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A0A70E99-09B8-461C-8747-F0CC2D895F07}"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BY36" i="7"/>
  <c r="BE36" i="7"/>
  <c r="AM36" i="7"/>
  <c r="W36" i="7"/>
  <c r="E36" i="7"/>
  <c r="C36" i="7" s="1"/>
  <c r="DG35" i="7"/>
  <c r="CQ35" i="7"/>
  <c r="BY35" i="7"/>
  <c r="BE35" i="7"/>
  <c r="AO35" i="7"/>
  <c r="W35" i="7"/>
  <c r="E35" i="7"/>
  <c r="C35" i="7" s="1"/>
  <c r="DG34" i="7"/>
  <c r="CQ34" i="7"/>
  <c r="BY34" i="7"/>
  <c r="BE34" i="7"/>
  <c r="AO34" i="7"/>
  <c r="W34" i="7"/>
  <c r="E34" i="7"/>
  <c r="C34" i="7" s="1"/>
  <c r="U34" i="7" l="1"/>
  <c r="U35" i="7" l="1"/>
  <c r="U36" i="7" s="1"/>
  <c r="AM34" i="7" l="1"/>
  <c r="AM35" i="7" s="1"/>
  <c r="BW34" i="7" s="1"/>
  <c r="BW35" i="7" s="1"/>
  <c r="BW36" i="7" s="1"/>
  <c r="BW37" i="7" s="1"/>
  <c r="BW38" i="7" s="1"/>
  <c r="BW39" i="7" s="1"/>
  <c r="BW40" i="7" s="1"/>
  <c r="BW41" i="7" s="1"/>
  <c r="BW42" i="7" s="1"/>
  <c r="CO34" i="7" l="1"/>
  <c r="CO35" i="7" s="1"/>
  <c r="CO36" i="7" s="1"/>
</calcChain>
</file>

<file path=xl/sharedStrings.xml><?xml version="1.0" encoding="utf-8"?>
<sst xmlns="http://schemas.openxmlformats.org/spreadsheetml/2006/main" count="1046" uniqueCount="553">
  <si>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</si>
  <si>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</si>
  <si>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</si>
  <si>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R01</t>
  </si>
  <si>
    <t>R02</t>
  </si>
  <si>
    <t>R03</t>
  </si>
  <si>
    <t>R04</t>
  </si>
  <si>
    <t>R05</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</si>
  <si>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</si>
  <si>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</si>
  <si>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</si>
  <si>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</si>
  <si>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</si>
  <si>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</si>
  <si>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</si>
  <si>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将来負担比率は、令和4年度に続いて一定の改善が見られたが、類似団体内平均値を上回っている。将来負担額が過度に大きくならないように引き続き注視していく。</t>
    <phoneticPr fontId="5"/>
  </si>
  <si>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</si>
  <si>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</si>
  <si>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</si>
  <si>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</si>
  <si>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</si>
  <si>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</si>
  <si>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</si>
  <si>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区分</t>
    <rPh sb="0" eb="2">
      <t>クブン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</si>
  <si>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</si>
  <si>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</si>
  <si>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</si>
  <si>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</si>
  <si>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</si>
  <si>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</si>
  <si>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</si>
  <si>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</si>
  <si>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</si>
  <si>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</si>
  <si>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</si>
  <si>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村山市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</si>
  <si>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</si>
  <si>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</si>
  <si>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</si>
  <si>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</si>
  <si>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</si>
  <si>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</si>
  <si>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</si>
  <si>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</si>
  <si>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</si>
  <si>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</si>
  <si>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</si>
  <si>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</si>
  <si>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</si>
  <si>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</si>
  <si>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</si>
  <si>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</si>
  <si>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</si>
  <si>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</si>
  <si>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</si>
  <si>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</si>
  <si>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</si>
  <si>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</si>
  <si>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</si>
  <si>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</si>
  <si>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</si>
  <si>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</si>
  <si>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</si>
  <si>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</si>
  <si>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</si>
  <si>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</si>
  <si>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</si>
  <si>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</si>
  <si>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</si>
  <si>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</si>
  <si>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</si>
  <si>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</si>
  <si>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</si>
  <si>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</si>
  <si>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</si>
  <si>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</si>
  <si>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</si>
  <si>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</si>
  <si>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</si>
  <si>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</si>
  <si>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</si>
  <si>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</si>
  <si>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</si>
  <si>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4"/>
  </si>
  <si>
    <t>うち日本人(％)</t>
    <phoneticPr fontId="5"/>
  </si>
  <si>
    <t>-2.3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</si>
  <si>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</si>
  <si>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</si>
  <si>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</si>
  <si>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</si>
  <si>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</si>
  <si>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</si>
  <si>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</si>
  <si>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</si>
  <si>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</si>
  <si>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</si>
  <si>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</si>
  <si>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</si>
  <si>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</si>
  <si>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</si>
  <si>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</si>
  <si>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</si>
  <si>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</si>
  <si>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</si>
  <si>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</si>
  <si>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</si>
  <si>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</si>
  <si>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</si>
  <si>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</si>
  <si>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</si>
  <si>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</si>
  <si>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</si>
  <si>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</si>
  <si>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</si>
  <si>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</si>
  <si>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</si>
  <si>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</si>
  <si>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</si>
  <si>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</si>
  <si>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</si>
  <si>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</si>
  <si>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</si>
  <si>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</si>
  <si>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</si>
  <si>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</si>
  <si>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</si>
  <si>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</si>
  <si>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</si>
  <si>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</si>
  <si>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</si>
  <si>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</si>
  <si>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</si>
  <si>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</si>
  <si>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</si>
  <si>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</si>
  <si>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</si>
  <si>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</si>
  <si>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</si>
  <si>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</si>
  <si>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</si>
  <si>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</si>
  <si>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</si>
  <si>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</si>
  <si>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</si>
  <si>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</si>
  <si>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</si>
  <si>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令和5年度</t>
    <phoneticPr fontId="14"/>
  </si>
  <si>
    <t>山形県村山市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</si>
  <si>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</si>
  <si>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</si>
  <si>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</si>
  <si>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</si>
  <si>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</si>
  <si>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</si>
  <si>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</si>
  <si>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</si>
  <si>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</si>
  <si>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</si>
  <si>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</si>
  <si>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</si>
  <si>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</si>
  <si>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</si>
  <si>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</si>
  <si>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</si>
  <si>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</si>
  <si>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</si>
  <si>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</si>
  <si>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</si>
  <si>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</si>
  <si>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</si>
  <si>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</si>
  <si>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</si>
  <si>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</si>
  <si>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</si>
  <si>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</si>
  <si>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</si>
  <si>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</si>
  <si>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</si>
  <si>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</si>
  <si>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</si>
  <si>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</si>
  <si>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</si>
  <si>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</si>
  <si>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</si>
  <si>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</si>
  <si>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</si>
  <si>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</si>
  <si>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</si>
  <si>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</si>
  <si>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</si>
  <si>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</si>
  <si>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</si>
  <si>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</si>
  <si>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</si>
  <si>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</si>
  <si>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</si>
  <si>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</si>
  <si>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</si>
  <si>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</si>
  <si>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</si>
  <si>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</si>
  <si>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</si>
  <si>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</si>
  <si>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</si>
  <si>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</si>
  <si>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</si>
  <si>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</si>
  <si>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</si>
  <si>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</si>
  <si>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</si>
  <si>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</si>
  <si>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</si>
  <si>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</si>
  <si>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</si>
  <si>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</si>
  <si>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</si>
  <si>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</si>
  <si>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</si>
  <si>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</si>
  <si>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</si>
  <si>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</si>
  <si>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</si>
  <si>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</si>
  <si>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</si>
  <si>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</si>
  <si>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</si>
  <si>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</si>
  <si>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</si>
  <si>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</si>
  <si>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</si>
  <si>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</si>
  <si>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</si>
  <si>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</si>
  <si>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</si>
  <si>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</si>
  <si>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</si>
  <si>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</si>
  <si>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</si>
  <si>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</si>
  <si>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</si>
  <si>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</si>
  <si>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</si>
  <si>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</si>
  <si>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</si>
  <si>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</si>
  <si>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</si>
  <si>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</si>
  <si>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</si>
  <si>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</si>
  <si>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</si>
  <si>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</si>
  <si>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</si>
  <si>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</si>
  <si>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</si>
  <si>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</si>
  <si>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</si>
  <si>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</si>
  <si>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</si>
  <si>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</si>
  <si>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</si>
  <si>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</si>
  <si>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</si>
  <si>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</si>
  <si>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</si>
  <si>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</si>
  <si>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</si>
  <si>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</si>
  <si>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</si>
  <si>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</si>
  <si>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</si>
  <si>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</si>
  <si>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</si>
  <si>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</si>
  <si>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</si>
  <si>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</si>
  <si>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</si>
  <si>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</si>
  <si>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</si>
  <si>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</si>
  <si>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</si>
  <si>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</si>
  <si>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</si>
  <si>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</si>
  <si>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</si>
  <si>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</si>
  <si>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</si>
  <si>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</si>
  <si>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</si>
  <si>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</si>
  <si>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</si>
  <si>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</si>
  <si>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</si>
  <si>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</si>
  <si>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</si>
  <si>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</si>
  <si>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</si>
  <si>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</si>
  <si>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</si>
  <si>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</si>
  <si>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山形県村山市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</si>
  <si>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</si>
  <si>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</si>
  <si>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</si>
  <si>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</si>
  <si>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</si>
  <si>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</si>
  <si>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</si>
  <si>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</si>
  <si>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</si>
  <si>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</si>
  <si>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</si>
  <si>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</si>
  <si>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</si>
  <si>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</si>
  <si>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</si>
  <si>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</si>
  <si>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</si>
  <si>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</si>
  <si>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</si>
  <si>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</si>
  <si>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</si>
  <si>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（株）村山市余暇開発公社</t>
    <rPh sb="1" eb="2">
      <t>カブ</t>
    </rPh>
    <rPh sb="3" eb="6">
      <t>ムラヤマシ</t>
    </rPh>
    <rPh sb="6" eb="8">
      <t>ヨカ</t>
    </rPh>
    <rPh sb="8" eb="10">
      <t>カイハツ</t>
    </rPh>
    <rPh sb="10" eb="12">
      <t>コウシャ</t>
    </rPh>
    <phoneticPr fontId="2"/>
  </si>
  <si>
    <t>-</t>
    <phoneticPr fontId="2"/>
  </si>
  <si>
    <t>村山市スポーツ協会</t>
    <rPh sb="0" eb="3">
      <t>ムラヤマシ</t>
    </rPh>
    <rPh sb="7" eb="9">
      <t>キョウカイ</t>
    </rPh>
    <phoneticPr fontId="2"/>
  </si>
  <si>
    <t>村山市土地開発公社</t>
    <rPh sb="0" eb="3">
      <t>ムラヤマシ</t>
    </rPh>
    <rPh sb="3" eb="5">
      <t>トチ</t>
    </rPh>
    <rPh sb="5" eb="7">
      <t>カイハツ</t>
    </rPh>
    <rPh sb="7" eb="9">
      <t>コウシャ</t>
    </rPh>
    <phoneticPr fontId="2"/>
  </si>
  <si>
    <t>-</t>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</si>
  <si>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</si>
  <si>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</si>
  <si>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</si>
  <si>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</si>
  <si>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</si>
  <si>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</si>
  <si>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</si>
  <si>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</si>
  <si>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</si>
  <si>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</si>
  <si>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</si>
  <si>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</si>
  <si>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</si>
  <si>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村山市国民健康保険事業特別会計</t>
    <phoneticPr fontId="5"/>
  </si>
  <si>
    <t>-</t>
  </si>
  <si>
    <t>村山市介護保険事業特別会計</t>
    <phoneticPr fontId="5"/>
  </si>
  <si>
    <t>村山市後期高齢者医療事業特別会計</t>
    <phoneticPr fontId="5"/>
  </si>
  <si>
    <t>村山市水道事業会計</t>
    <phoneticPr fontId="5"/>
  </si>
  <si>
    <t>法適用企業</t>
    <phoneticPr fontId="5"/>
  </si>
  <si>
    <t>村山市下水道事業会計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</si>
  <si>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</si>
  <si>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</si>
  <si>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</si>
  <si>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</si>
  <si>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</si>
  <si>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北村山広域行政事務組合</t>
    <rPh sb="0" eb="1">
      <t>キタ</t>
    </rPh>
    <rPh sb="1" eb="3">
      <t>ムラヤマ</t>
    </rPh>
    <rPh sb="3" eb="5">
      <t>コウイキ</t>
    </rPh>
    <rPh sb="5" eb="7">
      <t>ギョウセイ</t>
    </rPh>
    <rPh sb="7" eb="9">
      <t>ジム</t>
    </rPh>
    <rPh sb="9" eb="11">
      <t>クミアイ</t>
    </rPh>
    <phoneticPr fontId="2"/>
  </si>
  <si>
    <t>東根市外二市一町共立衛生処理組合</t>
    <rPh sb="0" eb="3">
      <t>ヒガシネシ</t>
    </rPh>
    <rPh sb="3" eb="4">
      <t>ソト</t>
    </rPh>
    <rPh sb="4" eb="6">
      <t>ニシ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</si>
  <si>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</si>
  <si>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</si>
  <si>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</si>
  <si>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</si>
  <si>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</si>
  <si>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</si>
  <si>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</si>
  <si>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</si>
  <si>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</si>
  <si>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</si>
  <si>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</si>
  <si>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</si>
  <si>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</si>
  <si>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</si>
  <si>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</si>
  <si>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</si>
  <si>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</si>
  <si>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</si>
  <si>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</si>
  <si>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</si>
  <si>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</si>
  <si>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</si>
  <si>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</si>
  <si>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</si>
  <si>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</si>
  <si>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</si>
  <si>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</si>
  <si>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</si>
  <si>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</si>
  <si>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</si>
  <si>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</si>
  <si>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</si>
  <si>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</si>
  <si>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</si>
  <si>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</si>
  <si>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</si>
  <si>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</si>
  <si>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</si>
  <si>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</si>
  <si>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</si>
  <si>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</si>
  <si>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</si>
  <si>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</si>
  <si>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</si>
  <si>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</si>
  <si>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</si>
  <si>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</si>
  <si>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</si>
  <si>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</si>
  <si>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</si>
  <si>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</si>
  <si>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</si>
  <si>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</si>
  <si>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</si>
  <si>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</si>
  <si>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</si>
  <si>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</si>
  <si>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</si>
  <si>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</si>
  <si>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</si>
  <si>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</si>
  <si>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</si>
  <si>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</si>
  <si>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</si>
  <si>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</si>
  <si>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令和5年度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</si>
  <si>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</si>
  <si>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</si>
  <si>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</si>
  <si>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</si>
  <si>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</si>
  <si>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</si>
  <si>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</si>
  <si>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</si>
  <si>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</si>
  <si>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</si>
  <si>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</si>
  <si>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</si>
  <si>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</si>
  <si>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</si>
  <si>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</si>
  <si>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</si>
  <si>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</si>
  <si>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</si>
  <si>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</si>
  <si>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</si>
  <si>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</si>
  <si>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</si>
  <si>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</si>
  <si>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</si>
  <si>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</si>
  <si>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</si>
  <si>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</si>
  <si>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</si>
  <si>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</si>
  <si>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</si>
  <si>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</si>
  <si>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</si>
  <si>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</si>
  <si>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</si>
  <si>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</si>
  <si>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</si>
  <si>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</si>
  <si>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</si>
  <si>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</si>
  <si>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</si>
  <si>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</si>
  <si>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</si>
  <si>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</si>
  <si>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</si>
  <si>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</si>
  <si>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</si>
  <si>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</si>
  <si>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</si>
  <si>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</si>
  <si>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</si>
  <si>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</si>
  <si>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</si>
  <si>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</si>
  <si>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</si>
  <si>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</si>
  <si>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</si>
  <si>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</si>
  <si>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</si>
  <si>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</si>
  <si>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</si>
  <si>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</si>
  <si>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</si>
  <si>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</si>
  <si>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</si>
  <si>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</si>
  <si>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</si>
  <si>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</si>
  <si>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</si>
  <si>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</si>
  <si>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4.00</t>
  </si>
  <si>
    <t>▲ 1.85</t>
  </si>
  <si>
    <t>▲ 5.24</t>
  </si>
  <si>
    <t>▲ 8.87</t>
  </si>
  <si>
    <t>会計</t>
    <rPh sb="0" eb="2">
      <t>カイケイ</t>
    </rPh>
    <phoneticPr fontId="5"/>
  </si>
  <si>
    <t>村山市水道事業会計</t>
  </si>
  <si>
    <t>一般会計</t>
  </si>
  <si>
    <t>村山市介護保険事業特別会計</t>
  </si>
  <si>
    <t>村山市下水道事業会計</t>
  </si>
  <si>
    <t>村山市国民健康保険事業特別会計</t>
  </si>
  <si>
    <t>村山市後期高齢者医療事業特別会計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</si>
  <si>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</si>
  <si>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</si>
  <si>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</si>
  <si>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</si>
  <si>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</si>
  <si>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</si>
  <si>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</si>
  <si>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</si>
  <si>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</si>
  <si>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</si>
  <si>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</si>
  <si>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</si>
  <si>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</si>
  <si>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</si>
  <si>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</si>
  <si>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</si>
  <si>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</si>
  <si>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</si>
  <si>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</si>
  <si>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R01</t>
    <phoneticPr fontId="5"/>
  </si>
  <si>
    <t>R02</t>
    <phoneticPr fontId="5"/>
  </si>
  <si>
    <t>R03</t>
    <phoneticPr fontId="5"/>
  </si>
  <si>
    <t>R04</t>
    <phoneticPr fontId="5"/>
  </si>
  <si>
    <t>R05</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</si>
  <si>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</si>
  <si>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</si>
  <si>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</si>
  <si>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</si>
  <si>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</si>
  <si>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</si>
  <si>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</si>
  <si>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</si>
  <si>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</si>
  <si>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</si>
  <si>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</si>
  <si>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</si>
  <si>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</si>
  <si>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</si>
  <si>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</si>
  <si>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</si>
  <si>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</si>
  <si>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</si>
  <si>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</si>
  <si>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</si>
  <si>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</si>
  <si>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</si>
  <si>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</si>
  <si>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ふるさとづくり基金</t>
    <rPh sb="7" eb="9">
      <t>キキン</t>
    </rPh>
    <phoneticPr fontId="2"/>
  </si>
  <si>
    <t>公共施設等整備基金</t>
    <rPh sb="0" eb="2">
      <t>コウキョウ</t>
    </rPh>
    <rPh sb="2" eb="4">
      <t>シセツ</t>
    </rPh>
    <rPh sb="4" eb="5">
      <t>トウ</t>
    </rPh>
    <rPh sb="5" eb="7">
      <t>セイビ</t>
    </rPh>
    <rPh sb="7" eb="9">
      <t>キキン</t>
    </rPh>
    <phoneticPr fontId="2"/>
  </si>
  <si>
    <t>余暇開発施設整備基金</t>
    <rPh sb="0" eb="2">
      <t>ヨカ</t>
    </rPh>
    <rPh sb="2" eb="4">
      <t>カイハツ</t>
    </rPh>
    <rPh sb="4" eb="6">
      <t>シセツ</t>
    </rPh>
    <rPh sb="6" eb="8">
      <t>セイビ</t>
    </rPh>
    <rPh sb="8" eb="10">
      <t>キキン</t>
    </rPh>
    <phoneticPr fontId="2"/>
  </si>
  <si>
    <t>夢応援奨学基金</t>
    <phoneticPr fontId="2"/>
  </si>
  <si>
    <t>中小企業緊急融資支援基金</t>
    <phoneticPr fontId="25"/>
  </si>
  <si>
    <t>基金残高合計</t>
    <rPh sb="0" eb="2">
      <t>キキン</t>
    </rPh>
    <rPh sb="2" eb="4">
      <t>ザンダカ</t>
    </rPh>
    <rPh sb="4" eb="6">
      <t>ゴウケイ</t>
    </rPh>
    <phoneticPr fontId="5"/>
  </si>
  <si>
    <t>将来負担比率は年々減少しているが、実質公債費比率は令和4年度に比べ若干数値が悪化した。類似団体内平均値との比較では将来負担比率が上回っている。村山市行財政改革プランに基づき、市債借入れの抑制を継続し、積極的に任意繰上償還を実施していくことで、将来負担比率及び実質公債費比率の改善に努めていく。</t>
    <rPh sb="0" eb="2">
      <t>ショウライ</t>
    </rPh>
    <rPh sb="2" eb="4">
      <t>フタン</t>
    </rPh>
    <rPh sb="4" eb="6">
      <t>ヒリツ</t>
    </rPh>
    <rPh sb="7" eb="9">
      <t>ネンネン</t>
    </rPh>
    <rPh sb="9" eb="11">
      <t>ゲンショウ</t>
    </rPh>
    <rPh sb="25" eb="27">
      <t>レイワ</t>
    </rPh>
    <rPh sb="28" eb="30">
      <t>ネンド</t>
    </rPh>
    <rPh sb="31" eb="32">
      <t>クラ</t>
    </rPh>
    <rPh sb="33" eb="35">
      <t>ジャッカン</t>
    </rPh>
    <rPh sb="35" eb="37">
      <t>スウチ</t>
    </rPh>
    <rPh sb="38" eb="40">
      <t>アッカ</t>
    </rPh>
    <rPh sb="43" eb="45">
      <t>ルイジ</t>
    </rPh>
    <rPh sb="45" eb="47">
      <t>ダンタイ</t>
    </rPh>
    <rPh sb="47" eb="48">
      <t>ナイ</t>
    </rPh>
    <rPh sb="48" eb="51">
      <t>ヘイキンチ</t>
    </rPh>
    <rPh sb="53" eb="55">
      <t>ヒカク</t>
    </rPh>
    <rPh sb="57" eb="63">
      <t>ショウライフタンヒリツ</t>
    </rPh>
    <rPh sb="64" eb="66">
      <t>ウワマワ</t>
    </rPh>
    <rPh sb="71" eb="74">
      <t>ムラヤマシ</t>
    </rPh>
    <rPh sb="74" eb="75">
      <t>ギョウ</t>
    </rPh>
    <rPh sb="75" eb="76">
      <t>ザイ</t>
    </rPh>
    <rPh sb="76" eb="77">
      <t>セイ</t>
    </rPh>
    <rPh sb="77" eb="79">
      <t>カイカク</t>
    </rPh>
    <rPh sb="83" eb="84">
      <t>モト</t>
    </rPh>
    <rPh sb="87" eb="89">
      <t>シサイ</t>
    </rPh>
    <rPh sb="89" eb="91">
      <t>カリイレ</t>
    </rPh>
    <rPh sb="93" eb="95">
      <t>ヨクセイ</t>
    </rPh>
    <rPh sb="96" eb="98">
      <t>ケイゾク</t>
    </rPh>
    <rPh sb="100" eb="103">
      <t>セッキョクテキ</t>
    </rPh>
    <rPh sb="104" eb="106">
      <t>ニンイ</t>
    </rPh>
    <rPh sb="106" eb="108">
      <t>クリア</t>
    </rPh>
    <rPh sb="108" eb="110">
      <t>ショウカン</t>
    </rPh>
    <rPh sb="111" eb="113">
      <t>ジッシ</t>
    </rPh>
    <rPh sb="121" eb="127">
      <t>ショウライフタンヒリツ</t>
    </rPh>
    <rPh sb="127" eb="128">
      <t>オヨ</t>
    </rPh>
    <rPh sb="129" eb="136">
      <t>ジッシツコウサイヒヒリツ</t>
    </rPh>
    <rPh sb="137" eb="139">
      <t>カイゼン</t>
    </rPh>
    <rPh sb="140" eb="141">
      <t>ツト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</si>
</sst>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0">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8" xfId="12"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1" xfId="12" applyFont="1" applyBorder="1" applyAlignment="1" applyProtection="1">
      <alignment horizontal="center" vertical="center" shrinkToFit="1"/>
      <protection locked="0"/>
    </xf>
    <xf numFmtId="0" fontId="4" fillId="2" borderId="93" xfId="12" applyFont="1" applyFill="1" applyBorder="1" applyAlignment="1" applyProtection="1">
      <alignment horizontal="center" vertical="center" shrinkToFit="1"/>
      <protection locked="0"/>
    </xf>
    <xf numFmtId="0" fontId="4" fillId="0" borderId="130"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173"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2" xfId="2" applyNumberFormat="1" applyFont="1" applyBorder="1" applyAlignment="1">
      <alignment horizontal="right" vertical="center" shrinkToFit="1"/>
    </xf>
    <xf numFmtId="190" fontId="21" fillId="0" borderId="173"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2" xfId="2" applyNumberFormat="1" applyFont="1" applyBorder="1" applyAlignment="1">
      <alignment horizontal="right" vertical="center" shrinkToFit="1"/>
    </xf>
    <xf numFmtId="179" fontId="21" fillId="0" borderId="173"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2"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81" fontId="28" fillId="0" borderId="175"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8" xfId="4" applyNumberFormat="1" applyFont="1" applyBorder="1" applyAlignment="1">
      <alignment horizontal="center" vertical="center"/>
    </xf>
    <xf numFmtId="181" fontId="28" fillId="0" borderId="179"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81" fontId="28" fillId="0" borderId="181" xfId="5" applyNumberFormat="1" applyFont="1" applyBorder="1" applyAlignment="1">
      <alignment horizontal="right" vertical="center" shrinkToFit="1"/>
    </xf>
    <xf numFmtId="179" fontId="28" fillId="0" borderId="182" xfId="5" applyNumberFormat="1" applyFont="1" applyBorder="1" applyAlignment="1">
      <alignment horizontal="right" vertical="center" shrinkToFit="1"/>
    </xf>
    <xf numFmtId="179" fontId="28" fillId="0" borderId="179"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3" xfId="16" applyNumberFormat="1" applyFont="1" applyBorder="1" applyAlignment="1">
      <alignment horizontal="right" vertical="center" shrinkToFit="1"/>
    </xf>
    <xf numFmtId="188" fontId="30" fillId="0" borderId="183"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188" fontId="30" fillId="0" borderId="186" xfId="17" applyNumberFormat="1" applyFont="1" applyBorder="1" applyAlignment="1">
      <alignment horizontal="right" vertical="center" shrinkToFit="1"/>
    </xf>
    <xf numFmtId="0" fontId="30" fillId="0" borderId="34" xfId="17" applyFont="1" applyBorder="1">
      <alignment vertical="center"/>
    </xf>
    <xf numFmtId="188" fontId="30" fillId="0" borderId="187"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8"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3" xfId="17" applyNumberFormat="1" applyFont="1" applyBorder="1" applyAlignment="1">
      <alignment horizontal="right" vertical="center" shrinkToFit="1"/>
    </xf>
    <xf numFmtId="188" fontId="30" fillId="0" borderId="183"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181" fontId="31" fillId="0" borderId="186" xfId="18" applyNumberFormat="1" applyFont="1" applyBorder="1" applyAlignment="1">
      <alignment horizontal="right" vertical="center" shrinkToFit="1"/>
    </xf>
    <xf numFmtId="0" fontId="31" fillId="0" borderId="10" xfId="18" applyFont="1" applyBorder="1">
      <alignment vertical="center"/>
    </xf>
    <xf numFmtId="181" fontId="31" fillId="0" borderId="187"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8"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3" xfId="18" applyNumberFormat="1" applyFont="1" applyBorder="1" applyAlignment="1">
      <alignment horizontal="right" vertical="center" shrinkToFit="1"/>
    </xf>
    <xf numFmtId="181" fontId="31" fillId="0" borderId="183"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186"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3" xfId="18" applyNumberFormat="1" applyFont="1" applyBorder="1" applyAlignment="1" applyProtection="1">
      <alignment horizontal="right" vertical="center" shrinkToFit="1"/>
      <protection locked="0"/>
    </xf>
    <xf numFmtId="181" fontId="32" fillId="0" borderId="183"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181" fontId="31" fillId="0" borderId="186" xfId="19" applyNumberFormat="1" applyFont="1" applyBorder="1" applyAlignment="1">
      <alignment horizontal="right" vertical="center" shrinkToFit="1"/>
    </xf>
    <xf numFmtId="0" fontId="31" fillId="0" borderId="10" xfId="19" applyFont="1" applyBorder="1">
      <alignment vertical="center"/>
    </xf>
    <xf numFmtId="181" fontId="31" fillId="0" borderId="187"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8"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3" xfId="19" applyNumberFormat="1" applyFont="1" applyBorder="1" applyAlignment="1">
      <alignment horizontal="right" vertical="center" shrinkToFit="1"/>
    </xf>
    <xf numFmtId="181" fontId="31" fillId="0" borderId="183"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8"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8"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3"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189" fontId="4" fillId="2" borderId="169"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40"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7"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9"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8"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4" xfId="12" applyFont="1" applyFill="1" applyBorder="1" applyAlignment="1" applyProtection="1">
      <alignment horizontal="left" vertical="center" shrinkToFit="1"/>
      <protection locked="0"/>
    </xf>
    <xf numFmtId="0" fontId="4" fillId="2" borderId="95"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6" xfId="12" applyFont="1" applyFill="1" applyBorder="1" applyAlignment="1" applyProtection="1">
      <alignment horizontal="left" vertical="center" shrinkToFit="1"/>
      <protection locked="0"/>
    </xf>
    <xf numFmtId="181" fontId="4" fillId="2" borderId="94" xfId="12" applyNumberFormat="1" applyFont="1" applyFill="1" applyBorder="1" applyAlignment="1" applyProtection="1">
      <alignment horizontal="right" vertical="center" shrinkToFit="1"/>
      <protection locked="0"/>
    </xf>
    <xf numFmtId="181" fontId="4" fillId="2" borderId="95" xfId="12" applyNumberFormat="1" applyFont="1" applyFill="1" applyBorder="1" applyAlignment="1" applyProtection="1">
      <alignment horizontal="righ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4" xfId="12" applyFont="1" applyBorder="1" applyAlignment="1" applyProtection="1">
      <alignment horizontal="left" vertical="center" shrinkToFit="1"/>
      <protection locked="0"/>
    </xf>
    <xf numFmtId="0" fontId="4" fillId="0" borderId="9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4" xfId="12" applyNumberFormat="1" applyFont="1" applyBorder="1" applyAlignment="1" applyProtection="1">
      <alignment horizontal="right" vertical="center" shrinkToFit="1"/>
      <protection locked="0"/>
    </xf>
    <xf numFmtId="181" fontId="4" fillId="0" borderId="95"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4" xfId="15" applyNumberFormat="1" applyFont="1" applyBorder="1" applyAlignment="1" applyProtection="1">
      <alignment horizontal="right" vertical="center" shrinkToFit="1"/>
      <protection locked="0"/>
    </xf>
    <xf numFmtId="181" fontId="4" fillId="0" borderId="95" xfId="15"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6" xfId="15" applyFont="1" applyBorder="1" applyAlignment="1" applyProtection="1">
      <alignment horizontal="left" vertical="center" shrinkToFit="1"/>
      <protection locked="0"/>
    </xf>
    <xf numFmtId="179" fontId="4" fillId="5" borderId="120"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4" xfId="14" applyFont="1" applyBorder="1" applyAlignment="1" applyProtection="1">
      <alignment horizontal="left" vertical="center" shrinkToFit="1"/>
      <protection locked="0"/>
    </xf>
    <xf numFmtId="0" fontId="4" fillId="0" borderId="95" xfId="14"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5"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5"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0" fontId="4" fillId="0" borderId="89" xfId="15" applyFont="1" applyBorder="1" applyAlignment="1" applyProtection="1">
      <alignment horizontal="left" vertical="center" shrinkToFit="1"/>
      <protection locked="0"/>
    </xf>
    <xf numFmtId="0" fontId="4" fillId="0" borderId="107"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1" fillId="0" borderId="2"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4" xfId="18" applyFont="1" applyBorder="1" applyAlignment="1">
      <alignment horizontal="center" vertical="center" wrapText="1"/>
    </xf>
    <xf numFmtId="0" fontId="32" fillId="0" borderId="185"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3" xfId="18" applyFont="1" applyBorder="1" applyAlignment="1">
      <alignment horizontal="center" vertical="center" wrapText="1"/>
    </xf>
    <xf numFmtId="0" fontId="32" fillId="0" borderId="183"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57B9-49E8-B255-B0F1FD6C64DC}"/>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57B9-49E8-B255-B0F1FD6C64D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10.199999999999999</c:v>
                </c:pt>
                <c:pt idx="1">
                  <c:v>16.690000000000001</c:v>
                </c:pt>
                <c:pt idx="2">
                  <c:v>18.489999999999998</c:v>
                </c:pt>
                <c:pt idx="3">
                  <c:v>15.86</c:v>
                </c:pt>
                <c:pt idx="4">
                  <c:v>14.12</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R01</c:v>
                      </c:pt>
                      <c:pt idx="1">
                        <c:v>R02</c:v>
                      </c:pt>
                      <c:pt idx="2">
                        <c:v>R03</c:v>
                      </c:pt>
                      <c:pt idx="3">
                        <c:v>R04</c:v>
                      </c:pt>
                      <c:pt idx="4">
                        <c:v>R05</c:v>
                      </c:pt>
                    </c:strCache>
                  </c:strRef>
                </c15:cat>
              </c15:filteredCategoryTitle>
            </c:ext>
            <c:ext xmlns:c16="http://schemas.microsoft.com/office/drawing/2014/chart" uri="{C3380CC4-5D6E-409C-BE32-E72D297353CC}">
              <c16:uniqueId val="{00000000-69E3-4F3F-8E2A-A6CD09303FDC}"/>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10.34</c:v>
                </c:pt>
                <c:pt idx="1">
                  <c:v>12.5</c:v>
                </c:pt>
                <c:pt idx="2">
                  <c:v>13.85</c:v>
                </c:pt>
                <c:pt idx="3">
                  <c:v>21.09</c:v>
                </c:pt>
                <c:pt idx="4">
                  <c:v>20.88</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R01</c:v>
                      </c:pt>
                      <c:pt idx="1">
                        <c:v>R02</c:v>
                      </c:pt>
                      <c:pt idx="2">
                        <c:v>R03</c:v>
                      </c:pt>
                      <c:pt idx="3">
                        <c:v>R04</c:v>
                      </c:pt>
                      <c:pt idx="4">
                        <c:v>R05</c:v>
                      </c:pt>
                    </c:strCache>
                  </c:strRef>
                </c15:cat>
              </c15:filteredCategoryTitle>
            </c:ext>
            <c:ext xmlns:c16="http://schemas.microsoft.com/office/drawing/2014/chart" uri="{C3380CC4-5D6E-409C-BE32-E72D297353CC}">
              <c16:uniqueId val="{00000001-69E3-4F3F-8E2A-A6CD09303FD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-4</c:v>
                </c:pt>
                <c:pt idx="1">
                  <c:v>4.8</c:v>
                </c:pt>
                <c:pt idx="2">
                  <c:v>-1.85</c:v>
                </c:pt>
                <c:pt idx="3">
                  <c:v>-5.24</c:v>
                </c:pt>
                <c:pt idx="4">
                  <c:v>-8.8699999999999992</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R01</c:v>
                      </c:pt>
                      <c:pt idx="1">
                        <c:v>R02</c:v>
                      </c:pt>
                      <c:pt idx="2">
                        <c:v>R03</c:v>
                      </c:pt>
                      <c:pt idx="3">
                        <c:v>R04</c:v>
                      </c:pt>
                      <c:pt idx="4">
                        <c:v>R05</c:v>
                      </c:pt>
                    </c:strCache>
                  </c:strRef>
                </c15:cat>
              </c15:filteredCategoryTitle>
            </c:ext>
            <c:ext xmlns:c16="http://schemas.microsoft.com/office/drawing/2014/chart" uri="{C3380CC4-5D6E-409C-BE32-E72D297353CC}">
              <c16:uniqueId val="{00000002-69E3-4F3F-8E2A-A6CD09303FD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0.14000000000000001</c:v>
                </c:pt>
                <c:pt idx="2">
                  <c:v>#N/A</c:v>
                </c:pt>
                <c:pt idx="3">
                  <c:v>0</c:v>
                </c:pt>
                <c:pt idx="4">
                  <c:v>#N/A</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15:cat>
              </c15:filteredCategoryTitle>
            </c:ext>
            <c:ext xmlns:c16="http://schemas.microsoft.com/office/drawing/2014/chart" uri="{C3380CC4-5D6E-409C-BE32-E72D297353CC}">
              <c16:uniqueId val="{00000000-835C-4E68-A6DA-30D2FDA34F7C}"/>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15:cat>
              </c15:filteredCategoryTitle>
            </c:ext>
            <c:ext xmlns:c16="http://schemas.microsoft.com/office/drawing/2014/chart" uri="{C3380CC4-5D6E-409C-BE32-E72D297353CC}">
              <c16:uniqueId val="{00000001-835C-4E68-A6DA-30D2FDA34F7C}"/>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15:cat>
              </c15:filteredCategoryTitle>
            </c:ext>
            <c:ext xmlns:c16="http://schemas.microsoft.com/office/drawing/2014/chart" uri="{C3380CC4-5D6E-409C-BE32-E72D297353CC}">
              <c16:uniqueId val="{00000002-835C-4E68-A6DA-30D2FDA34F7C}"/>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15:cat>
              </c15:filteredCategoryTitle>
            </c:ext>
            <c:ext xmlns:c16="http://schemas.microsoft.com/office/drawing/2014/chart" uri="{C3380CC4-5D6E-409C-BE32-E72D297353CC}">
              <c16:uniqueId val="{00000003-835C-4E68-A6DA-30D2FDA34F7C}"/>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0.05</c:v>
                </c:pt>
                <c:pt idx="2">
                  <c:v>#N/A</c:v>
                </c:pt>
                <c:pt idx="3">
                  <c:v>0.06</c:v>
                </c:pt>
                <c:pt idx="4">
                  <c:v>#N/A</c:v>
                </c:pt>
                <c:pt idx="5">
                  <c:v>0.05</c:v>
                </c:pt>
                <c:pt idx="6">
                  <c:v>#N/A</c:v>
                </c:pt>
                <c:pt idx="7">
                  <c:v>0.08</c:v>
                </c:pt>
                <c:pt idx="8">
                  <c:v>#N/A</c:v>
                </c:pt>
                <c:pt idx="9">
                  <c:v>0.13</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村山市後期高齢者医療事業特別会計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15:cat>
              </c15:filteredCategoryTitle>
            </c:ext>
            <c:ext xmlns:c16="http://schemas.microsoft.com/office/drawing/2014/chart" uri="{C3380CC4-5D6E-409C-BE32-E72D297353CC}">
              <c16:uniqueId val="{00000004-835C-4E68-A6DA-30D2FDA34F7C}"/>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1.23</c:v>
                </c:pt>
                <c:pt idx="2">
                  <c:v>#N/A</c:v>
                </c:pt>
                <c:pt idx="3">
                  <c:v>1.44</c:v>
                </c:pt>
                <c:pt idx="4">
                  <c:v>#N/A</c:v>
                </c:pt>
                <c:pt idx="5">
                  <c:v>1.6</c:v>
                </c:pt>
                <c:pt idx="6">
                  <c:v>#N/A</c:v>
                </c:pt>
                <c:pt idx="7">
                  <c:v>0.97</c:v>
                </c:pt>
                <c:pt idx="8">
                  <c:v>#N/A</c:v>
                </c:pt>
                <c:pt idx="9">
                  <c:v>0.97</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村山市国民健康保険事業特別会計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15:cat>
              </c15:filteredCategoryTitle>
            </c:ext>
            <c:ext xmlns:c16="http://schemas.microsoft.com/office/drawing/2014/chart" uri="{C3380CC4-5D6E-409C-BE32-E72D297353CC}">
              <c16:uniqueId val="{00000005-835C-4E68-A6DA-30D2FDA34F7C}"/>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0</c:v>
                </c:pt>
                <c:pt idx="1">
                  <c:v>0</c:v>
                </c:pt>
                <c:pt idx="2">
                  <c:v>#N/A</c:v>
                </c:pt>
                <c:pt idx="3">
                  <c:v>0.62</c:v>
                </c:pt>
                <c:pt idx="4">
                  <c:v>#N/A</c:v>
                </c:pt>
                <c:pt idx="5">
                  <c:v>0.86</c:v>
                </c:pt>
                <c:pt idx="6">
                  <c:v>#N/A</c:v>
                </c:pt>
                <c:pt idx="7">
                  <c:v>1.21</c:v>
                </c:pt>
                <c:pt idx="8">
                  <c:v>#N/A</c:v>
                </c:pt>
                <c:pt idx="9">
                  <c:v>1.23</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村山市下水道事業会計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15:cat>
              </c15:filteredCategoryTitle>
            </c:ext>
            <c:ext xmlns:c16="http://schemas.microsoft.com/office/drawing/2014/chart" uri="{C3380CC4-5D6E-409C-BE32-E72D297353CC}">
              <c16:uniqueId val="{00000006-835C-4E68-A6DA-30D2FDA34F7C}"/>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0.62</c:v>
                </c:pt>
                <c:pt idx="2">
                  <c:v>#N/A</c:v>
                </c:pt>
                <c:pt idx="3">
                  <c:v>1.1399999999999999</c:v>
                </c:pt>
                <c:pt idx="4">
                  <c:v>#N/A</c:v>
                </c:pt>
                <c:pt idx="5">
                  <c:v>1.42</c:v>
                </c:pt>
                <c:pt idx="6">
                  <c:v>#N/A</c:v>
                </c:pt>
                <c:pt idx="7">
                  <c:v>1.71</c:v>
                </c:pt>
                <c:pt idx="8">
                  <c:v>#N/A</c:v>
                </c:pt>
                <c:pt idx="9">
                  <c:v>1.53</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村山市介護保険事業特別会計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15:cat>
              </c15:filteredCategoryTitle>
            </c:ext>
            <c:ext xmlns:c16="http://schemas.microsoft.com/office/drawing/2014/chart" uri="{C3380CC4-5D6E-409C-BE32-E72D297353CC}">
              <c16:uniqueId val="{00000007-835C-4E68-A6DA-30D2FDA34F7C}"/>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10.199999999999999</c:v>
                </c:pt>
                <c:pt idx="2">
                  <c:v>#N/A</c:v>
                </c:pt>
                <c:pt idx="3">
                  <c:v>16.68</c:v>
                </c:pt>
                <c:pt idx="4">
                  <c:v>#N/A</c:v>
                </c:pt>
                <c:pt idx="5">
                  <c:v>18.48</c:v>
                </c:pt>
                <c:pt idx="6">
                  <c:v>#N/A</c:v>
                </c:pt>
                <c:pt idx="7">
                  <c:v>15.86</c:v>
                </c:pt>
                <c:pt idx="8">
                  <c:v>#N/A</c:v>
                </c:pt>
                <c:pt idx="9">
                  <c:v>14.11</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15:cat>
              </c15:filteredCategoryTitle>
            </c:ext>
            <c:ext xmlns:c16="http://schemas.microsoft.com/office/drawing/2014/chart" uri="{C3380CC4-5D6E-409C-BE32-E72D297353CC}">
              <c16:uniqueId val="{00000008-835C-4E68-A6DA-30D2FDA34F7C}"/>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21.05</c:v>
                </c:pt>
                <c:pt idx="2">
                  <c:v>#N/A</c:v>
                </c:pt>
                <c:pt idx="3">
                  <c:v>20.63</c:v>
                </c:pt>
                <c:pt idx="4">
                  <c:v>#N/A</c:v>
                </c:pt>
                <c:pt idx="5">
                  <c:v>19.96</c:v>
                </c:pt>
                <c:pt idx="6">
                  <c:v>#N/A</c:v>
                </c:pt>
                <c:pt idx="7">
                  <c:v>21.01</c:v>
                </c:pt>
                <c:pt idx="8">
                  <c:v>#N/A</c:v>
                </c:pt>
                <c:pt idx="9">
                  <c:v>20.59</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村山市水道事業会計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15:cat>
              </c15:filteredCategoryTitle>
            </c:ext>
            <c:ext xmlns:c16="http://schemas.microsoft.com/office/drawing/2014/chart" uri="{C3380CC4-5D6E-409C-BE32-E72D297353CC}">
              <c16:uniqueId val="{00000009-835C-4E68-A6DA-30D2FDA34F7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1397</c:v>
                </c:pt>
                <c:pt idx="5">
                  <c:v>1345</c:v>
                </c:pt>
                <c:pt idx="8">
                  <c:v>1351</c:v>
                </c:pt>
                <c:pt idx="11">
                  <c:v>1368</c:v>
                </c:pt>
                <c:pt idx="14">
                  <c:v>1378</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0-F19D-4CF3-8CF0-3F70CD8D0588}"/>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1-F19D-4CF3-8CF0-3F70CD8D0588}"/>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2</c:v>
                </c:pt>
                <c:pt idx="3">
                  <c:v>2</c:v>
                </c:pt>
                <c:pt idx="6">
                  <c:v>1</c:v>
                </c:pt>
                <c:pt idx="9">
                  <c:v>1</c:v>
                </c:pt>
                <c:pt idx="12">
                  <c:v>1</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2-F19D-4CF3-8CF0-3F70CD8D0588}"/>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115</c:v>
                </c:pt>
                <c:pt idx="3">
                  <c:v>109</c:v>
                </c:pt>
                <c:pt idx="6">
                  <c:v>89</c:v>
                </c:pt>
                <c:pt idx="9">
                  <c:v>61</c:v>
                </c:pt>
                <c:pt idx="12">
                  <c:v>71</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3-F19D-4CF3-8CF0-3F70CD8D0588}"/>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566</c:v>
                </c:pt>
                <c:pt idx="3">
                  <c:v>475</c:v>
                </c:pt>
                <c:pt idx="6">
                  <c:v>483</c:v>
                </c:pt>
                <c:pt idx="9">
                  <c:v>483</c:v>
                </c:pt>
                <c:pt idx="12">
                  <c:v>472</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4-F19D-4CF3-8CF0-3F70CD8D0588}"/>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5-F19D-4CF3-8CF0-3F70CD8D0588}"/>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6-F19D-4CF3-8CF0-3F70CD8D0588}"/>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1290</c:v>
                </c:pt>
                <c:pt idx="3">
                  <c:v>1299</c:v>
                </c:pt>
                <c:pt idx="6">
                  <c:v>1298</c:v>
                </c:pt>
                <c:pt idx="9">
                  <c:v>1398</c:v>
                </c:pt>
                <c:pt idx="12">
                  <c:v>1432</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7-F19D-4CF3-8CF0-3F70CD8D058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576</c:v>
                </c:pt>
                <c:pt idx="2">
                  <c:v>#N/A</c:v>
                </c:pt>
                <c:pt idx="3">
                  <c:v>#N/A</c:v>
                </c:pt>
                <c:pt idx="4">
                  <c:v>540</c:v>
                </c:pt>
                <c:pt idx="5">
                  <c:v>#N/A</c:v>
                </c:pt>
                <c:pt idx="6">
                  <c:v>#N/A</c:v>
                </c:pt>
                <c:pt idx="7">
                  <c:v>520</c:v>
                </c:pt>
                <c:pt idx="8">
                  <c:v>#N/A</c:v>
                </c:pt>
                <c:pt idx="9">
                  <c:v>#N/A</c:v>
                </c:pt>
                <c:pt idx="10">
                  <c:v>575</c:v>
                </c:pt>
                <c:pt idx="11">
                  <c:v>#N/A</c:v>
                </c:pt>
                <c:pt idx="12">
                  <c:v>#N/A</c:v>
                </c:pt>
                <c:pt idx="13">
                  <c:v>598</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8-F19D-4CF3-8CF0-3F70CD8D058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12994</c:v>
                </c:pt>
                <c:pt idx="5">
                  <c:v>12850</c:v>
                </c:pt>
                <c:pt idx="8">
                  <c:v>12916</c:v>
                </c:pt>
                <c:pt idx="11">
                  <c:v>12058</c:v>
                </c:pt>
                <c:pt idx="14">
                  <c:v>12251</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0-CD4C-4BD0-9B89-F0F81DBF25DC}"/>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1494</c:v>
                </c:pt>
                <c:pt idx="5">
                  <c:v>1372</c:v>
                </c:pt>
                <c:pt idx="8">
                  <c:v>1284</c:v>
                </c:pt>
                <c:pt idx="11">
                  <c:v>1201</c:v>
                </c:pt>
                <c:pt idx="14">
                  <c:v>1189</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1-CD4C-4BD0-9B89-F0F81DBF25DC}"/>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2054</c:v>
                </c:pt>
                <c:pt idx="5">
                  <c:v>2507</c:v>
                </c:pt>
                <c:pt idx="8">
                  <c:v>3454</c:v>
                </c:pt>
                <c:pt idx="11">
                  <c:v>4582</c:v>
                </c:pt>
                <c:pt idx="14">
                  <c:v>5620</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2-CD4C-4BD0-9B89-F0F81DBF25DC}"/>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3-CD4C-4BD0-9B89-F0F81DBF25DC}"/>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4-CD4C-4BD0-9B89-F0F81DBF25DC}"/>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150</c:v>
                </c:pt>
                <c:pt idx="6">
                  <c:v>125</c:v>
                </c:pt>
                <c:pt idx="9">
                  <c:v>93</c:v>
                </c:pt>
                <c:pt idx="12">
                  <c:v>61</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5-CD4C-4BD0-9B89-F0F81DBF25DC}"/>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2261</c:v>
                </c:pt>
                <c:pt idx="3">
                  <c:v>2215</c:v>
                </c:pt>
                <c:pt idx="6">
                  <c:v>2155</c:v>
                </c:pt>
                <c:pt idx="9">
                  <c:v>2084</c:v>
                </c:pt>
                <c:pt idx="12">
                  <c:v>2039</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6-CD4C-4BD0-9B89-F0F81DBF25DC}"/>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362</c:v>
                </c:pt>
                <c:pt idx="3">
                  <c:v>357</c:v>
                </c:pt>
                <c:pt idx="6">
                  <c:v>374</c:v>
                </c:pt>
                <c:pt idx="9">
                  <c:v>378</c:v>
                </c:pt>
                <c:pt idx="12">
                  <c:v>418</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7-CD4C-4BD0-9B89-F0F81DBF25DC}"/>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6585</c:v>
                </c:pt>
                <c:pt idx="3">
                  <c:v>6136</c:v>
                </c:pt>
                <c:pt idx="6">
                  <c:v>5334</c:v>
                </c:pt>
                <c:pt idx="9">
                  <c:v>4787</c:v>
                </c:pt>
                <c:pt idx="12">
                  <c:v>4342</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8-CD4C-4BD0-9B89-F0F81DBF25DC}"/>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9-CD4C-4BD0-9B89-F0F81DBF25DC}"/>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13887</c:v>
                </c:pt>
                <c:pt idx="3">
                  <c:v>13772</c:v>
                </c:pt>
                <c:pt idx="6">
                  <c:v>13770</c:v>
                </c:pt>
                <c:pt idx="9">
                  <c:v>13662</c:v>
                </c:pt>
                <c:pt idx="12">
                  <c:v>13554</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A-CD4C-4BD0-9B89-F0F81DBF25D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6553</c:v>
                </c:pt>
                <c:pt idx="2">
                  <c:v>#N/A</c:v>
                </c:pt>
                <c:pt idx="3">
                  <c:v>#N/A</c:v>
                </c:pt>
                <c:pt idx="4">
                  <c:v>5900</c:v>
                </c:pt>
                <c:pt idx="5">
                  <c:v>#N/A</c:v>
                </c:pt>
                <c:pt idx="6">
                  <c:v>#N/A</c:v>
                </c:pt>
                <c:pt idx="7">
                  <c:v>4103</c:v>
                </c:pt>
                <c:pt idx="8">
                  <c:v>#N/A</c:v>
                </c:pt>
                <c:pt idx="9">
                  <c:v>#N/A</c:v>
                </c:pt>
                <c:pt idx="10">
                  <c:v>3162</c:v>
                </c:pt>
                <c:pt idx="11">
                  <c:v>#N/A</c:v>
                </c:pt>
                <c:pt idx="12">
                  <c:v>#N/A</c:v>
                </c:pt>
                <c:pt idx="13">
                  <c:v>1355</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15:cat>
              </c15:filteredCategoryTitle>
            </c:ext>
            <c:ext xmlns:c16="http://schemas.microsoft.com/office/drawing/2014/chart" uri="{C3380CC4-5D6E-409C-BE32-E72D297353CC}">
              <c16:uniqueId val="{0000000B-CD4C-4BD0-9B89-F0F81DBF25D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1079</c:v>
                </c:pt>
                <c:pt idx="1">
                  <c:v>1610</c:v>
                </c:pt>
                <c:pt idx="2">
                  <c:v>1610</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R03</c:v>
                      </c:pt>
                      <c:pt idx="1">
                        <c:v>R04</c:v>
                      </c:pt>
                      <c:pt idx="2">
                        <c:v>R05</c:v>
                      </c:pt>
                    </c:strCache>
                  </c:strRef>
                </c15:cat>
              </c15:filteredCategoryTitle>
            </c:ext>
            <c:ext xmlns:c16="http://schemas.microsoft.com/office/drawing/2014/chart" uri="{C3380CC4-5D6E-409C-BE32-E72D297353CC}">
              <c16:uniqueId val="{00000000-0790-445F-A497-66FBE60EFE19}"/>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177</c:v>
                </c:pt>
                <c:pt idx="1">
                  <c:v>175</c:v>
                </c:pt>
                <c:pt idx="2">
                  <c:v>212</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R03</c:v>
                      </c:pt>
                      <c:pt idx="1">
                        <c:v>R04</c:v>
                      </c:pt>
                      <c:pt idx="2">
                        <c:v>R05</c:v>
                      </c:pt>
                    </c:strCache>
                  </c:strRef>
                </c15:cat>
              </c15:filteredCategoryTitle>
            </c:ext>
            <c:ext xmlns:c16="http://schemas.microsoft.com/office/drawing/2014/chart" uri="{C3380CC4-5D6E-409C-BE32-E72D297353CC}">
              <c16:uniqueId val="{00000001-0790-445F-A497-66FBE60EFE19}"/>
            </c:ext>
          </c:extLst>
        </c:ser>
        <c:ser>
          <c:idx val="1"/>
          <c:order val="2"/>
          <c:spPr>
            <a:solidFill>
              <a:srgbClr val="2E75B6"/>
            </a:solidFill>
            <a:ln>
              <a:noFill/>
            </a:ln>
          </c:spPr>
          <c:invertIfNegative val="0"/>
          <c:val>
            <c:numRef>
              <c:f>[1]データシート!$B$74:$D$74</c:f>
              <c:numCache>
                <c:formatCode>General</c:formatCode>
                <c:ptCount val="3"/>
                <c:pt idx="0">
                  <c:v>1823</c:v>
                </c:pt>
                <c:pt idx="1">
                  <c:v>2358</c:v>
                </c:pt>
                <c:pt idx="2">
                  <c:v>3229</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R03</c:v>
                      </c:pt>
                      <c:pt idx="1">
                        <c:v>R04</c:v>
                      </c:pt>
                      <c:pt idx="2">
                        <c:v>R05</c:v>
                      </c:pt>
                    </c:strCache>
                  </c:strRef>
                </c15:cat>
              </c15:filteredCategoryTitle>
            </c:ext>
            <c:ext xmlns:c16="http://schemas.microsoft.com/office/drawing/2014/chart" uri="{C3380CC4-5D6E-409C-BE32-E72D297353CC}">
              <c16:uniqueId val="{00000002-0790-445F-A497-66FBE60EFE1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{66726437-C32C-4C2B-B9D2-7BF2C158337F}</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DB01-4E0C-A30F-7478B0BC778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{39CE7F44-E54D-4DF6-9399-3E0791789031}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B01-4E0C-A30F-7478B0BC778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{AE99EB44-3093-4AE7-B6F4-D6BDD379DAC7}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B01-4E0C-A30F-7478B0BC778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{F0379BBD-13DE-4124-883A-4007C60BBE69}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B01-4E0C-A30F-7478B0BC778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{3A752CD4-B23D-46E0-9655-C4C091B49139}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B01-4E0C-A30F-7478B0BC7788}"/>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{6A4B9DC1-5E67-483D-A33F-AC092F5B498B}</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DB01-4E0C-A30F-7478B0BC7788}"/>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{C3A66155-01BE-44A1-BB0B-C78B67063F21}</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DB01-4E0C-A30F-7478B0BC7788}"/>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{E0457D1C-EA4B-4512-BEFD-46325C9055C3}</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DB01-4E0C-A30F-7478B0BC7788}"/>
                </c:ext>
              </c:extLst>
            </c:dLbl>
            <c:dLbl>
              <c:idx val="32"/>
              <c:layout>
                <c:manualLayout>
                  <c:x val="-4.1964675488669494E-2"/>
                  <c:y val="-6.0462062946192163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{FF03CBBD-0C5D-4BB5-936A-9D78EA77824B}</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DB01-4E0C-A30F-7478B0BC77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54.7</c:v>
                </c:pt>
                <c:pt idx="8">
                  <c:v>55.1</c:v>
                </c:pt>
                <c:pt idx="16">
                  <c:v>56.3</c:v>
                </c:pt>
                <c:pt idx="24">
                  <c:v>57.8</c:v>
                </c:pt>
                <c:pt idx="32">
                  <c:v>59</c:v>
                </c:pt>
              </c:numCache>
            </c:numRef>
          </c:xVal>
          <c:yVal>
            <c:numRef>
              <c:f>公会計指標分析・財政指標組合せ分析表!$BP$51:$DC$51</c:f>
              <c:numCache>
                <c:formatCode>#,##0.0;"▲ "#,##0.0</c:formatCode>
                <c:ptCount val="40"/>
                <c:pt idx="0">
                  <c:v>108.1</c:v>
                </c:pt>
                <c:pt idx="8">
                  <c:v>95.2</c:v>
                </c:pt>
                <c:pt idx="16">
                  <c:v>62.1</c:v>
                </c:pt>
                <c:pt idx="24">
                  <c:v>49.3</c:v>
                </c:pt>
                <c:pt idx="32">
                  <c:v>20.8</c:v>
                </c:pt>
              </c:numCache>
            </c:numRef>
          </c:yVal>
          <c:smooth val="0"/>
          <c:extLst>
            <c:ext xmlns:c16="http://schemas.microsoft.com/office/drawing/2014/chart" uri="{C3380CC4-5D6E-409C-BE32-E72D297353CC}">
              <c16:uniqueId val="{00000009-DB01-4E0C-A30F-7478B0BC778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7814383229127996E-2"/>
                  <c:y val="-6.4739042105865174E-2"/>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{4B10D756-00C0-4005-9B2D-0F6F8EC07671}</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DB01-4E0C-A30F-7478B0BC778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{0E5A5310-23D8-4D26-BAF7-CED8EDF4D9F4}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B01-4E0C-A30F-7478B0BC778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{E11F3E7B-1695-4541-AD40-D189CC42E2DE}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B01-4E0C-A30F-7478B0BC778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{C0C8BCDA-02C4-4214-A052-1A658402B60F}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B01-4E0C-A30F-7478B0BC778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{52C3E18D-D6A3-49A3-A858-F594C8F1A4C5}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B01-4E0C-A30F-7478B0BC7788}"/>
                </c:ext>
              </c:extLst>
            </c:dLbl>
            <c:dLbl>
              <c:idx val="8"/>
              <c:layout>
                <c:manualLayout>
                  <c:x val="-2.626812042648255E-2"/>
                  <c:y val="-6.9015666034711029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{082310FE-6EB9-4638-A551-9DE3BD2BDE4A}</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DB01-4E0C-A30F-7478B0BC7788}"/>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{CD57C867-8820-4BD5-8AB4-F1DB2094B296}</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DB01-4E0C-A30F-7478B0BC7788}"/>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{9B385B11-0C6B-4627-A1E3-C7446FE971EB}</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DB01-4E0C-A30F-7478B0BC7788}"/>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{E61BB5C8-FB1C-4E3F-8AE3-0AC7585EA3B0}</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DB01-4E0C-A30F-7478B0BC77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58.5</c:v>
                </c:pt>
                <c:pt idx="8">
                  <c:v>58.9</c:v>
                </c:pt>
                <c:pt idx="16">
                  <c:v>61.5</c:v>
                </c:pt>
                <c:pt idx="24">
                  <c:v>62.3</c:v>
                </c:pt>
                <c:pt idx="32">
                  <c:v>63.5</c:v>
                </c:pt>
              </c:numCache>
            </c:numRef>
          </c:xVal>
          <c:yVal>
            <c:numRef>
              <c:f>公会計指標分析・財政指標組合せ分析表!$BP$55:$DC$55</c:f>
              <c:numCache>
                <c:formatCode>#,##0.0;"▲ "#,##0.0</c:formatCode>
                <c:ptCount val="40"/>
                <c:pt idx="0">
                  <c:v>14.9</c:v>
                </c:pt>
                <c:pt idx="8">
                  <c:v>14.5</c:v>
                </c:pt>
                <c:pt idx="16">
                  <c:v>13.3</c:v>
                </c:pt>
                <c:pt idx="24">
                  <c:v>5.4</c:v>
                </c:pt>
                <c:pt idx="32">
                  <c:v>0</c:v>
                </c:pt>
              </c:numCache>
            </c:numRef>
          </c:yVal>
          <c:smooth val="0"/>
          <c:extLst>
            <c:ext xmlns:c16="http://schemas.microsoft.com/office/drawing/2014/chart" uri="{C3380CC4-5D6E-409C-BE32-E72D297353CC}">
              <c16:uniqueId val="{00000013-DB01-4E0C-A30F-7478B0BC7788}"/>
            </c:ext>
          </c:extLst>
        </c:ser>
        <c:dLbls>
          <c:showLegendKey val="0"/>
          <c:showVal val="1"/>
          <c:showCatName val="0"/>
          <c:showSerName val="0"/>
          <c:showPercent val="0"/>
          <c:showBubbleSize val="0"/>
        </c:dLbls>
        <c:axId val="46179840"/>
        <c:axId val="46181760"/>
      </c:scatterChart>
      <c:valAx>
        <c:axId val="46179840"/>
        <c:scaling>
          <c:orientation val="maxMin"/>
          <c:max val="65"/>
          <c:min val="5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{45A26E93-E30B-40E3-84C9-2442F6E3ADF6}</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2D52-4786-8EA2-DF7020980F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{9E8FA300-2075-4EFF-82A2-B389BEB1FD38}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52-4786-8EA2-DF7020980F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{0507680F-0DED-4485-AABB-0F979402BB33}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52-4786-8EA2-DF7020980F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{B9B44875-856C-4577-91A7-53335FFD6AE1}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52-4786-8EA2-DF7020980F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{4C77CB5B-03A2-444A-B240-D2A83F8DB4D9}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52-4786-8EA2-DF7020980FDD}"/>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{74F25474-2DF6-4AFD-8782-BB24530393E8}</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2D52-4786-8EA2-DF7020980FDD}"/>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{1BB1347F-93B9-41FD-A203-701D2C4B4507}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2D52-4786-8EA2-DF7020980FDD}"/>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{90A6F0F7-1EE7-4DA1-989B-0EACFE608293}</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2D52-4786-8EA2-DF7020980FDD}"/>
                </c:ext>
              </c:extLst>
            </c:dLbl>
            <c:dLbl>
              <c:idx val="32"/>
              <c:layout>
                <c:manualLayout>
                  <c:x val="-3.4310845302750435E-2"/>
                  <c:y val="-5.7861219927022749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{AF05D491-8926-49FC-891C-671D80FB73D1}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2D52-4786-8EA2-DF7020980F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c:v>
                </c:pt>
                <c:pt idx="8">
                  <c:v>10</c:v>
                </c:pt>
                <c:pt idx="16">
                  <c:v>8.6</c:v>
                </c:pt>
                <c:pt idx="24">
                  <c:v>8.5</c:v>
                </c:pt>
                <c:pt idx="32">
                  <c:v>8.6</c:v>
                </c:pt>
              </c:numCache>
            </c:numRef>
          </c:xVal>
          <c:yVal>
            <c:numRef>
              <c:f>公会計指標分析・財政指標組合せ分析表!$BP$73:$DC$73</c:f>
              <c:numCache>
                <c:formatCode>#,##0.0;"▲ "#,##0.0</c:formatCode>
                <c:ptCount val="40"/>
                <c:pt idx="0">
                  <c:v>108.1</c:v>
                </c:pt>
                <c:pt idx="8">
                  <c:v>95.2</c:v>
                </c:pt>
                <c:pt idx="16">
                  <c:v>62.1</c:v>
                </c:pt>
                <c:pt idx="24">
                  <c:v>49.3</c:v>
                </c:pt>
                <c:pt idx="32">
                  <c:v>20.8</c:v>
                </c:pt>
              </c:numCache>
            </c:numRef>
          </c:yVal>
          <c:smooth val="0"/>
          <c:extLst>
            <c:ext xmlns:c16="http://schemas.microsoft.com/office/drawing/2014/chart" uri="{C3380CC4-5D6E-409C-BE32-E72D297353CC}">
              <c16:uniqueId val="{00000009-2D52-4786-8EA2-DF7020980FD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8829840147400865E-2"/>
                  <c:y val="-9.4879845086022624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{789469C5-9A43-4E4B-AA52-35494AFCBB50}</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2D52-4786-8EA2-DF7020980FD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{454D7DAE-949C-4E0C-8F0E-6A6BD3EEB94A}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52-4786-8EA2-DF7020980F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{E4D4C5A1-EA06-46CE-9962-71328706105C}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52-4786-8EA2-DF7020980F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{C1301A65-C6AD-4759-86D2-61BB789CC1FA}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52-4786-8EA2-DF7020980F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{C3356AE4-BA8E-4A0C-8E8A-09F46DFE1662}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52-4786-8EA2-DF7020980FDD}"/>
                </c:ext>
              </c:extLst>
            </c:dLbl>
            <c:dLbl>
              <c:idx val="8"/>
              <c:layout>
                <c:manualLayout>
                  <c:x val="-3.1570342725075584E-2"/>
                  <c:y val="-2.0442226799378318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{3CB4D6C2-124B-4068-AFE5-A9CB61FE8258}</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2D52-4786-8EA2-DF7020980FDD}"/>
                </c:ext>
              </c:extLst>
            </c:dLbl>
            <c:dLbl>
              <c:idx val="16"/>
              <c:layout>
                <c:manualLayout>
                  <c:x val="-3.1570342725075584E-2"/>
                  <c:y val="-5.2440155434558502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{6AED272E-BF8B-4308-9B59-BF1B5F84C57E}</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2D52-4786-8EA2-DF7020980FDD}"/>
                </c:ext>
              </c:extLst>
            </c:dLbl>
            <c:dLbl>
              <c:idx val="24"/>
              <c:layout>
                <c:manualLayout>
                  <c:x val="-3.1570342725075584E-2"/>
                  <c:y val="-8.6459788191987574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{72FD8E61-309C-4676-BEC4-FC0AA18C9E8B}</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2D52-4786-8EA2-DF7020980FDD}"/>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{B2E3E665-8E88-4B07-998B-74C0C05A091F}</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2D52-4786-8EA2-DF7020980F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8.4</c:v>
                </c:pt>
                <c:pt idx="16">
                  <c:v>8.4</c:v>
                </c:pt>
                <c:pt idx="24">
                  <c:v>8.4</c:v>
                </c:pt>
                <c:pt idx="32">
                  <c:v>8.6</c:v>
                </c:pt>
              </c:numCache>
            </c:numRef>
          </c:xVal>
          <c:yVal>
            <c:numRef>
              <c:f>公会計指標分析・財政指標組合せ分析表!$BP$77:$DC$77</c:f>
              <c:numCache>
                <c:formatCode>#,##0.0;"▲ "#,##0.0</c:formatCode>
                <c:ptCount val="40"/>
                <c:pt idx="0">
                  <c:v>14.9</c:v>
                </c:pt>
                <c:pt idx="8">
                  <c:v>14.5</c:v>
                </c:pt>
                <c:pt idx="16">
                  <c:v>13.3</c:v>
                </c:pt>
                <c:pt idx="24">
                  <c:v>5.4</c:v>
                </c:pt>
                <c:pt idx="32">
                  <c:v>0</c:v>
                </c:pt>
              </c:numCache>
            </c:numRef>
          </c:yVal>
          <c:smooth val="0"/>
          <c:extLst>
            <c:ext xmlns:c16="http://schemas.microsoft.com/office/drawing/2014/chart" uri="{C3380CC4-5D6E-409C-BE32-E72D297353CC}">
              <c16:uniqueId val="{00000013-2D52-4786-8EA2-DF7020980FDD}"/>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21,742
21,544
196.98
18,591,449
17,417,993
1,088,857
7,711,717
13,554,359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年度は前年度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と同じであ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ったが、人口の減少や農業が基幹産業であること、大企業が少ないことなどから構造的に財政基盤が弱いこともあり、類似団体平均を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ポイント下回っている。人口減少対策や企業誘致</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雇用の創出、農業６次産業化等による産業振興対策等に取り組み、財政基盤の強化に努めていく。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48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48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48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48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48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48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122464</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514850" y="5989864"/>
          <a:ext cx="0" cy="15169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4584700" y="7478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25950" y="75067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37391</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4584700" y="5737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122464</xdr:rowOff>
    </xdr:from>
    <xdr:to>
      <xdr:col>24</xdr:col>
      <xdr:colOff>12700</xdr:colOff>
      <xdr:row>35</xdr:row>
      <xdr:rowOff>122464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425950" y="59898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128815</xdr:rowOff>
    </xdr:from>
    <xdr:to>
      <xdr:col>23</xdr:col>
      <xdr:colOff>133350</xdr:colOff>
      <xdr:row>42</xdr:row>
      <xdr:rowOff>128815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752850" y="716969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4584700" y="6764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464050" y="691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94343</xdr:rowOff>
    </xdr:from>
    <xdr:to>
      <xdr:col>19</xdr:col>
      <xdr:colOff>133350</xdr:colOff>
      <xdr:row>42</xdr:row>
      <xdr:rowOff>128815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940050" y="7135223"/>
          <a:ext cx="8128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702050" y="691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409950" y="6692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59872</xdr:rowOff>
    </xdr:from>
    <xdr:to>
      <xdr:col>15</xdr:col>
      <xdr:colOff>82550</xdr:colOff>
      <xdr:row>42</xdr:row>
      <xdr:rowOff>94343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127250" y="7100752"/>
          <a:ext cx="8128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889250" y="691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597150" y="669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59872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333500" y="7066280"/>
          <a:ext cx="79375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8165</xdr:rowOff>
    </xdr:from>
    <xdr:to>
      <xdr:col>11</xdr:col>
      <xdr:colOff>82550</xdr:colOff>
      <xdr:row>41</xdr:row>
      <xdr:rowOff>109765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095500" y="6881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119942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784350" y="66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282700" y="69158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971550" y="669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78015</xdr:rowOff>
    </xdr:from>
    <xdr:to>
      <xdr:col>23</xdr:col>
      <xdr:colOff>184150</xdr:colOff>
      <xdr:row>43</xdr:row>
      <xdr:rowOff>8165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464050" y="7118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50092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4584700" y="709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78015</xdr:rowOff>
    </xdr:from>
    <xdr:to>
      <xdr:col>19</xdr:col>
      <xdr:colOff>184150</xdr:colOff>
      <xdr:row>43</xdr:row>
      <xdr:rowOff>8165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702050" y="7118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164392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409950" y="7205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43543</xdr:rowOff>
    </xdr:from>
    <xdr:to>
      <xdr:col>15</xdr:col>
      <xdr:colOff>133350</xdr:colOff>
      <xdr:row>42</xdr:row>
      <xdr:rowOff>145143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889250" y="708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129920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597150" y="717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9072</xdr:rowOff>
    </xdr:from>
    <xdr:to>
      <xdr:col>11</xdr:col>
      <xdr:colOff>82550</xdr:colOff>
      <xdr:row>42</xdr:row>
      <xdr:rowOff>110672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095500" y="70499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95449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784350" y="713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282700" y="701929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97155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消防組織の市単独運営やこれまでの大規模な普通建設事業の実施により、人件費と公債費の割合が大きく、経常収支比率は類似団体平均より高い値で推移していたが、令和２年度からは下水道事業が法適用の公営企業会計となったことで繰出金の経常分が減少したことにより数値が改善したものであ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一部事務組合に対する負担金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の増などで経常収支比率が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悪化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したが、類似団体平均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ポイント下回った。今後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市債残高の抑制等による健全な財政運営などに取り組んでいく。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4850" y="112636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12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4850" y="107924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4850" y="103212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04850" y="98501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97790</xdr:rowOff>
    </xdr:from>
    <xdr:to>
      <xdr:col>23</xdr:col>
      <xdr:colOff>133350</xdr:colOff>
      <xdr:row>66</xdr:row>
      <xdr:rowOff>5334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514850" y="10156190"/>
          <a:ext cx="0" cy="913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148861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4584700" y="1104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5334</xdr:rowOff>
    </xdr:from>
    <xdr:to>
      <xdr:col>24</xdr:col>
      <xdr:colOff>12700</xdr:colOff>
      <xdr:row>66</xdr:row>
      <xdr:rowOff>5334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425950" y="110695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12717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45847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97790</xdr:rowOff>
    </xdr:from>
    <xdr:to>
      <xdr:col>24</xdr:col>
      <xdr:colOff>12700</xdr:colOff>
      <xdr:row>60</xdr:row>
      <xdr:rowOff>97790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425950" y="101561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153416</xdr:rowOff>
    </xdr:from>
    <xdr:to>
      <xdr:col>23</xdr:col>
      <xdr:colOff>133350</xdr:colOff>
      <xdr:row>60</xdr:row>
      <xdr:rowOff>117094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752850" y="10044176"/>
          <a:ext cx="762000" cy="1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88917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4584700" y="10314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116840</xdr:rowOff>
    </xdr:from>
    <xdr:to>
      <xdr:col>23</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464050" y="1034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59436</xdr:rowOff>
    </xdr:from>
    <xdr:to>
      <xdr:col>19</xdr:col>
      <xdr:colOff>133350</xdr:colOff>
      <xdr:row>59</xdr:row>
      <xdr:rowOff>153416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940050" y="9782556"/>
          <a:ext cx="812800" cy="26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87884</xdr:rowOff>
    </xdr:from>
    <xdr:to>
      <xdr:col>19</xdr:col>
      <xdr:colOff>184150</xdr:colOff>
      <xdr:row>62</xdr:row>
      <xdr:rowOff>18034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702050" y="10313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2811</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409950" y="1039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59436</xdr:rowOff>
    </xdr:from>
    <xdr:to>
      <xdr:col>15</xdr:col>
      <xdr:colOff>82550</xdr:colOff>
      <xdr:row>59</xdr:row>
      <xdr:rowOff>114808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127250" y="9782556"/>
          <a:ext cx="812800" cy="22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71120</xdr:rowOff>
    </xdr:from>
    <xdr:to>
      <xdr:col>15</xdr:col>
      <xdr:colOff>133350</xdr:colOff>
      <xdr:row>61</xdr:row>
      <xdr:rowOff>1270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88925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157497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597150" y="1021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114808</xdr:rowOff>
    </xdr:from>
    <xdr:to>
      <xdr:col>11</xdr:col>
      <xdr:colOff>31750</xdr:colOff>
      <xdr:row>62</xdr:row>
      <xdr:rowOff>112014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333500" y="10005568"/>
          <a:ext cx="793750" cy="50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107188</xdr:rowOff>
    </xdr:from>
    <xdr:to>
      <xdr:col>11</xdr:col>
      <xdr:colOff>82550</xdr:colOff>
      <xdr:row>62</xdr:row>
      <xdr:rowOff>37338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095500" y="1033322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22115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784350" y="10415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160274</xdr:rowOff>
    </xdr:from>
    <xdr:to>
      <xdr:col>7</xdr:col>
      <xdr:colOff>31750</xdr:colOff>
      <xdr:row>62</xdr:row>
      <xdr:rowOff>90424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282700" y="1038631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100601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971550" y="1015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66294</xdr:rowOff>
    </xdr:from>
    <xdr:to>
      <xdr:col>23</xdr:col>
      <xdr:colOff>184150</xdr:colOff>
      <xdr:row>60</xdr:row>
      <xdr:rowOff>167894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464050" y="1012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159021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4584700" y="1004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102616</xdr:rowOff>
    </xdr:from>
    <xdr:to>
      <xdr:col>19</xdr:col>
      <xdr:colOff>184150</xdr:colOff>
      <xdr:row>60</xdr:row>
      <xdr:rowOff>32766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702050" y="99933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42943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409950" y="9766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8636</xdr:rowOff>
    </xdr:from>
    <xdr:to>
      <xdr:col>15</xdr:col>
      <xdr:colOff>133350</xdr:colOff>
      <xdr:row>58</xdr:row>
      <xdr:rowOff>110236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889250" y="973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120413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597150" y="9508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64008</xdr:rowOff>
    </xdr:from>
    <xdr:to>
      <xdr:col>11</xdr:col>
      <xdr:colOff>82550</xdr:colOff>
      <xdr:row>59</xdr:row>
      <xdr:rowOff>165608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095500" y="99547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4335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784350" y="9727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61214</xdr:rowOff>
    </xdr:from>
    <xdr:to>
      <xdr:col>7</xdr:col>
      <xdr:colOff>31750</xdr:colOff>
      <xdr:row>62</xdr:row>
      <xdr:rowOff>162814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282700" y="104548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147591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971550" y="1054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[232,589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少雪により除雪経費が大幅に減ったため維持管理経費が大きく減少したものの、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給与改定などによ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人件費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行政システム改修委託料等の物件費の増により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30,993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円上回った。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豪雪地域であるため除雪費の増減で維持補修費が大きく変わるが、引き続き、事務の合理化による経費の削減に努める。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161201</xdr:rowOff>
    </xdr:from>
    <xdr:to>
      <xdr:col>23</xdr:col>
      <xdr:colOff>133350</xdr:colOff>
      <xdr:row>89</xdr:row>
      <xdr:rowOff>159679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514850" y="13740041"/>
          <a:ext cx="0" cy="1339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131756</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4584700" y="15051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159679</xdr:rowOff>
    </xdr:from>
    <xdr:to>
      <xdr:col>24</xdr:col>
      <xdr:colOff>12700</xdr:colOff>
      <xdr:row>89</xdr:row>
      <xdr:rowOff>159679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425950" y="150796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76128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4584700" y="13487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161201</xdr:rowOff>
    </xdr:from>
    <xdr:to>
      <xdr:col>24</xdr:col>
      <xdr:colOff>12700</xdr:colOff>
      <xdr:row>81</xdr:row>
      <xdr:rowOff>161201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425950" y="137400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122424</xdr:rowOff>
    </xdr:from>
    <xdr:to>
      <xdr:col>23</xdr:col>
      <xdr:colOff>133350</xdr:colOff>
      <xdr:row>86</xdr:row>
      <xdr:rowOff>163951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752850" y="14539464"/>
          <a:ext cx="762000" cy="4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10313</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4584700" y="140920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165236</xdr:rowOff>
    </xdr:from>
    <xdr:to>
      <xdr:col>23</xdr:col>
      <xdr:colOff>184150</xdr:colOff>
      <xdr:row>85</xdr:row>
      <xdr:rowOff>95386</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464050" y="14246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62219</xdr:rowOff>
    </xdr:from>
    <xdr:to>
      <xdr:col>19</xdr:col>
      <xdr:colOff>133350</xdr:colOff>
      <xdr:row>86</xdr:row>
      <xdr:rowOff>163951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940050" y="14479259"/>
          <a:ext cx="812800" cy="10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158231</xdr:rowOff>
    </xdr:from>
    <xdr:to>
      <xdr:col>19</xdr:col>
      <xdr:colOff>184150</xdr:colOff>
      <xdr:row>85</xdr:row>
      <xdr:rowOff>88381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702050" y="142399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98558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409950" y="140126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91061</xdr:rowOff>
    </xdr:from>
    <xdr:to>
      <xdr:col>15</xdr:col>
      <xdr:colOff>82550</xdr:colOff>
      <xdr:row>86</xdr:row>
      <xdr:rowOff>62219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127250" y="14340461"/>
          <a:ext cx="812800" cy="13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101140</xdr:rowOff>
    </xdr:from>
    <xdr:to>
      <xdr:col>15</xdr:col>
      <xdr:colOff>133350</xdr:colOff>
      <xdr:row>85</xdr:row>
      <xdr:rowOff>31290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889250" y="14182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41467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597150" y="1395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163368</xdr:rowOff>
    </xdr:from>
    <xdr:to>
      <xdr:col>11</xdr:col>
      <xdr:colOff>31750</xdr:colOff>
      <xdr:row>85</xdr:row>
      <xdr:rowOff>91061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333500" y="14077488"/>
          <a:ext cx="793750" cy="26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50146</xdr:rowOff>
    </xdr:from>
    <xdr:to>
      <xdr:col>11</xdr:col>
      <xdr:colOff>82550</xdr:colOff>
      <xdr:row>84</xdr:row>
      <xdr:rowOff>151746</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095500" y="141319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161923</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784350" y="13908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119340</xdr:rowOff>
    </xdr:from>
    <xdr:to>
      <xdr:col>7</xdr:col>
      <xdr:colOff>31750</xdr:colOff>
      <xdr:row>84</xdr:row>
      <xdr:rowOff>49490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282700" y="1403346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34267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971550" y="1411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71624</xdr:rowOff>
    </xdr:from>
    <xdr:to>
      <xdr:col>23</xdr:col>
      <xdr:colOff>184150</xdr:colOff>
      <xdr:row>87</xdr:row>
      <xdr:rowOff>1774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464050" y="144886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43701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4584700" y="1446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113151</xdr:rowOff>
    </xdr:from>
    <xdr:to>
      <xdr:col>19</xdr:col>
      <xdr:colOff>184150</xdr:colOff>
      <xdr:row>87</xdr:row>
      <xdr:rowOff>43301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702050" y="145301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28078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409950" y="14612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11419</xdr:rowOff>
    </xdr:from>
    <xdr:to>
      <xdr:col>15</xdr:col>
      <xdr:colOff>133350</xdr:colOff>
      <xdr:row>86</xdr:row>
      <xdr:rowOff>113019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889250" y="1442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97796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597150" y="14514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40261</xdr:rowOff>
    </xdr:from>
    <xdr:to>
      <xdr:col>11</xdr:col>
      <xdr:colOff>82550</xdr:colOff>
      <xdr:row>85</xdr:row>
      <xdr:rowOff>141861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095500" y="142896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126638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784350" y="143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112568</xdr:rowOff>
    </xdr:from>
    <xdr:to>
      <xdr:col>7</xdr:col>
      <xdr:colOff>31750</xdr:colOff>
      <xdr:row>84</xdr:row>
      <xdr:rowOff>42718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282700" y="1402668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52895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971550" y="13799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ラスパイレス指数は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で、類似団体平均との差が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ポイントとなった。これは、退職者数</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よりも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新規職員の採用数が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増加したことにより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職員構成状況の若年化に起因しているものである。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74084</xdr:rowOff>
    </xdr:from>
    <xdr:to>
      <xdr:col>81</xdr:col>
      <xdr:colOff>44450</xdr:colOff>
      <xdr:row>90</xdr:row>
      <xdr:rowOff>59266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474950" y="13652924"/>
          <a:ext cx="0" cy="14939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31343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563850" y="15118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59266</xdr:rowOff>
    </xdr:from>
    <xdr:to>
      <xdr:col>81</xdr:col>
      <xdr:colOff>133350</xdr:colOff>
      <xdr:row>90</xdr:row>
      <xdr:rowOff>59266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405100" y="151468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160461</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563850" y="13404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74084</xdr:rowOff>
    </xdr:from>
    <xdr:to>
      <xdr:col>81</xdr:col>
      <xdr:colOff>133350</xdr:colOff>
      <xdr:row>81</xdr:row>
      <xdr:rowOff>74084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405100" y="136529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121709</xdr:rowOff>
    </xdr:from>
    <xdr:to>
      <xdr:col>81</xdr:col>
      <xdr:colOff>44450</xdr:colOff>
      <xdr:row>87</xdr:row>
      <xdr:rowOff>30691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712950" y="14538749"/>
          <a:ext cx="762000" cy="7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563850" y="14296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427960" y="1444773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30691</xdr:rowOff>
    </xdr:from>
    <xdr:to>
      <xdr:col>77</xdr:col>
      <xdr:colOff>44450</xdr:colOff>
      <xdr:row>87</xdr:row>
      <xdr:rowOff>131234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903960" y="14615371"/>
          <a:ext cx="80899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665960" y="144678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370050" y="14244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131234</xdr:rowOff>
    </xdr:from>
    <xdr:to>
      <xdr:col>72</xdr:col>
      <xdr:colOff>203200</xdr:colOff>
      <xdr:row>88</xdr:row>
      <xdr:rowOff>60325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106400" y="14715914"/>
          <a:ext cx="797560" cy="9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868400" y="1448794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557250" y="1426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60325</xdr:rowOff>
    </xdr:from>
    <xdr:to>
      <xdr:col>68</xdr:col>
      <xdr:colOff>152400</xdr:colOff>
      <xdr:row>88</xdr:row>
      <xdr:rowOff>60325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2293600" y="1481264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70909</xdr:rowOff>
    </xdr:from>
    <xdr:to>
      <xdr:col>68</xdr:col>
      <xdr:colOff>203200</xdr:colOff>
      <xdr:row>87</xdr:row>
      <xdr:rowOff>1059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055600" y="14487949"/>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11236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763500" y="1426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242800" y="145080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1950700" y="1428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70909</xdr:rowOff>
    </xdr:from>
    <xdr:to>
      <xdr:col>81</xdr:col>
      <xdr:colOff>95250</xdr:colOff>
      <xdr:row>87</xdr:row>
      <xdr:rowOff>1059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427960" y="1448794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42986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563850" y="1446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151341</xdr:rowOff>
    </xdr:from>
    <xdr:to>
      <xdr:col>77</xdr:col>
      <xdr:colOff>95250</xdr:colOff>
      <xdr:row>87</xdr:row>
      <xdr:rowOff>81491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665960" y="1456838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66268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370050" y="14650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80434</xdr:rowOff>
    </xdr:from>
    <xdr:to>
      <xdr:col>73</xdr:col>
      <xdr:colOff>44450</xdr:colOff>
      <xdr:row>88</xdr:row>
      <xdr:rowOff>10584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868400" y="1466511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166811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557250" y="1475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9525</xdr:rowOff>
    </xdr:from>
    <xdr:to>
      <xdr:col>68</xdr:col>
      <xdr:colOff>203200</xdr:colOff>
      <xdr:row>88</xdr:row>
      <xdr:rowOff>111125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055600" y="1476184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95902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763500" y="14848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9525</xdr:rowOff>
    </xdr:from>
    <xdr:to>
      <xdr:col>64</xdr:col>
      <xdr:colOff>152400</xdr:colOff>
      <xdr:row>88</xdr:row>
      <xdr:rowOff>111125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242800" y="1476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95902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1950700" y="14848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市単独で消防組織を運営しているため類似団体平均を上回る職員数が続いている。人口</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人当たり職員数は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10.72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人で前年度より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人の増となった。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これまで保育施設の民間委託・民営化や小学校給食の民間委託を推進し、職員数の削減に努めてきており、今後も民間委託等の推進と適正な人員配置に努めるが、削減には限界があること、また市の人口が減少している状況を考え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人当たり職員数は現状維持または微増が見込まれる。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149406</xdr:rowOff>
    </xdr:from>
    <xdr:to>
      <xdr:col>81</xdr:col>
      <xdr:colOff>44450</xdr:colOff>
      <xdr:row>67</xdr:row>
      <xdr:rowOff>116205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474950" y="9872526"/>
          <a:ext cx="0" cy="14755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88282</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5563850" y="1132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116205</xdr:rowOff>
    </xdr:from>
    <xdr:to>
      <xdr:col>81</xdr:col>
      <xdr:colOff>133350</xdr:colOff>
      <xdr:row>67</xdr:row>
      <xdr:rowOff>116205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405100" y="113480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64333</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5563850" y="9619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149406</xdr:rowOff>
    </xdr:from>
    <xdr:to>
      <xdr:col>81</xdr:col>
      <xdr:colOff>133350</xdr:colOff>
      <xdr:row>58</xdr:row>
      <xdr:rowOff>149406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405100" y="98725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53068</xdr:rowOff>
    </xdr:from>
    <xdr:to>
      <xdr:col>81</xdr:col>
      <xdr:colOff>44450</xdr:colOff>
      <xdr:row>62</xdr:row>
      <xdr:rowOff>116840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712950" y="10446748"/>
          <a:ext cx="762000" cy="6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159221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5563850" y="1021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142694</xdr:rowOff>
    </xdr:from>
    <xdr:to>
      <xdr:col>81</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427960" y="1036873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27215</xdr:rowOff>
    </xdr:from>
    <xdr:to>
      <xdr:col>77</xdr:col>
      <xdr:colOff>44450</xdr:colOff>
      <xdr:row>62</xdr:row>
      <xdr:rowOff>53068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903960" y="10420895"/>
          <a:ext cx="80899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123734</xdr:rowOff>
    </xdr:from>
    <xdr:to>
      <xdr:col>77</xdr:col>
      <xdr:colOff>95250</xdr:colOff>
      <xdr:row>62</xdr:row>
      <xdr:rowOff>53884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665960" y="103497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64061</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370050" y="10122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157299</xdr:rowOff>
    </xdr:from>
    <xdr:to>
      <xdr:col>72</xdr:col>
      <xdr:colOff>203200</xdr:colOff>
      <xdr:row>62</xdr:row>
      <xdr:rowOff>27215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106400" y="10383339"/>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109946</xdr:rowOff>
    </xdr:from>
    <xdr:to>
      <xdr:col>73</xdr:col>
      <xdr:colOff>44450</xdr:colOff>
      <xdr:row>62</xdr:row>
      <xdr:rowOff>40096</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868400" y="1033598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50273</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557250" y="1010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157299</xdr:rowOff>
    </xdr:from>
    <xdr:to>
      <xdr:col>68</xdr:col>
      <xdr:colOff>152400</xdr:colOff>
      <xdr:row>62</xdr:row>
      <xdr:rowOff>3084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2293600" y="10383339"/>
          <a:ext cx="812800" cy="1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92710</xdr:rowOff>
    </xdr:from>
    <xdr:to>
      <xdr:col>68</xdr:col>
      <xdr:colOff>203200</xdr:colOff>
      <xdr:row>62</xdr:row>
      <xdr:rowOff>22860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055600" y="1031875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33037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27635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85816</xdr:rowOff>
    </xdr:from>
    <xdr:to>
      <xdr:col>64</xdr:col>
      <xdr:colOff>152400</xdr:colOff>
      <xdr:row>62</xdr:row>
      <xdr:rowOff>15966</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2242800" y="103118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26143</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1950700" y="10084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66040</xdr:rowOff>
    </xdr:from>
    <xdr:to>
      <xdr:col>81</xdr:col>
      <xdr:colOff>95250</xdr:colOff>
      <xdr:row>62</xdr:row>
      <xdr:rowOff>167640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427960" y="104597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38117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556385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2268</xdr:rowOff>
    </xdr:from>
    <xdr:to>
      <xdr:col>77</xdr:col>
      <xdr:colOff>95250</xdr:colOff>
      <xdr:row>62</xdr:row>
      <xdr:rowOff>103868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665960" y="1039594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88645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370050" y="10482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147865</xdr:rowOff>
    </xdr:from>
    <xdr:to>
      <xdr:col>73</xdr:col>
      <xdr:colOff>44450</xdr:colOff>
      <xdr:row>62</xdr:row>
      <xdr:rowOff>78015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868400" y="1037390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62792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557250" y="10456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106499</xdr:rowOff>
    </xdr:from>
    <xdr:to>
      <xdr:col>68</xdr:col>
      <xdr:colOff>203200</xdr:colOff>
      <xdr:row>62</xdr:row>
      <xdr:rowOff>36649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055600" y="10332539"/>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21426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2763500" y="10415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123734</xdr:rowOff>
    </xdr:from>
    <xdr:to>
      <xdr:col>64</xdr:col>
      <xdr:colOff>152400</xdr:colOff>
      <xdr:row>62</xdr:row>
      <xdr:rowOff>53884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2242800" y="103497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38661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1950700" y="1043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道路や下水道などの生活基盤整備及び小中学校の建て替え事業等に多額の地方債を発行してきた結果、類似団体よりも高い値が続いていたが、繰上償還や近年の地方債発行抑制の効果で年々改善している。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年度は、類似団体平均と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同程度に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縮まった。借入全体のうち、比較的償還年限の短い過疎対策事業債が占める割合が増えているため、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年あたりの元金償還額が大きくなることに留意しながら、なお一層の地方債発行抑制に努めていく。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6649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97915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6649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97915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6649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97915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6649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097915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16649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097915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16649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097915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46</xdr:row>
      <xdr:rowOff>17538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474950" y="6066488"/>
          <a:ext cx="0" cy="16624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161065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5563850" y="770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46</xdr:row>
      <xdr:rowOff>17538</xdr:rowOff>
    </xdr:from>
    <xdr:to>
      <xdr:col>81</xdr:col>
      <xdr:colOff>133350</xdr:colOff>
      <xdr:row>46</xdr:row>
      <xdr:rowOff>17538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405100" y="77289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5563850" y="5817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5405100" y="6066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70455</xdr:rowOff>
    </xdr:from>
    <xdr:to>
      <xdr:col>81</xdr:col>
      <xdr:colOff>44450</xdr:colOff>
      <xdr:row>41</xdr:row>
      <xdr:rowOff>81945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712950" y="6943695"/>
          <a:ext cx="762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47672</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5563850" y="6753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31145</xdr:rowOff>
    </xdr:from>
    <xdr:to>
      <xdr:col>81</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427960" y="69043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70455</xdr:rowOff>
    </xdr:from>
    <xdr:to>
      <xdr:col>77</xdr:col>
      <xdr:colOff>44450</xdr:colOff>
      <xdr:row>41</xdr:row>
      <xdr:rowOff>81945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903960" y="6943695"/>
          <a:ext cx="80899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8165</xdr:rowOff>
    </xdr:from>
    <xdr:to>
      <xdr:col>77</xdr:col>
      <xdr:colOff>95250</xdr:colOff>
      <xdr:row>41</xdr:row>
      <xdr:rowOff>109765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665960" y="68814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119942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370050" y="6657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81945</xdr:rowOff>
    </xdr:from>
    <xdr:to>
      <xdr:col>72</xdr:col>
      <xdr:colOff>203200</xdr:colOff>
      <xdr:row>42</xdr:row>
      <xdr:rowOff>71362</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106400" y="6955185"/>
          <a:ext cx="797560" cy="15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868400" y="6881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557250" y="66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71362</xdr:rowOff>
    </xdr:from>
    <xdr:to>
      <xdr:col>68</xdr:col>
      <xdr:colOff>152400</xdr:colOff>
      <xdr:row>43</xdr:row>
      <xdr:rowOff>14817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2293600" y="7112242"/>
          <a:ext cx="812800" cy="11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055600" y="6881405"/>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119942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2763500" y="66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19655</xdr:rowOff>
    </xdr:from>
    <xdr:to>
      <xdr:col>64</xdr:col>
      <xdr:colOff>152400</xdr:colOff>
      <xdr:row>41</xdr:row>
      <xdr:rowOff>121255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2242800" y="689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131432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1950700" y="666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31145</xdr:rowOff>
    </xdr:from>
    <xdr:to>
      <xdr:col>81</xdr:col>
      <xdr:colOff>95250</xdr:colOff>
      <xdr:row>41</xdr:row>
      <xdr:rowOff>132745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427960" y="69043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3222</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5563850" y="6876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19655</xdr:rowOff>
    </xdr:from>
    <xdr:to>
      <xdr:col>77</xdr:col>
      <xdr:colOff>95250</xdr:colOff>
      <xdr:row>41</xdr:row>
      <xdr:rowOff>121255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665960" y="68928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370050" y="6979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31145</xdr:rowOff>
    </xdr:from>
    <xdr:to>
      <xdr:col>73</xdr:col>
      <xdr:colOff>44450</xdr:colOff>
      <xdr:row>41</xdr:row>
      <xdr:rowOff>132745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868400" y="6904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117522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557250" y="699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20562</xdr:rowOff>
    </xdr:from>
    <xdr:to>
      <xdr:col>68</xdr:col>
      <xdr:colOff>203200</xdr:colOff>
      <xdr:row>42</xdr:row>
      <xdr:rowOff>122162</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055600" y="7061442"/>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106939</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2763500" y="714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135467</xdr:rowOff>
    </xdr:from>
    <xdr:to>
      <xdr:col>64</xdr:col>
      <xdr:colOff>152400</xdr:colOff>
      <xdr:row>43</xdr:row>
      <xdr:rowOff>65617</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2242800" y="7176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50394</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1950700" y="7258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これまで行なってきた繰上償還や地方債の発行抑制により地方債現在高が減少しているため、将来負担比率は年々改善している。令和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年度は市債残高</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や各種基金の残高の増により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ポイント改善したが、類似団体平均に比べ高水準であることには変わりがない。今後は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本市の将来負担比率が高い最大の要因である下水道事業が企業会計に移行したことも踏まえ、下水道事業の経営改善を図っていくとともに、市債残高の減少に努め財政の健全化を図っていく。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81421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474950" y="2321137"/>
          <a:ext cx="0" cy="1448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53498</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5563850" y="374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81421</xdr:rowOff>
    </xdr:from>
    <xdr:to>
      <xdr:col>81</xdr:col>
      <xdr:colOff>133350</xdr:colOff>
      <xdr:row>22</xdr:row>
      <xdr:rowOff>81421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5405100" y="37695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5563850" y="201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77752</xdr:rowOff>
    </xdr:from>
    <xdr:to>
      <xdr:col>81</xdr:col>
      <xdr:colOff>44450</xdr:colOff>
      <xdr:row>17</xdr:row>
      <xdr:rowOff>116910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712950" y="2592352"/>
          <a:ext cx="762000" cy="37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5563850" y="21319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427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116910</xdr:rowOff>
    </xdr:from>
    <xdr:to>
      <xdr:col>77</xdr:col>
      <xdr:colOff>44450</xdr:colOff>
      <xdr:row>18</xdr:row>
      <xdr:rowOff>117052</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903960" y="2966790"/>
          <a:ext cx="808990" cy="16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163407</xdr:rowOff>
    </xdr:from>
    <xdr:to>
      <xdr:col>77</xdr:col>
      <xdr:colOff>95250</xdr:colOff>
      <xdr:row>14</xdr:row>
      <xdr:rowOff>93557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665960" y="234272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103734</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370050" y="2115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117052</xdr:rowOff>
    </xdr:from>
    <xdr:to>
      <xdr:col>72</xdr:col>
      <xdr:colOff>203200</xdr:colOff>
      <xdr:row>21</xdr:row>
      <xdr:rowOff>46425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106400" y="3134572"/>
          <a:ext cx="797560" cy="43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97860</xdr:rowOff>
    </xdr:from>
    <xdr:to>
      <xdr:col>73</xdr:col>
      <xdr:colOff>44450</xdr:colOff>
      <xdr:row>15</xdr:row>
      <xdr:rowOff>28010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868400" y="244482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38187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557250" y="221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46425</xdr:rowOff>
    </xdr:from>
    <xdr:to>
      <xdr:col>68</xdr:col>
      <xdr:colOff>152400</xdr:colOff>
      <xdr:row>22</xdr:row>
      <xdr:rowOff>47907</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2293600" y="3566865"/>
          <a:ext cx="812800" cy="16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113947</xdr:rowOff>
    </xdr:from>
    <xdr:to>
      <xdr:col>68</xdr:col>
      <xdr:colOff>203200</xdr:colOff>
      <xdr:row>15</xdr:row>
      <xdr:rowOff>44097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055600" y="246090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54274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2763500" y="2233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119309</xdr:rowOff>
    </xdr:from>
    <xdr:to>
      <xdr:col>64</xdr:col>
      <xdr:colOff>152400</xdr:colOff>
      <xdr:row>15</xdr:row>
      <xdr:rowOff>49459</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2242800" y="24662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59636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1950700" y="2238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26952</xdr:rowOff>
    </xdr:from>
    <xdr:to>
      <xdr:col>81</xdr:col>
      <xdr:colOff>95250</xdr:colOff>
      <xdr:row>15</xdr:row>
      <xdr:rowOff>128552</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427960" y="254155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170479</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5563850" y="251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66110</xdr:rowOff>
    </xdr:from>
    <xdr:to>
      <xdr:col>77</xdr:col>
      <xdr:colOff>95250</xdr:colOff>
      <xdr:row>17</xdr:row>
      <xdr:rowOff>167710</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665960" y="29159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152487</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370050" y="3002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66252</xdr:rowOff>
    </xdr:from>
    <xdr:to>
      <xdr:col>73</xdr:col>
      <xdr:colOff>44450</xdr:colOff>
      <xdr:row>18</xdr:row>
      <xdr:rowOff>167852</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868400" y="30837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152629</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557250" y="317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167075</xdr:rowOff>
    </xdr:from>
    <xdr:to>
      <xdr:col>68</xdr:col>
      <xdr:colOff>203200</xdr:colOff>
      <xdr:row>21</xdr:row>
      <xdr:rowOff>97225</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055600" y="3519875"/>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82002</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2763500" y="3602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168557</xdr:rowOff>
    </xdr:from>
    <xdr:to>
      <xdr:col>64</xdr:col>
      <xdr:colOff>152400</xdr:colOff>
      <xdr:row>22</xdr:row>
      <xdr:rowOff>98707</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2242800" y="36889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83484</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1950700" y="3771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21,742
21,544
196.98
18,591,449
17,417,993
1,088,857
7,711,717
13,554,359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消防組織を市単独で運営していることなどから、類似団体平均を上回っていたが、平成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年度から保育施設の民間委託や民営化、小学校給食の民間委託を進めており、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類似団体平均値に近づき改善して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いる。今後も民間委託・民営化に取り組み、改善を図っていく。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70699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9314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7509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6125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64320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629359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6113054"/>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9746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0565" y="57941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855" y="56556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10565" y="54751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6855" y="53367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414520" y="5529580"/>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503420" y="7052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342765" y="708079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503420" y="527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342765" y="55295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26307</xdr:rowOff>
    </xdr:from>
    <xdr:to>
      <xdr:col>24</xdr:col>
      <xdr:colOff>25400</xdr:colOff>
      <xdr:row>37</xdr:row>
      <xdr:rowOff>48078</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654425" y="6228987"/>
          <a:ext cx="760095"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43741</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503420" y="59111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27214</xdr:rowOff>
    </xdr:from>
    <xdr:to>
      <xdr:col>24</xdr:col>
      <xdr:colOff>76200</xdr:colOff>
      <xdr:row>36</xdr:row>
      <xdr:rowOff>128814</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380865" y="6062254"/>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121557</xdr:rowOff>
    </xdr:from>
    <xdr:to>
      <xdr:col>19</xdr:col>
      <xdr:colOff>187325</xdr:colOff>
      <xdr:row>37</xdr:row>
      <xdr:rowOff>26307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2841625" y="6156597"/>
          <a:ext cx="8128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611245" y="6062254"/>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298190" y="5838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121557</xdr:rowOff>
    </xdr:from>
    <xdr:to>
      <xdr:col>15</xdr:col>
      <xdr:colOff>98425</xdr:colOff>
      <xdr:row>38</xdr:row>
      <xdr:rowOff>29028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021205" y="6156597"/>
          <a:ext cx="820420" cy="24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100693</xdr:rowOff>
    </xdr:from>
    <xdr:to>
      <xdr:col>15</xdr:col>
      <xdr:colOff>149225</xdr:colOff>
      <xdr:row>36</xdr:row>
      <xdr:rowOff>30843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2790825" y="5968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41020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494915" y="5740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29028</xdr:rowOff>
    </xdr:from>
    <xdr:to>
      <xdr:col>11</xdr:col>
      <xdr:colOff>9525</xdr:colOff>
      <xdr:row>39</xdr:row>
      <xdr:rowOff>64407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217930" y="6399348"/>
          <a:ext cx="803275" cy="20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103414</xdr:rowOff>
    </xdr:from>
    <xdr:to>
      <xdr:col>11</xdr:col>
      <xdr:colOff>60325</xdr:colOff>
      <xdr:row>37</xdr:row>
      <xdr:rowOff>33564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987550" y="613845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43741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674495" y="5911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5443</xdr:rowOff>
    </xdr:from>
    <xdr:to>
      <xdr:col>6</xdr:col>
      <xdr:colOff>171450</xdr:colOff>
      <xdr:row>36</xdr:row>
      <xdr:rowOff>107043</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167130" y="6040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117220</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871220" y="5816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380865" y="620376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140805</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503420" y="6175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146957</xdr:rowOff>
    </xdr:from>
    <xdr:to>
      <xdr:col>20</xdr:col>
      <xdr:colOff>38100</xdr:colOff>
      <xdr:row>37</xdr:row>
      <xdr:rowOff>77107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611245" y="6181997"/>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61884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298190" y="6264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70757</xdr:rowOff>
    </xdr:from>
    <xdr:to>
      <xdr:col>15</xdr:col>
      <xdr:colOff>149225</xdr:colOff>
      <xdr:row>37</xdr:row>
      <xdr:rowOff>907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790825" y="61057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157134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494915" y="6192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149678</xdr:rowOff>
    </xdr:from>
    <xdr:to>
      <xdr:col>11</xdr:col>
      <xdr:colOff>60325</xdr:colOff>
      <xdr:row>38</xdr:row>
      <xdr:rowOff>79828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987550" y="635235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64605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674495" y="643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13607</xdr:rowOff>
    </xdr:from>
    <xdr:to>
      <xdr:col>6</xdr:col>
      <xdr:colOff>171450</xdr:colOff>
      <xdr:row>39</xdr:row>
      <xdr:rowOff>115207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167130" y="655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99984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871220" y="663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物件費は類似団体平均を下回る値で推移して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おり、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年度は平均より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ポイント下回った。電気料などの高騰</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があったものの、行政システム関連経費の減等により前年度より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ポイント減となった。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今後も経費の節減に努める。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37171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35786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33981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32597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83010" y="3079206"/>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926445" y="294079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383010" y="2760254"/>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926445" y="26218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383010" y="24413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926445" y="23028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383010" y="2122351"/>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0926445" y="198393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15421</xdr:rowOff>
    </xdr:from>
    <xdr:to>
      <xdr:col>82</xdr:col>
      <xdr:colOff>107950</xdr:colOff>
      <xdr:row>21</xdr:row>
      <xdr:rowOff>80736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5104110" y="2194741"/>
          <a:ext cx="0" cy="140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52813</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5177770" y="357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80736</xdr:rowOff>
    </xdr:from>
    <xdr:to>
      <xdr:col>82</xdr:col>
      <xdr:colOff>196850</xdr:colOff>
      <xdr:row>21</xdr:row>
      <xdr:rowOff>80736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5015210" y="360117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101798</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5177770" y="194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15421</xdr:rowOff>
    </xdr:from>
    <xdr:to>
      <xdr:col>82</xdr:col>
      <xdr:colOff>196850</xdr:colOff>
      <xdr:row>13</xdr:row>
      <xdr:rowOff>15421</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5015210" y="2194741"/>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39914</xdr:rowOff>
    </xdr:from>
    <xdr:to>
      <xdr:col>82</xdr:col>
      <xdr:colOff>107950</xdr:colOff>
      <xdr:row>14</xdr:row>
      <xdr:rowOff>61686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4334490" y="2386874"/>
          <a:ext cx="76962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127198</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5177770" y="26417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155121</xdr:rowOff>
    </xdr:from>
    <xdr:to>
      <xdr:col>82</xdr:col>
      <xdr:colOff>158750</xdr:colOff>
      <xdr:row>16</xdr:row>
      <xdr:rowOff>85271</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053310" y="26697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124279</xdr:rowOff>
    </xdr:from>
    <xdr:to>
      <xdr:col>78</xdr:col>
      <xdr:colOff>69850</xdr:colOff>
      <xdr:row>14</xdr:row>
      <xdr:rowOff>61686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531215" y="2303599"/>
          <a:ext cx="803275" cy="10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122464</xdr:rowOff>
    </xdr:from>
    <xdr:to>
      <xdr:col>78</xdr:col>
      <xdr:colOff>120650</xdr:colOff>
      <xdr:row>16</xdr:row>
      <xdr:rowOff>52614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4283690" y="26370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37391</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987780" y="2719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124279</xdr:rowOff>
    </xdr:from>
    <xdr:to>
      <xdr:col>73</xdr:col>
      <xdr:colOff>180975</xdr:colOff>
      <xdr:row>14</xdr:row>
      <xdr:rowOff>29029</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2710795" y="2303599"/>
          <a:ext cx="8204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163286</xdr:rowOff>
    </xdr:from>
    <xdr:to>
      <xdr:col>74</xdr:col>
      <xdr:colOff>31750</xdr:colOff>
      <xdr:row>15</xdr:row>
      <xdr:rowOff>93436</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3480415" y="251024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78213</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167360" y="259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29029</xdr:rowOff>
    </xdr:from>
    <xdr:to>
      <xdr:col>69</xdr:col>
      <xdr:colOff>92075</xdr:colOff>
      <xdr:row>14</xdr:row>
      <xdr:rowOff>127000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1890375" y="2375989"/>
          <a:ext cx="82042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659995" y="25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99984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364085" y="2614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111579</xdr:rowOff>
    </xdr:from>
    <xdr:to>
      <xdr:col>65</xdr:col>
      <xdr:colOff>53975</xdr:colOff>
      <xdr:row>16</xdr:row>
      <xdr:rowOff>41729</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1856720" y="262617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26506</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1543665" y="2708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160564</xdr:rowOff>
    </xdr:from>
    <xdr:to>
      <xdr:col>82</xdr:col>
      <xdr:colOff>158750</xdr:colOff>
      <xdr:row>14</xdr:row>
      <xdr:rowOff>90714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053310" y="2339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5641</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5177770" y="218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10886</xdr:rowOff>
    </xdr:from>
    <xdr:to>
      <xdr:col>78</xdr:col>
      <xdr:colOff>120650</xdr:colOff>
      <xdr:row>14</xdr:row>
      <xdr:rowOff>112486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283690" y="235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122663</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987780" y="2134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73479</xdr:rowOff>
    </xdr:from>
    <xdr:to>
      <xdr:col>74</xdr:col>
      <xdr:colOff>31750</xdr:colOff>
      <xdr:row>14</xdr:row>
      <xdr:rowOff>3629</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480415" y="2252799"/>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13806</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167360" y="2025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149679</xdr:rowOff>
    </xdr:from>
    <xdr:to>
      <xdr:col>69</xdr:col>
      <xdr:colOff>142875</xdr:colOff>
      <xdr:row>14</xdr:row>
      <xdr:rowOff>79829</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659995" y="23289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90006</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364085" y="210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1856720" y="24231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1543665" y="219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令和２年度より減少に転じ</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令和５年度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は保育施設への施設型給付費の増や子育て支援医療費助成の対象拡大により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であった。類似団体平均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ポイント下回っている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保育施設の運営費など子育て関連経費が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増加していくことが想定されているため、今後も経費節減に努めていく。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69850</xdr:rowOff>
    </xdr:from>
    <xdr:to>
      <xdr:col>24</xdr:col>
      <xdr:colOff>25400</xdr:colOff>
      <xdr:row>62</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414520" y="87871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3827</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503420" y="1039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31750</xdr:rowOff>
    </xdr:from>
    <xdr:to>
      <xdr:col>24</xdr:col>
      <xdr:colOff>114300</xdr:colOff>
      <xdr:row>62</xdr:row>
      <xdr:rowOff>31750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342765" y="104254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156227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503420" y="853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69850</xdr:rowOff>
    </xdr:from>
    <xdr:to>
      <xdr:col>24</xdr:col>
      <xdr:colOff>114300</xdr:colOff>
      <xdr:row>52</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342765" y="87871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165100</xdr:rowOff>
    </xdr:from>
    <xdr:to>
      <xdr:col>24</xdr:col>
      <xdr:colOff>25400</xdr:colOff>
      <xdr:row>53</xdr:row>
      <xdr:rowOff>107950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654425" y="8882380"/>
          <a:ext cx="760095"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503420" y="9215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380865" y="92392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165100</xdr:rowOff>
    </xdr:from>
    <xdr:to>
      <xdr:col>19</xdr:col>
      <xdr:colOff>187325</xdr:colOff>
      <xdr:row>53</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2841625" y="8882380"/>
          <a:ext cx="8128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95250</xdr:rowOff>
    </xdr:from>
    <xdr:to>
      <xdr:col>20</xdr:col>
      <xdr:colOff>38100</xdr:colOff>
      <xdr:row>55</xdr:row>
      <xdr:rowOff>25400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611245" y="91478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10177</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298190" y="923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12700</xdr:rowOff>
    </xdr:from>
    <xdr:to>
      <xdr:col>15</xdr:col>
      <xdr:colOff>98425</xdr:colOff>
      <xdr:row>53</xdr:row>
      <xdr:rowOff>31750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021205" y="8897620"/>
          <a:ext cx="8204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76200</xdr:rowOff>
    </xdr:from>
    <xdr:to>
      <xdr:col>15</xdr:col>
      <xdr:colOff>149225</xdr:colOff>
      <xdr:row>55</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2790825" y="9128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494915" y="921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31750</xdr:rowOff>
    </xdr:from>
    <xdr:to>
      <xdr:col>11</xdr:col>
      <xdr:colOff>9525</xdr:colOff>
      <xdr:row>54</xdr:row>
      <xdr:rowOff>31750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217930" y="8916670"/>
          <a:ext cx="803275"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0</xdr:rowOff>
    </xdr:from>
    <xdr:to>
      <xdr:col>11</xdr:col>
      <xdr:colOff>60325</xdr:colOff>
      <xdr:row>55</xdr:row>
      <xdr:rowOff>101600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987550" y="92202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86377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674495"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152400</xdr:rowOff>
    </xdr:from>
    <xdr:to>
      <xdr:col>6</xdr:col>
      <xdr:colOff>171450</xdr:colOff>
      <xdr:row>56</xdr:row>
      <xdr:rowOff>82550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167130" y="9372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67327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871220" y="9455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57150</xdr:rowOff>
    </xdr:from>
    <xdr:to>
      <xdr:col>24</xdr:col>
      <xdr:colOff>76200</xdr:colOff>
      <xdr:row>53</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380865" y="89420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73677</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503420" y="879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114300</xdr:rowOff>
    </xdr:from>
    <xdr:to>
      <xdr:col>20</xdr:col>
      <xdr:colOff>38100</xdr:colOff>
      <xdr:row>53</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611245" y="88315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54627</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298190" y="860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133350</xdr:rowOff>
    </xdr:from>
    <xdr:to>
      <xdr:col>15</xdr:col>
      <xdr:colOff>149225</xdr:colOff>
      <xdr:row>53</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790825" y="8850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73677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494915" y="862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152400</xdr:rowOff>
    </xdr:from>
    <xdr:to>
      <xdr:col>11</xdr:col>
      <xdr:colOff>60325</xdr:colOff>
      <xdr:row>53</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987550" y="88696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92727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674495" y="864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167130" y="9037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871220" y="881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令和２年度以降は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公共下水道事業特別会計と農業集落排水事業特別会計が公営企業法適用の企業会計になったことにより繰出金が補助費等へ移行したため、類似団体平均に近づいている。今後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も維持補修費等の節減に努めていく。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83010"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2644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83010"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92644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83010"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92644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383010"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92644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138430</xdr:rowOff>
    </xdr:from>
    <xdr:to>
      <xdr:col>82</xdr:col>
      <xdr:colOff>107950</xdr:colOff>
      <xdr:row>58</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5104110" y="9023350"/>
          <a:ext cx="0" cy="849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121937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5177770" y="984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149860</xdr:rowOff>
    </xdr:from>
    <xdr:to>
      <xdr:col>82</xdr:col>
      <xdr:colOff>196850</xdr:colOff>
      <xdr:row>58</xdr:row>
      <xdr:rowOff>149860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5015210" y="987298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53357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5177770" y="877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138430</xdr:rowOff>
    </xdr:from>
    <xdr:to>
      <xdr:col>82</xdr:col>
      <xdr:colOff>196850</xdr:colOff>
      <xdr:row>53</xdr:row>
      <xdr:rowOff>138430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5015210" y="902335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58</xdr:row>
      <xdr:rowOff>5080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4334490" y="9716770"/>
          <a:ext cx="7696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165117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5177770" y="921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053310" y="9368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39370</xdr:rowOff>
    </xdr:from>
    <xdr:to>
      <xdr:col>78</xdr:col>
      <xdr:colOff>69850</xdr:colOff>
      <xdr:row>58</xdr:row>
      <xdr:rowOff>5080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531215" y="9594850"/>
          <a:ext cx="803275"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156210</xdr:rowOff>
    </xdr:from>
    <xdr:to>
      <xdr:col>78</xdr:col>
      <xdr:colOff>120650</xdr:colOff>
      <xdr:row>56</xdr:row>
      <xdr:rowOff>86360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283690" y="9376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96537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987780" y="914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39370</xdr:rowOff>
    </xdr:from>
    <xdr:to>
      <xdr:col>73</xdr:col>
      <xdr:colOff>180975</xdr:colOff>
      <xdr:row>57</xdr:row>
      <xdr:rowOff>100330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2710795" y="9594850"/>
          <a:ext cx="8204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118110</xdr:rowOff>
    </xdr:from>
    <xdr:to>
      <xdr:col>74</xdr:col>
      <xdr:colOff>31750</xdr:colOff>
      <xdr:row>56</xdr:row>
      <xdr:rowOff>48260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480415" y="93383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58437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167360" y="911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100330</xdr:rowOff>
    </xdr:from>
    <xdr:to>
      <xdr:col>69</xdr:col>
      <xdr:colOff>92075</xdr:colOff>
      <xdr:row>61</xdr:row>
      <xdr:rowOff>16510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1890375" y="9655810"/>
          <a:ext cx="820420" cy="58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xdr:rowOff>
    </xdr:from>
    <xdr:to>
      <xdr:col>69</xdr:col>
      <xdr:colOff>142875</xdr:colOff>
      <xdr:row>56</xdr:row>
      <xdr:rowOff>109220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659995" y="939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119397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364085"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1856720" y="95021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1543665"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053310" y="9665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5177770" y="963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125730</xdr:rowOff>
    </xdr:from>
    <xdr:to>
      <xdr:col>78</xdr:col>
      <xdr:colOff>120650</xdr:colOff>
      <xdr:row>58</xdr:row>
      <xdr:rowOff>55880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283690" y="9681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40657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98778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160020</xdr:rowOff>
    </xdr:from>
    <xdr:to>
      <xdr:col>74</xdr:col>
      <xdr:colOff>31750</xdr:colOff>
      <xdr:row>57</xdr:row>
      <xdr:rowOff>90170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480415" y="95478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74947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16736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49530</xdr:rowOff>
    </xdr:from>
    <xdr:to>
      <xdr:col>69</xdr:col>
      <xdr:colOff>142875</xdr:colOff>
      <xdr:row>57</xdr:row>
      <xdr:rowOff>151130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659995" y="960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135907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364085" y="969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137160</xdr:rowOff>
    </xdr:from>
    <xdr:to>
      <xdr:col>65</xdr:col>
      <xdr:colOff>53975</xdr:colOff>
      <xdr:row>61</xdr:row>
      <xdr:rowOff>67310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1856720" y="101955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52087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1543665" y="1027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補助費等は類似団体平均を下回る値で推移しており、令和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ポイント下回る値となったが、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一部事務組合に対する負担金の増と下水道事業会計繰出金のうち基準内繰出の割合が大きくなったことにより、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ポイントの増となった。今後も一部事務組合負担金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の抑制に努めていく。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83010"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2644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83010"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92644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83010"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92644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383010"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092644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1383010"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092644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092644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54610</xdr:rowOff>
    </xdr:from>
    <xdr:to>
      <xdr:col>82</xdr:col>
      <xdr:colOff>107950</xdr:colOff>
      <xdr:row>40</xdr:row>
      <xdr:rowOff>165100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104110" y="558673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137177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517777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165100</xdr:rowOff>
    </xdr:from>
    <xdr:to>
      <xdr:col>82</xdr:col>
      <xdr:colOff>196850</xdr:colOff>
      <xdr:row>40</xdr:row>
      <xdr:rowOff>165100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015210" y="68707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140987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5177770" y="5337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54610</xdr:rowOff>
    </xdr:from>
    <xdr:to>
      <xdr:col>82</xdr:col>
      <xdr:colOff>196850</xdr:colOff>
      <xdr:row>33</xdr:row>
      <xdr:rowOff>54610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5015210" y="558673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xdr:rowOff>
    </xdr:from>
    <xdr:to>
      <xdr:col>82</xdr:col>
      <xdr:colOff>107950</xdr:colOff>
      <xdr:row>34</xdr:row>
      <xdr:rowOff>165100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334490" y="5712460"/>
          <a:ext cx="76962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71137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5177770" y="610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053310" y="6134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161290</xdr:rowOff>
    </xdr:from>
    <xdr:to>
      <xdr:col>78</xdr:col>
      <xdr:colOff>69850</xdr:colOff>
      <xdr:row>34</xdr:row>
      <xdr:rowOff>12700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531215" y="5693410"/>
          <a:ext cx="8032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106680</xdr:rowOff>
    </xdr:from>
    <xdr:to>
      <xdr:col>78</xdr:col>
      <xdr:colOff>120650</xdr:colOff>
      <xdr:row>37</xdr:row>
      <xdr:rowOff>36830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283690" y="6141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21607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987780" y="6224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161290</xdr:rowOff>
    </xdr:from>
    <xdr:to>
      <xdr:col>73</xdr:col>
      <xdr:colOff>180975</xdr:colOff>
      <xdr:row>33</xdr:row>
      <xdr:rowOff>161290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2710795" y="5693410"/>
          <a:ext cx="8204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68580</xdr:rowOff>
    </xdr:from>
    <xdr:to>
      <xdr:col>74</xdr:col>
      <xdr:colOff>31750</xdr:colOff>
      <xdr:row>36</xdr:row>
      <xdr:rowOff>170180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480415" y="61036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154957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167360" y="618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46990</xdr:rowOff>
    </xdr:from>
    <xdr:to>
      <xdr:col>69</xdr:col>
      <xdr:colOff>92075</xdr:colOff>
      <xdr:row>33</xdr:row>
      <xdr:rowOff>161290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1890375" y="5579110"/>
          <a:ext cx="82042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114300</xdr:rowOff>
    </xdr:from>
    <xdr:to>
      <xdr:col>69</xdr:col>
      <xdr:colOff>142875</xdr:colOff>
      <xdr:row>37</xdr:row>
      <xdr:rowOff>44450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659995" y="6149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29227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364085"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15240</xdr:rowOff>
    </xdr:from>
    <xdr:to>
      <xdr:col>65</xdr:col>
      <xdr:colOff>53975</xdr:colOff>
      <xdr:row>36</xdr:row>
      <xdr:rowOff>116840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1856720" y="60502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101617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1543665" y="613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114300</xdr:rowOff>
    </xdr:from>
    <xdr:to>
      <xdr:col>82</xdr:col>
      <xdr:colOff>158750</xdr:colOff>
      <xdr:row>35</xdr:row>
      <xdr:rowOff>44450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053310" y="5814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130827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5177770" y="5662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133350</xdr:rowOff>
    </xdr:from>
    <xdr:to>
      <xdr:col>78</xdr:col>
      <xdr:colOff>120650</xdr:colOff>
      <xdr:row>34</xdr:row>
      <xdr:rowOff>63500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283690" y="5665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73677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987780" y="543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110490</xdr:rowOff>
    </xdr:from>
    <xdr:to>
      <xdr:col>74</xdr:col>
      <xdr:colOff>31750</xdr:colOff>
      <xdr:row>34</xdr:row>
      <xdr:rowOff>40640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480415" y="56426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50817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167360" y="541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110490</xdr:rowOff>
    </xdr:from>
    <xdr:to>
      <xdr:col>69</xdr:col>
      <xdr:colOff>142875</xdr:colOff>
      <xdr:row>34</xdr:row>
      <xdr:rowOff>40640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659995" y="5642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50817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364085" y="541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167640</xdr:rowOff>
    </xdr:from>
    <xdr:to>
      <xdr:col>65</xdr:col>
      <xdr:colOff>53975</xdr:colOff>
      <xdr:row>33</xdr:row>
      <xdr:rowOff>97790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1856720" y="55321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107967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1543665" y="530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道路の整備及び保育施設や小中学校の建て替え事業等に多額の地方債を発行してきており類似団体平均を上回る状況だったため、近年は地方債の発行抑制や繰上償還の実施により改善を図ってきた。しかしながら、償還年限が短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年あたりの元金償還額が大きくなる過疎対策事業債の割合が年々増加しており、令和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ポイント増となった。今後も事業の推進と地方債発行抑制の両立に努めていく。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3685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24130</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414520" y="12261850"/>
          <a:ext cx="0" cy="1487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503420" y="1372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342765" y="1374927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110507</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503420" y="12012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24130</xdr:rowOff>
    </xdr:from>
    <xdr:to>
      <xdr:col>24</xdr:col>
      <xdr:colOff>114300</xdr:colOff>
      <xdr:row>73</xdr:row>
      <xdr:rowOff>24130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342765" y="1226185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60706</xdr:rowOff>
    </xdr:from>
    <xdr:to>
      <xdr:col>24</xdr:col>
      <xdr:colOff>25400</xdr:colOff>
      <xdr:row>77</xdr:row>
      <xdr:rowOff>97282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654425" y="12968986"/>
          <a:ext cx="76009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100855</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503420" y="130091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128778</xdr:rowOff>
    </xdr:from>
    <xdr:to>
      <xdr:col>24</xdr:col>
      <xdr:colOff>76200</xdr:colOff>
      <xdr:row>78</xdr:row>
      <xdr:rowOff>58928</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380865" y="1303705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67563</xdr:rowOff>
    </xdr:from>
    <xdr:to>
      <xdr:col>19</xdr:col>
      <xdr:colOff>187325</xdr:colOff>
      <xdr:row>77</xdr:row>
      <xdr:rowOff>60706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841625" y="12808203"/>
          <a:ext cx="812800" cy="16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611245" y="1303705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298190" y="13119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67563</xdr:rowOff>
    </xdr:from>
    <xdr:to>
      <xdr:col>15</xdr:col>
      <xdr:colOff>98425</xdr:colOff>
      <xdr:row>76</xdr:row>
      <xdr:rowOff>140715</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2021205" y="12808203"/>
          <a:ext cx="82042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64770</xdr:rowOff>
    </xdr:from>
    <xdr:to>
      <xdr:col>15</xdr:col>
      <xdr:colOff>149225</xdr:colOff>
      <xdr:row>77</xdr:row>
      <xdr:rowOff>166370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790825" y="1297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151147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494915"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140715</xdr:rowOff>
    </xdr:from>
    <xdr:to>
      <xdr:col>11</xdr:col>
      <xdr:colOff>9525</xdr:colOff>
      <xdr:row>77</xdr:row>
      <xdr:rowOff>14987</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217930" y="12881355"/>
          <a:ext cx="803275" cy="4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119635</xdr:rowOff>
    </xdr:from>
    <xdr:to>
      <xdr:col>11</xdr:col>
      <xdr:colOff>60325</xdr:colOff>
      <xdr:row>78</xdr:row>
      <xdr:rowOff>49785</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987550" y="1302791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34562</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674495" y="1311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167130" y="130462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87122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380865" y="1295476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63009</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503420" y="1280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xdr:rowOff>
    </xdr:from>
    <xdr:to>
      <xdr:col>20</xdr:col>
      <xdr:colOff>38100</xdr:colOff>
      <xdr:row>77</xdr:row>
      <xdr:rowOff>111506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611245" y="1291818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121683</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298190" y="12694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xdr:rowOff>
    </xdr:from>
    <xdr:to>
      <xdr:col>15</xdr:col>
      <xdr:colOff>149225</xdr:colOff>
      <xdr:row>76</xdr:row>
      <xdr:rowOff>118363</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790825" y="1275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128541</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494915" y="1253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89915</xdr:rowOff>
    </xdr:from>
    <xdr:to>
      <xdr:col>11</xdr:col>
      <xdr:colOff>60325</xdr:colOff>
      <xdr:row>77</xdr:row>
      <xdr:rowOff>20065</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987550" y="1283055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30243</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674495" y="1260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135637</xdr:rowOff>
    </xdr:from>
    <xdr:to>
      <xdr:col>6</xdr:col>
      <xdr:colOff>171450</xdr:colOff>
      <xdr:row>77</xdr:row>
      <xdr:rowOff>65787</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167130" y="12876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75963</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871220" y="1264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公債費以外の比率は類似団体平均を上回る値で推移していたが、令和２年度以降は類似団体平均を下回っている。今後も歳出の削減に努め、経常収支比率の改善を図っていく。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28702</xdr:rowOff>
    </xdr:from>
    <xdr:to>
      <xdr:col>82</xdr:col>
      <xdr:colOff>107950</xdr:colOff>
      <xdr:row>82</xdr:row>
      <xdr:rowOff>3556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104110" y="12601702"/>
          <a:ext cx="0" cy="114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147083</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5177770" y="1372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3556</xdr:rowOff>
    </xdr:from>
    <xdr:to>
      <xdr:col>82</xdr:col>
      <xdr:colOff>196850</xdr:colOff>
      <xdr:row>82</xdr:row>
      <xdr:rowOff>3556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015210" y="1375003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115079</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5177770" y="12352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28702</xdr:rowOff>
    </xdr:from>
    <xdr:to>
      <xdr:col>82</xdr:col>
      <xdr:colOff>196850</xdr:colOff>
      <xdr:row>75</xdr:row>
      <xdr:rowOff>28702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015210" y="1260170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33274</xdr:rowOff>
    </xdr:from>
    <xdr:to>
      <xdr:col>82</xdr:col>
      <xdr:colOff>107950</xdr:colOff>
      <xdr:row>75</xdr:row>
      <xdr:rowOff>143002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334490" y="12606274"/>
          <a:ext cx="76962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61992</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5177770" y="128026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89915</xdr:rowOff>
    </xdr:from>
    <xdr:to>
      <xdr:col>82</xdr:col>
      <xdr:colOff>158750</xdr:colOff>
      <xdr:row>77</xdr:row>
      <xdr:rowOff>20065</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053310" y="12830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35560</xdr:rowOff>
    </xdr:from>
    <xdr:to>
      <xdr:col>78</xdr:col>
      <xdr:colOff>69850</xdr:colOff>
      <xdr:row>75</xdr:row>
      <xdr:rowOff>33274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531215" y="12440920"/>
          <a:ext cx="803275" cy="16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283690" y="1280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987780" y="12889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35560</xdr:rowOff>
    </xdr:from>
    <xdr:to>
      <xdr:col>73</xdr:col>
      <xdr:colOff>180975</xdr:colOff>
      <xdr:row>75</xdr:row>
      <xdr:rowOff>42418</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2710795" y="12440920"/>
          <a:ext cx="820420" cy="17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87630</xdr:rowOff>
    </xdr:from>
    <xdr:to>
      <xdr:col>74</xdr:col>
      <xdr:colOff>31750</xdr:colOff>
      <xdr:row>76</xdr:row>
      <xdr:rowOff>17780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480415" y="1266063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2557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167360" y="1274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42418</xdr:rowOff>
    </xdr:from>
    <xdr:to>
      <xdr:col>69</xdr:col>
      <xdr:colOff>92075</xdr:colOff>
      <xdr:row>77</xdr:row>
      <xdr:rowOff>161289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1890375" y="12615418"/>
          <a:ext cx="820420" cy="45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85344</xdr:rowOff>
    </xdr:from>
    <xdr:to>
      <xdr:col>69</xdr:col>
      <xdr:colOff>142875</xdr:colOff>
      <xdr:row>77</xdr:row>
      <xdr:rowOff>15494</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659995" y="128259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271</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364085" y="1290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126492</xdr:rowOff>
    </xdr:from>
    <xdr:to>
      <xdr:col>65</xdr:col>
      <xdr:colOff>53975</xdr:colOff>
      <xdr:row>77</xdr:row>
      <xdr:rowOff>56642</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1856720" y="1286713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66819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1543665" y="1263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92202</xdr:rowOff>
    </xdr:from>
    <xdr:to>
      <xdr:col>82</xdr:col>
      <xdr:colOff>158750</xdr:colOff>
      <xdr:row>76</xdr:row>
      <xdr:rowOff>22352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053310" y="126652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779</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5177770" y="1257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153924</xdr:rowOff>
    </xdr:from>
    <xdr:to>
      <xdr:col>78</xdr:col>
      <xdr:colOff>120650</xdr:colOff>
      <xdr:row>75</xdr:row>
      <xdr:rowOff>84074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283690" y="12559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94251</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987780" y="12331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156210</xdr:rowOff>
    </xdr:from>
    <xdr:to>
      <xdr:col>74</xdr:col>
      <xdr:colOff>31750</xdr:colOff>
      <xdr:row>74</xdr:row>
      <xdr:rowOff>86360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480415" y="1239393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96537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167360" y="121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163068</xdr:rowOff>
    </xdr:from>
    <xdr:to>
      <xdr:col>69</xdr:col>
      <xdr:colOff>142875</xdr:colOff>
      <xdr:row>75</xdr:row>
      <xdr:rowOff>93218</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659995" y="12568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103395</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364085" y="12341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1856720" y="13018769"/>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25416</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1543665" y="1310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1907540" y="35617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24280" y="342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1907540" y="32835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24280" y="3145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1907540" y="30054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24280" y="2867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1907540" y="24453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24280" y="230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1907540" y="21672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24280" y="2028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1907540" y="18853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224280" y="174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157880</xdr:rowOff>
    </xdr:from>
    <xdr:to>
      <xdr:col>29</xdr:col>
      <xdr:colOff>127000</xdr:colOff>
      <xdr:row>19</xdr:row>
      <xdr:rowOff>141007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988560" y="2040020"/>
          <a:ext cx="0" cy="13242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113084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054600" y="3336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141007</xdr:rowOff>
    </xdr:from>
    <xdr:to>
      <xdr:col>30</xdr:col>
      <xdr:colOff>25400</xdr:colOff>
      <xdr:row>19</xdr:row>
      <xdr:rowOff>141007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899660" y="336426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72807</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054600" y="178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157880</xdr:rowOff>
    </xdr:from>
    <xdr:to>
      <xdr:col>30</xdr:col>
      <xdr:colOff>25400</xdr:colOff>
      <xdr:row>11</xdr:row>
      <xdr:rowOff>157880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899660" y="2040020"/>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15748</xdr:rowOff>
    </xdr:from>
    <xdr:to>
      <xdr:col>29</xdr:col>
      <xdr:colOff>127000</xdr:colOff>
      <xdr:row>16</xdr:row>
      <xdr:rowOff>101202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4409440" y="2736088"/>
          <a:ext cx="579120" cy="85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74899</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054600" y="27952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102822</xdr:rowOff>
    </xdr:from>
    <xdr:to>
      <xdr:col>29</xdr:col>
      <xdr:colOff>177800</xdr:colOff>
      <xdr:row>17</xdr:row>
      <xdr:rowOff>32972</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37760" y="2823162"/>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101202</xdr:rowOff>
    </xdr:from>
    <xdr:to>
      <xdr:col>26</xdr:col>
      <xdr:colOff>50800</xdr:colOff>
      <xdr:row>16</xdr:row>
      <xdr:rowOff>144236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3802380" y="2821542"/>
          <a:ext cx="607060" cy="43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142884</xdr:rowOff>
    </xdr:from>
    <xdr:to>
      <xdr:col>26</xdr:col>
      <xdr:colOff>101600</xdr:colOff>
      <xdr:row>17</xdr:row>
      <xdr:rowOff>73034</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358640" y="2863224"/>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57811</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074160" y="294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144236</xdr:rowOff>
    </xdr:from>
    <xdr:to>
      <xdr:col>22</xdr:col>
      <xdr:colOff>114300</xdr:colOff>
      <xdr:row>16</xdr:row>
      <xdr:rowOff>162724</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187700" y="2864576"/>
          <a:ext cx="614680" cy="18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164116</xdr:rowOff>
    </xdr:from>
    <xdr:to>
      <xdr:col>22</xdr:col>
      <xdr:colOff>165100</xdr:colOff>
      <xdr:row>17</xdr:row>
      <xdr:rowOff>94266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3751580" y="2884456"/>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79043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467100" y="2967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162724</xdr:rowOff>
    </xdr:from>
    <xdr:to>
      <xdr:col>18</xdr:col>
      <xdr:colOff>177800</xdr:colOff>
      <xdr:row>17</xdr:row>
      <xdr:rowOff>53038</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565400" y="2883064"/>
          <a:ext cx="622300" cy="57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23655</xdr:rowOff>
    </xdr:from>
    <xdr:to>
      <xdr:col>19</xdr:col>
      <xdr:colOff>38100</xdr:colOff>
      <xdr:row>17</xdr:row>
      <xdr:rowOff>125255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144520" y="2911635"/>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110032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852420" y="2998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46858</xdr:rowOff>
    </xdr:from>
    <xdr:to>
      <xdr:col>15</xdr:col>
      <xdr:colOff>101600</xdr:colOff>
      <xdr:row>17</xdr:row>
      <xdr:rowOff>148458</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514600" y="2934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133235</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230120" y="3021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136398</xdr:rowOff>
    </xdr:from>
    <xdr:to>
      <xdr:col>29</xdr:col>
      <xdr:colOff>177800</xdr:colOff>
      <xdr:row>16</xdr:row>
      <xdr:rowOff>66548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37760" y="2689098"/>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152925</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054600" y="253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50402</xdr:rowOff>
    </xdr:from>
    <xdr:to>
      <xdr:col>26</xdr:col>
      <xdr:colOff>101600</xdr:colOff>
      <xdr:row>16</xdr:row>
      <xdr:rowOff>152002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358640" y="2770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162179</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074160" y="2547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93436</xdr:rowOff>
    </xdr:from>
    <xdr:to>
      <xdr:col>22</xdr:col>
      <xdr:colOff>165100</xdr:colOff>
      <xdr:row>17</xdr:row>
      <xdr:rowOff>23586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751580" y="2813776"/>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33763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467100" y="258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111924</xdr:rowOff>
    </xdr:from>
    <xdr:to>
      <xdr:col>19</xdr:col>
      <xdr:colOff>38100</xdr:colOff>
      <xdr:row>17</xdr:row>
      <xdr:rowOff>42074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144520" y="2832264"/>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52251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852420" y="2604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2238</xdr:rowOff>
    </xdr:from>
    <xdr:to>
      <xdr:col>15</xdr:col>
      <xdr:colOff>101600</xdr:colOff>
      <xdr:row>17</xdr:row>
      <xdr:rowOff>103838</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514600" y="2890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114015</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230120" y="2666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24280" y="764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24280" y="732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3" name="人口1人当たり決算額の推移グラフ枠445">
          <a:extLst>
            <a:ext uri="{FF2B5EF4-FFF2-40B4-BE49-F238E27FC236}">
              <a16:creationId xmlns:a16="http://schemas.microsoft.com/office/drawing/2014/main" id="{00000000-0008-0000-0500-000071000000}"/>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170042</xdr:rowOff>
    </xdr:from>
    <xdr:to>
      <xdr:col>29</xdr:col>
      <xdr:colOff>127000</xdr:colOff>
      <xdr:row>39</xdr:row>
      <xdr:rowOff>37193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988560" y="5953622"/>
          <a:ext cx="0" cy="157403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9270</xdr:rowOff>
    </xdr:from>
    <xdr:ext cx="762000" cy="259045"/>
    <xdr:sp macro="" textlink="">
      <xdr:nvSpPr>
        <xdr:cNvPr id="115" name="人口1人当たり決算額の推移最小値テキスト445">
          <a:extLst>
            <a:ext uri="{FF2B5EF4-FFF2-40B4-BE49-F238E27FC236}">
              <a16:creationId xmlns:a16="http://schemas.microsoft.com/office/drawing/2014/main" id="{00000000-0008-0000-0500-000073000000}"/>
            </a:ext>
          </a:extLst>
        </xdr:cNvPr>
        <xdr:cNvSpPr txBox="1"/>
      </xdr:nvSpPr>
      <xdr:spPr>
        <a:xfrm>
          <a:off x="5054600" y="7499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37193</xdr:rowOff>
    </xdr:from>
    <xdr:to>
      <xdr:col>30</xdr:col>
      <xdr:colOff>25400</xdr:colOff>
      <xdr:row>39</xdr:row>
      <xdr:rowOff>37193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899660" y="7527653"/>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84969</xdr:rowOff>
    </xdr:from>
    <xdr:ext cx="762000" cy="259045"/>
    <xdr:sp macro="" textlink="">
      <xdr:nvSpPr>
        <xdr:cNvPr id="117" name="人口1人当たり決算額の推移最大値テキスト445">
          <a:extLst>
            <a:ext uri="{FF2B5EF4-FFF2-40B4-BE49-F238E27FC236}">
              <a16:creationId xmlns:a16="http://schemas.microsoft.com/office/drawing/2014/main" id="{00000000-0008-0000-0500-000075000000}"/>
            </a:ext>
          </a:extLst>
        </xdr:cNvPr>
        <xdr:cNvSpPr txBox="1"/>
      </xdr:nvSpPr>
      <xdr:spPr>
        <a:xfrm>
          <a:off x="5054600" y="570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170042</xdr:rowOff>
    </xdr:from>
    <xdr:to>
      <xdr:col>30</xdr:col>
      <xdr:colOff>25400</xdr:colOff>
      <xdr:row>33</xdr:row>
      <xdr:rowOff>170042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899660" y="595362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88105</xdr:rowOff>
    </xdr:from>
    <xdr:to>
      <xdr:col>29</xdr:col>
      <xdr:colOff>127000</xdr:colOff>
      <xdr:row>36</xdr:row>
      <xdr:rowOff>138887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409440" y="6900385"/>
          <a:ext cx="579120" cy="50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72883</xdr:rowOff>
    </xdr:from>
    <xdr:ext cx="762000" cy="259045"/>
    <xdr:sp macro="" textlink="">
      <xdr:nvSpPr>
        <xdr:cNvPr id="120" name="人口1人当たり決算額の推移平均値テキスト445">
          <a:extLst>
            <a:ext uri="{FF2B5EF4-FFF2-40B4-BE49-F238E27FC236}">
              <a16:creationId xmlns:a16="http://schemas.microsoft.com/office/drawing/2014/main" id="{00000000-0008-0000-0500-000078000000}"/>
            </a:ext>
          </a:extLst>
        </xdr:cNvPr>
        <xdr:cNvSpPr txBox="1"/>
      </xdr:nvSpPr>
      <xdr:spPr>
        <a:xfrm>
          <a:off x="5054600" y="68851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86128</xdr:rowOff>
    </xdr:from>
    <xdr:to>
      <xdr:col>29</xdr:col>
      <xdr:colOff>177800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37760" y="6898408"/>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138887</xdr:rowOff>
    </xdr:from>
    <xdr:to>
      <xdr:col>26</xdr:col>
      <xdr:colOff>50800</xdr:colOff>
      <xdr:row>37</xdr:row>
      <xdr:rowOff>62960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802380" y="6951167"/>
          <a:ext cx="607060" cy="917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107747</xdr:rowOff>
    </xdr:from>
    <xdr:to>
      <xdr:col>26</xdr:col>
      <xdr:colOff>101600</xdr:colOff>
      <xdr:row>37</xdr:row>
      <xdr:rowOff>37897</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358640" y="6920027"/>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22674</xdr:rowOff>
    </xdr:from>
    <xdr:ext cx="7366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074160" y="7002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54664</xdr:rowOff>
    </xdr:from>
    <xdr:to>
      <xdr:col>22</xdr:col>
      <xdr:colOff>114300</xdr:colOff>
      <xdr:row>37</xdr:row>
      <xdr:rowOff>62960</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a:off x="3187700" y="7034584"/>
          <a:ext cx="614680" cy="8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130182</xdr:rowOff>
    </xdr:from>
    <xdr:to>
      <xdr:col>22</xdr:col>
      <xdr:colOff>165100</xdr:colOff>
      <xdr:row>37</xdr:row>
      <xdr:rowOff>60332</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751580" y="6942462"/>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241959</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67100" y="6711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16227</xdr:rowOff>
    </xdr:from>
    <xdr:to>
      <xdr:col>18</xdr:col>
      <xdr:colOff>177800</xdr:colOff>
      <xdr:row>37</xdr:row>
      <xdr:rowOff>54664</xdr:rowOff>
    </xdr:to>
    <xdr:cxnSp macro="">
      <xdr:nvCxnSpPr>
        <xdr:cNvPr id="128" name="直線コネクタ 127">
          <a:extLst>
            <a:ext uri="{FF2B5EF4-FFF2-40B4-BE49-F238E27FC236}">
              <a16:creationId xmlns:a16="http://schemas.microsoft.com/office/drawing/2014/main" id="{00000000-0008-0000-0500-000080000000}"/>
            </a:ext>
          </a:extLst>
        </xdr:cNvPr>
        <xdr:cNvCxnSpPr/>
      </xdr:nvCxnSpPr>
      <xdr:spPr bwMode="auto">
        <a:xfrm>
          <a:off x="2565400" y="6996147"/>
          <a:ext cx="622300" cy="38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9644</xdr:rowOff>
    </xdr:from>
    <xdr:to>
      <xdr:col>19</xdr:col>
      <xdr:colOff>38100</xdr:colOff>
      <xdr:row>37</xdr:row>
      <xdr:rowOff>111244</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3144520" y="6989564"/>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96021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852420" y="707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30807</xdr:rowOff>
    </xdr:from>
    <xdr:to>
      <xdr:col>15</xdr:col>
      <xdr:colOff>101600</xdr:colOff>
      <xdr:row>37</xdr:row>
      <xdr:rowOff>132407</xdr:rowOff>
    </xdr:to>
    <xdr:sp macro="" textlink="">
      <xdr:nvSpPr>
        <xdr:cNvPr id="131" name="フローチャート: 判断 130">
          <a:extLst>
            <a:ext uri="{FF2B5EF4-FFF2-40B4-BE49-F238E27FC236}">
              <a16:creationId xmlns:a16="http://schemas.microsoft.com/office/drawing/2014/main" id="{00000000-0008-0000-0500-000083000000}"/>
            </a:ext>
          </a:extLst>
        </xdr:cNvPr>
        <xdr:cNvSpPr/>
      </xdr:nvSpPr>
      <xdr:spPr bwMode="auto">
        <a:xfrm>
          <a:off x="2514600" y="70107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117184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230120" y="709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37305</xdr:rowOff>
    </xdr:from>
    <xdr:to>
      <xdr:col>29</xdr:col>
      <xdr:colOff>177800</xdr:colOff>
      <xdr:row>36</xdr:row>
      <xdr:rowOff>138905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37760" y="6849585"/>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225282</xdr:rowOff>
    </xdr:from>
    <xdr:ext cx="762000" cy="259045"/>
    <xdr:sp macro="" textlink="">
      <xdr:nvSpPr>
        <xdr:cNvPr id="139" name="人口1人当たり決算額の推移該当値テキスト445">
          <a:extLst>
            <a:ext uri="{FF2B5EF4-FFF2-40B4-BE49-F238E27FC236}">
              <a16:creationId xmlns:a16="http://schemas.microsoft.com/office/drawing/2014/main" id="{00000000-0008-0000-0500-00008B000000}"/>
            </a:ext>
          </a:extLst>
        </xdr:cNvPr>
        <xdr:cNvSpPr txBox="1"/>
      </xdr:nvSpPr>
      <xdr:spPr>
        <a:xfrm>
          <a:off x="5054600" y="669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88087</xdr:rowOff>
    </xdr:from>
    <xdr:to>
      <xdr:col>26</xdr:col>
      <xdr:colOff>101600</xdr:colOff>
      <xdr:row>37</xdr:row>
      <xdr:rowOff>18237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358640" y="6900367"/>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199864</xdr:rowOff>
    </xdr:from>
    <xdr:ext cx="7366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4074160" y="6669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12160</xdr:rowOff>
    </xdr:from>
    <xdr:to>
      <xdr:col>22</xdr:col>
      <xdr:colOff>165100</xdr:colOff>
      <xdr:row>37</xdr:row>
      <xdr:rowOff>113760</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751580" y="6992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98537</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467100" y="70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3864</xdr:rowOff>
    </xdr:from>
    <xdr:to>
      <xdr:col>19</xdr:col>
      <xdr:colOff>38100</xdr:colOff>
      <xdr:row>37</xdr:row>
      <xdr:rowOff>105464</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3144520" y="6983784"/>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287091</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852420" y="6756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136877</xdr:rowOff>
    </xdr:from>
    <xdr:to>
      <xdr:col>15</xdr:col>
      <xdr:colOff>101600</xdr:colOff>
      <xdr:row>37</xdr:row>
      <xdr:rowOff>67027</xdr:rowOff>
    </xdr:to>
    <xdr:sp macro="" textlink="">
      <xdr:nvSpPr>
        <xdr:cNvPr id="146" name="楕円 145">
          <a:extLst>
            <a:ext uri="{FF2B5EF4-FFF2-40B4-BE49-F238E27FC236}">
              <a16:creationId xmlns:a16="http://schemas.microsoft.com/office/drawing/2014/main" id="{00000000-0008-0000-0500-000092000000}"/>
            </a:ext>
          </a:extLst>
        </xdr:cNvPr>
        <xdr:cNvSpPr/>
      </xdr:nvSpPr>
      <xdr:spPr bwMode="auto">
        <a:xfrm>
          <a:off x="2514600" y="6949157"/>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248654</xdr:rowOff>
    </xdr:from>
    <xdr:ext cx="762000" cy="259045"/>
    <xdr:sp macro="" textlink="">
      <xdr:nvSpPr>
        <xdr:cNvPr id="147" name="テキスト ボックス 146">
          <a:extLst>
            <a:ext uri="{FF2B5EF4-FFF2-40B4-BE49-F238E27FC236}">
              <a16:creationId xmlns:a16="http://schemas.microsoft.com/office/drawing/2014/main" id="{00000000-0008-0000-0500-000093000000}"/>
            </a:ext>
          </a:extLst>
        </xdr:cNvPr>
        <xdr:cNvSpPr txBox="1"/>
      </xdr:nvSpPr>
      <xdr:spPr>
        <a:xfrm>
          <a:off x="2230120" y="671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21,742
21,544
196.98
18,591,449
17,417,993
1,088,857
7,711,717
13,554,359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72860</xdr:rowOff>
    </xdr:from>
    <xdr:to>
      <xdr:col>24</xdr:col>
      <xdr:colOff>62865</xdr:colOff>
      <xdr:row>38</xdr:row>
      <xdr:rowOff>153035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084955" y="5269700"/>
          <a:ext cx="1270" cy="125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156862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137660" y="652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153035</xdr:rowOff>
    </xdr:from>
    <xdr:to>
      <xdr:col>24</xdr:col>
      <xdr:colOff>152400</xdr:colOff>
      <xdr:row>38</xdr:row>
      <xdr:rowOff>153035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020820" y="6523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19537</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137660" y="5048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72860</xdr:rowOff>
    </xdr:from>
    <xdr:to>
      <xdr:col>24</xdr:col>
      <xdr:colOff>152400</xdr:colOff>
      <xdr:row>31</xdr:row>
      <xdr:rowOff>72860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20820" y="5269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75641</xdr:rowOff>
    </xdr:from>
    <xdr:to>
      <xdr:col>24</xdr:col>
      <xdr:colOff>63500</xdr:colOff>
      <xdr:row>35</xdr:row>
      <xdr:rowOff>129603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355340" y="5943041"/>
          <a:ext cx="731520" cy="5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5821</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137660" y="6040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27394</xdr:rowOff>
    </xdr:from>
    <xdr:to>
      <xdr:col>24</xdr:col>
      <xdr:colOff>114300</xdr:colOff>
      <xdr:row>36</xdr:row>
      <xdr:rowOff>128994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036060" y="606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129603</xdr:rowOff>
    </xdr:from>
    <xdr:to>
      <xdr:col>19</xdr:col>
      <xdr:colOff>177800</xdr:colOff>
      <xdr:row>35</xdr:row>
      <xdr:rowOff>160998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565400" y="5997003"/>
          <a:ext cx="789940" cy="3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47066</xdr:rowOff>
    </xdr:from>
    <xdr:to>
      <xdr:col>20</xdr:col>
      <xdr:colOff>38100</xdr:colOff>
      <xdr:row>36</xdr:row>
      <xdr:rowOff>148666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312160" y="60821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139793</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118631" y="617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160998</xdr:rowOff>
    </xdr:from>
    <xdr:to>
      <xdr:col>15</xdr:col>
      <xdr:colOff>50800</xdr:colOff>
      <xdr:row>35</xdr:row>
      <xdr:rowOff>165684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790700" y="6028398"/>
          <a:ext cx="7747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61049</xdr:rowOff>
    </xdr:from>
    <xdr:to>
      <xdr:col>15</xdr:col>
      <xdr:colOff>101600</xdr:colOff>
      <xdr:row>36</xdr:row>
      <xdr:rowOff>162649</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514600" y="609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153776</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343931" y="618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165684</xdr:rowOff>
    </xdr:from>
    <xdr:to>
      <xdr:col>10</xdr:col>
      <xdr:colOff>114300</xdr:colOff>
      <xdr:row>36</xdr:row>
      <xdr:rowOff>113462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008380" y="6033084"/>
          <a:ext cx="782320" cy="11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71501</xdr:rowOff>
    </xdr:from>
    <xdr:to>
      <xdr:col>10</xdr:col>
      <xdr:colOff>165100</xdr:colOff>
      <xdr:row>37</xdr:row>
      <xdr:rowOff>1651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739900" y="61065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164228</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546371" y="619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166205</xdr:rowOff>
    </xdr:from>
    <xdr:to>
      <xdr:col>6</xdr:col>
      <xdr:colOff>38100</xdr:colOff>
      <xdr:row>37</xdr:row>
      <xdr:rowOff>96355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965200" y="62012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87482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771671" y="629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24841</xdr:rowOff>
    </xdr:from>
    <xdr:to>
      <xdr:col>24</xdr:col>
      <xdr:colOff>114300</xdr:colOff>
      <xdr:row>35</xdr:row>
      <xdr:rowOff>126441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036060" y="589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47718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137660" y="574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78803</xdr:rowOff>
    </xdr:from>
    <xdr:to>
      <xdr:col>20</xdr:col>
      <xdr:colOff>38100</xdr:colOff>
      <xdr:row>36</xdr:row>
      <xdr:rowOff>8953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312160" y="59462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25480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086315" y="5725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110198</xdr:rowOff>
    </xdr:from>
    <xdr:to>
      <xdr:col>15</xdr:col>
      <xdr:colOff>101600</xdr:colOff>
      <xdr:row>36</xdr:row>
      <xdr:rowOff>40348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514600" y="59775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56875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311615" y="5756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114884</xdr:rowOff>
    </xdr:from>
    <xdr:to>
      <xdr:col>10</xdr:col>
      <xdr:colOff>165100</xdr:colOff>
      <xdr:row>36</xdr:row>
      <xdr:rowOff>45034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739900" y="5982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61561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514055" y="5761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62662</xdr:rowOff>
    </xdr:from>
    <xdr:to>
      <xdr:col>6</xdr:col>
      <xdr:colOff>38100</xdr:colOff>
      <xdr:row>36</xdr:row>
      <xdr:rowOff>164262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965200" y="60977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9339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771671" y="5876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07841" y="1017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138620</xdr:rowOff>
    </xdr:from>
    <xdr:to>
      <xdr:col>24</xdr:col>
      <xdr:colOff>62865</xdr:colOff>
      <xdr:row>59</xdr:row>
      <xdr:rowOff>43700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084955" y="8688260"/>
          <a:ext cx="1270" cy="12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47527</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137660" y="993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43700</xdr:rowOff>
    </xdr:from>
    <xdr:to>
      <xdr:col>24</xdr:col>
      <xdr:colOff>152400</xdr:colOff>
      <xdr:row>59</xdr:row>
      <xdr:rowOff>43700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020820" y="9934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85297</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137660" y="8467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138620</xdr:rowOff>
    </xdr:from>
    <xdr:to>
      <xdr:col>24</xdr:col>
      <xdr:colOff>152400</xdr:colOff>
      <xdr:row>51</xdr:row>
      <xdr:rowOff>138620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020820" y="8688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170511</xdr:rowOff>
    </xdr:from>
    <xdr:to>
      <xdr:col>24</xdr:col>
      <xdr:colOff>63500</xdr:colOff>
      <xdr:row>56</xdr:row>
      <xdr:rowOff>4763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355340" y="9390711"/>
          <a:ext cx="731520" cy="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162730</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137660" y="9382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12853</xdr:rowOff>
    </xdr:from>
    <xdr:to>
      <xdr:col>24</xdr:col>
      <xdr:colOff>114300</xdr:colOff>
      <xdr:row>56</xdr:row>
      <xdr:rowOff>114453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036060" y="940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170511</xdr:rowOff>
    </xdr:from>
    <xdr:to>
      <xdr:col>19</xdr:col>
      <xdr:colOff>177800</xdr:colOff>
      <xdr:row>56</xdr:row>
      <xdr:rowOff>113830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565400" y="9390711"/>
          <a:ext cx="789940" cy="11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8699</xdr:rowOff>
    </xdr:from>
    <xdr:to>
      <xdr:col>20</xdr:col>
      <xdr:colOff>38100</xdr:colOff>
      <xdr:row>56</xdr:row>
      <xdr:rowOff>110299</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312160" y="93965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101426</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118631" y="948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113830</xdr:rowOff>
    </xdr:from>
    <xdr:to>
      <xdr:col>15</xdr:col>
      <xdr:colOff>50800</xdr:colOff>
      <xdr:row>57</xdr:row>
      <xdr:rowOff>152324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790700" y="9501670"/>
          <a:ext cx="774700" cy="20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92481</xdr:rowOff>
    </xdr:from>
    <xdr:to>
      <xdr:col>15</xdr:col>
      <xdr:colOff>101600</xdr:colOff>
      <xdr:row>57</xdr:row>
      <xdr:rowOff>22631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514600" y="94803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13758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343931" y="956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152324</xdr:rowOff>
    </xdr:from>
    <xdr:to>
      <xdr:col>10</xdr:col>
      <xdr:colOff>114300</xdr:colOff>
      <xdr:row>58</xdr:row>
      <xdr:rowOff>36640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008380" y="9707804"/>
          <a:ext cx="782320" cy="5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142469</xdr:rowOff>
    </xdr:from>
    <xdr:to>
      <xdr:col>10</xdr:col>
      <xdr:colOff>165100</xdr:colOff>
      <xdr:row>57</xdr:row>
      <xdr:rowOff>72619</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739900" y="95303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89146</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546371" y="930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163411</xdr:rowOff>
    </xdr:from>
    <xdr:to>
      <xdr:col>6</xdr:col>
      <xdr:colOff>38100</xdr:colOff>
      <xdr:row>57</xdr:row>
      <xdr:rowOff>93561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965200" y="95512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110088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771671" y="933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125413</xdr:rowOff>
    </xdr:from>
    <xdr:to>
      <xdr:col>24</xdr:col>
      <xdr:colOff>114300</xdr:colOff>
      <xdr:row>56</xdr:row>
      <xdr:rowOff>55563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036060" y="93456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148290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137660" y="9200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119711</xdr:rowOff>
    </xdr:from>
    <xdr:to>
      <xdr:col>20</xdr:col>
      <xdr:colOff>38100</xdr:colOff>
      <xdr:row>56</xdr:row>
      <xdr:rowOff>49861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312160" y="93399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66388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086315" y="9118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63030</xdr:rowOff>
    </xdr:from>
    <xdr:to>
      <xdr:col>15</xdr:col>
      <xdr:colOff>101600</xdr:colOff>
      <xdr:row>56</xdr:row>
      <xdr:rowOff>164630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514600" y="945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9707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343931" y="922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101524</xdr:rowOff>
    </xdr:from>
    <xdr:to>
      <xdr:col>10</xdr:col>
      <xdr:colOff>165100</xdr:colOff>
      <xdr:row>58</xdr:row>
      <xdr:rowOff>31674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739900" y="9657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22801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546371" y="974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157290</xdr:rowOff>
    </xdr:from>
    <xdr:to>
      <xdr:col>6</xdr:col>
      <xdr:colOff>38100</xdr:colOff>
      <xdr:row>58</xdr:row>
      <xdr:rowOff>87440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965200" y="9712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78567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771671" y="980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137795</xdr:rowOff>
    </xdr:from>
    <xdr:to>
      <xdr:col>24</xdr:col>
      <xdr:colOff>62865</xdr:colOff>
      <xdr:row>78</xdr:row>
      <xdr:rowOff>150749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084955" y="11872595"/>
          <a:ext cx="1270" cy="135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154576</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137660" y="1323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150749</xdr:rowOff>
    </xdr:from>
    <xdr:to>
      <xdr:col>24</xdr:col>
      <xdr:colOff>152400</xdr:colOff>
      <xdr:row>78</xdr:row>
      <xdr:rowOff>150749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020820" y="13226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84472</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137660" y="1165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137795</xdr:rowOff>
    </xdr:from>
    <xdr:to>
      <xdr:col>24</xdr:col>
      <xdr:colOff>152400</xdr:colOff>
      <xdr:row>70</xdr:row>
      <xdr:rowOff>137795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020820" y="118725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12484</xdr:rowOff>
    </xdr:from>
    <xdr:to>
      <xdr:col>24</xdr:col>
      <xdr:colOff>63500</xdr:colOff>
      <xdr:row>74</xdr:row>
      <xdr:rowOff>20751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355340" y="12082564"/>
          <a:ext cx="731520" cy="34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3394</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137660" y="129116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24967</xdr:rowOff>
    </xdr:from>
    <xdr:to>
      <xdr:col>24</xdr:col>
      <xdr:colOff>114300</xdr:colOff>
      <xdr:row>77</xdr:row>
      <xdr:rowOff>126567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036060" y="12933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12484</xdr:rowOff>
    </xdr:from>
    <xdr:to>
      <xdr:col>19</xdr:col>
      <xdr:colOff>177800</xdr:colOff>
      <xdr:row>72</xdr:row>
      <xdr:rowOff>72110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565400" y="12082564"/>
          <a:ext cx="789940" cy="5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140602</xdr:rowOff>
    </xdr:from>
    <xdr:to>
      <xdr:col>20</xdr:col>
      <xdr:colOff>38100</xdr:colOff>
      <xdr:row>77</xdr:row>
      <xdr:rowOff>70752</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312160" y="128812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61879</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150948" y="12970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61519</xdr:rowOff>
    </xdr:from>
    <xdr:to>
      <xdr:col>15</xdr:col>
      <xdr:colOff>50800</xdr:colOff>
      <xdr:row>72</xdr:row>
      <xdr:rowOff>72110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790700" y="12131599"/>
          <a:ext cx="774700" cy="1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115342</xdr:rowOff>
    </xdr:from>
    <xdr:to>
      <xdr:col>15</xdr:col>
      <xdr:colOff>101600</xdr:colOff>
      <xdr:row>77</xdr:row>
      <xdr:rowOff>45492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514600" y="128559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36619</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343931" y="1294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61519</xdr:rowOff>
    </xdr:from>
    <xdr:to>
      <xdr:col>10</xdr:col>
      <xdr:colOff>114300</xdr:colOff>
      <xdr:row>76</xdr:row>
      <xdr:rowOff>128384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008380" y="12131599"/>
          <a:ext cx="782320" cy="73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134162</xdr:rowOff>
    </xdr:from>
    <xdr:to>
      <xdr:col>10</xdr:col>
      <xdr:colOff>165100</xdr:colOff>
      <xdr:row>77</xdr:row>
      <xdr:rowOff>64312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739900" y="12874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55439</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578688" y="1296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95568</xdr:rowOff>
    </xdr:from>
    <xdr:to>
      <xdr:col>6</xdr:col>
      <xdr:colOff>38100</xdr:colOff>
      <xdr:row>78</xdr:row>
      <xdr:rowOff>25718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965200" y="130038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16845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03988" y="130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141401</xdr:rowOff>
    </xdr:from>
    <xdr:to>
      <xdr:col>24</xdr:col>
      <xdr:colOff>114300</xdr:colOff>
      <xdr:row>74</xdr:row>
      <xdr:rowOff>71551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036060" y="12379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164278</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137660" y="1223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133134</xdr:rowOff>
    </xdr:from>
    <xdr:to>
      <xdr:col>20</xdr:col>
      <xdr:colOff>38100</xdr:colOff>
      <xdr:row>72</xdr:row>
      <xdr:rowOff>63284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312160" y="120355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79811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118631" y="1181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21310</xdr:rowOff>
    </xdr:from>
    <xdr:to>
      <xdr:col>15</xdr:col>
      <xdr:colOff>101600</xdr:colOff>
      <xdr:row>72</xdr:row>
      <xdr:rowOff>122910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514600" y="1209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139437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343931" y="1187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10719</xdr:rowOff>
    </xdr:from>
    <xdr:to>
      <xdr:col>10</xdr:col>
      <xdr:colOff>165100</xdr:colOff>
      <xdr:row>72</xdr:row>
      <xdr:rowOff>112319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739900" y="1208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128846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546371" y="1186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77584</xdr:rowOff>
    </xdr:from>
    <xdr:to>
      <xdr:col>6</xdr:col>
      <xdr:colOff>38100</xdr:colOff>
      <xdr:row>77</xdr:row>
      <xdr:rowOff>7734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965200" y="128182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24261</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771671" y="1259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141452</xdr:rowOff>
    </xdr:from>
    <xdr:to>
      <xdr:col>24</xdr:col>
      <xdr:colOff>62865</xdr:colOff>
      <xdr:row>98</xdr:row>
      <xdr:rowOff>61354</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084955" y="15229052"/>
          <a:ext cx="1270" cy="1261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65181</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137660" y="1649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61354</xdr:rowOff>
    </xdr:from>
    <xdr:to>
      <xdr:col>24</xdr:col>
      <xdr:colOff>152400</xdr:colOff>
      <xdr:row>98</xdr:row>
      <xdr:rowOff>61354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020820" y="164900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88129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137660" y="1500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141452</xdr:rowOff>
    </xdr:from>
    <xdr:to>
      <xdr:col>24</xdr:col>
      <xdr:colOff>152400</xdr:colOff>
      <xdr:row>90</xdr:row>
      <xdr:rowOff>141452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020820" y="152290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131178</xdr:rowOff>
    </xdr:from>
    <xdr:to>
      <xdr:col>24</xdr:col>
      <xdr:colOff>63500</xdr:colOff>
      <xdr:row>97</xdr:row>
      <xdr:rowOff>92481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355340" y="16224618"/>
          <a:ext cx="731520" cy="12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33214</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137660" y="157913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10337</xdr:rowOff>
    </xdr:from>
    <xdr:to>
      <xdr:col>24</xdr:col>
      <xdr:colOff>114300</xdr:colOff>
      <xdr:row>95</xdr:row>
      <xdr:rowOff>111937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036060" y="15936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110770</xdr:rowOff>
    </xdr:from>
    <xdr:to>
      <xdr:col>19</xdr:col>
      <xdr:colOff>177800</xdr:colOff>
      <xdr:row>97</xdr:row>
      <xdr:rowOff>92481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565400" y="16204210"/>
          <a:ext cx="789940" cy="149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120396</xdr:rowOff>
    </xdr:from>
    <xdr:to>
      <xdr:col>20</xdr:col>
      <xdr:colOff>38100</xdr:colOff>
      <xdr:row>96</xdr:row>
      <xdr:rowOff>50546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312160" y="160461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67073</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086315" y="15825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110770</xdr:rowOff>
    </xdr:from>
    <xdr:to>
      <xdr:col>15</xdr:col>
      <xdr:colOff>50800</xdr:colOff>
      <xdr:row>98</xdr:row>
      <xdr:rowOff>56096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790700" y="16204210"/>
          <a:ext cx="774700" cy="28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140043</xdr:rowOff>
    </xdr:from>
    <xdr:to>
      <xdr:col>15</xdr:col>
      <xdr:colOff>101600</xdr:colOff>
      <xdr:row>95</xdr:row>
      <xdr:rowOff>70193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514600" y="158982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86720</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311615" y="15677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56096</xdr:rowOff>
    </xdr:from>
    <xdr:to>
      <xdr:col>10</xdr:col>
      <xdr:colOff>114300</xdr:colOff>
      <xdr:row>98</xdr:row>
      <xdr:rowOff>81725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008380" y="16484816"/>
          <a:ext cx="782320" cy="2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48349</xdr:rowOff>
    </xdr:from>
    <xdr:to>
      <xdr:col>10</xdr:col>
      <xdr:colOff>165100</xdr:colOff>
      <xdr:row>96</xdr:row>
      <xdr:rowOff>149949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739900" y="16141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166476</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546371" y="1592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82538</xdr:rowOff>
    </xdr:from>
    <xdr:to>
      <xdr:col>6</xdr:col>
      <xdr:colOff>38100</xdr:colOff>
      <xdr:row>97</xdr:row>
      <xdr:rowOff>12688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965200" y="161759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29215</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771671" y="1595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80378</xdr:rowOff>
    </xdr:from>
    <xdr:to>
      <xdr:col>24</xdr:col>
      <xdr:colOff>114300</xdr:colOff>
      <xdr:row>97</xdr:row>
      <xdr:rowOff>10528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036060" y="16173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58805</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137660" y="1615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41681</xdr:rowOff>
    </xdr:from>
    <xdr:to>
      <xdr:col>20</xdr:col>
      <xdr:colOff>38100</xdr:colOff>
      <xdr:row>97</xdr:row>
      <xdr:rowOff>143281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312160" y="163027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134408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118631" y="1639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59970</xdr:rowOff>
    </xdr:from>
    <xdr:to>
      <xdr:col>15</xdr:col>
      <xdr:colOff>101600</xdr:colOff>
      <xdr:row>96</xdr:row>
      <xdr:rowOff>161570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514600" y="1615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152697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343931" y="1624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5296</xdr:rowOff>
    </xdr:from>
    <xdr:to>
      <xdr:col>10</xdr:col>
      <xdr:colOff>165100</xdr:colOff>
      <xdr:row>98</xdr:row>
      <xdr:rowOff>106896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739900" y="1643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98023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546371" y="1652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30925</xdr:rowOff>
    </xdr:from>
    <xdr:to>
      <xdr:col>6</xdr:col>
      <xdr:colOff>38100</xdr:colOff>
      <xdr:row>98</xdr:row>
      <xdr:rowOff>132525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965200" y="164596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123652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771671" y="1655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560083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364041" y="6371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29992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29992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29992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84617</xdr:rowOff>
    </xdr:from>
    <xdr:to>
      <xdr:col>54</xdr:col>
      <xdr:colOff>189865</xdr:colOff>
      <xdr:row>38</xdr:row>
      <xdr:rowOff>140577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9218295" y="5449097"/>
          <a:ext cx="1270" cy="1061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144404</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9271000" y="651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140577</xdr:rowOff>
    </xdr:from>
    <xdr:to>
      <xdr:col>55</xdr:col>
      <xdr:colOff>88900</xdr:colOff>
      <xdr:row>38</xdr:row>
      <xdr:rowOff>140577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154160" y="65108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31294</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9271000" y="5228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84617</xdr:rowOff>
    </xdr:from>
    <xdr:to>
      <xdr:col>55</xdr:col>
      <xdr:colOff>88900</xdr:colOff>
      <xdr:row>32</xdr:row>
      <xdr:rowOff>84617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154160" y="5449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3775</xdr:rowOff>
    </xdr:from>
    <xdr:to>
      <xdr:col>55</xdr:col>
      <xdr:colOff>0</xdr:colOff>
      <xdr:row>35</xdr:row>
      <xdr:rowOff>21587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496300" y="5871175"/>
          <a:ext cx="723900" cy="1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118972</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9271000" y="59863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140545</xdr:rowOff>
    </xdr:from>
    <xdr:to>
      <xdr:col>55</xdr:col>
      <xdr:colOff>50800</xdr:colOff>
      <xdr:row>36</xdr:row>
      <xdr:rowOff>70695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192260" y="6007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3775</xdr:rowOff>
    </xdr:from>
    <xdr:to>
      <xdr:col>50</xdr:col>
      <xdr:colOff>114300</xdr:colOff>
      <xdr:row>35</xdr:row>
      <xdr:rowOff>65286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713980" y="5871175"/>
          <a:ext cx="782320" cy="6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111156</xdr:rowOff>
    </xdr:from>
    <xdr:to>
      <xdr:col>50</xdr:col>
      <xdr:colOff>165100</xdr:colOff>
      <xdr:row>36</xdr:row>
      <xdr:rowOff>41306</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445500" y="59785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32433</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219655" y="606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162039</xdr:rowOff>
    </xdr:from>
    <xdr:to>
      <xdr:col>45</xdr:col>
      <xdr:colOff>177800</xdr:colOff>
      <xdr:row>35</xdr:row>
      <xdr:rowOff>65286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24040" y="5191239"/>
          <a:ext cx="789940" cy="74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1118</xdr:rowOff>
    </xdr:from>
    <xdr:to>
      <xdr:col>46</xdr:col>
      <xdr:colOff>38100</xdr:colOff>
      <xdr:row>36</xdr:row>
      <xdr:rowOff>102718</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670800" y="60361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93845</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477271" y="612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162039</xdr:rowOff>
    </xdr:from>
    <xdr:to>
      <xdr:col>41</xdr:col>
      <xdr:colOff>50800</xdr:colOff>
      <xdr:row>38</xdr:row>
      <xdr:rowOff>168046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149340" y="5191239"/>
          <a:ext cx="774700" cy="134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100037</xdr:rowOff>
    </xdr:from>
    <xdr:to>
      <xdr:col>41</xdr:col>
      <xdr:colOff>101600</xdr:colOff>
      <xdr:row>31</xdr:row>
      <xdr:rowOff>30187</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873240" y="5129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46714</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0255" y="4908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40418</xdr:rowOff>
    </xdr:from>
    <xdr:to>
      <xdr:col>36</xdr:col>
      <xdr:colOff>165100</xdr:colOff>
      <xdr:row>37</xdr:row>
      <xdr:rowOff>142018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098540" y="624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158545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5905011" y="602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142237</xdr:rowOff>
    </xdr:from>
    <xdr:to>
      <xdr:col>55</xdr:col>
      <xdr:colOff>50800</xdr:colOff>
      <xdr:row>35</xdr:row>
      <xdr:rowOff>72387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192260" y="58419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165114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9271000" y="5697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124425</xdr:rowOff>
    </xdr:from>
    <xdr:to>
      <xdr:col>50</xdr:col>
      <xdr:colOff>165100</xdr:colOff>
      <xdr:row>35</xdr:row>
      <xdr:rowOff>54575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445500" y="5824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71102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219655" y="560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14486</xdr:rowOff>
    </xdr:from>
    <xdr:to>
      <xdr:col>46</xdr:col>
      <xdr:colOff>38100</xdr:colOff>
      <xdr:row>35</xdr:row>
      <xdr:rowOff>116086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670800" y="58818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132613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444955" y="566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111239</xdr:rowOff>
    </xdr:from>
    <xdr:to>
      <xdr:col>41</xdr:col>
      <xdr:colOff>101600</xdr:colOff>
      <xdr:row>31</xdr:row>
      <xdr:rowOff>41389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873240" y="51404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32516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0255" y="5229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117246</xdr:rowOff>
    </xdr:from>
    <xdr:to>
      <xdr:col>36</xdr:col>
      <xdr:colOff>165100</xdr:colOff>
      <xdr:row>39</xdr:row>
      <xdr:rowOff>47396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098540" y="64875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38523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5905011" y="6576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29992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29992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29992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162377</xdr:rowOff>
    </xdr:from>
    <xdr:to>
      <xdr:col>54</xdr:col>
      <xdr:colOff>189865</xdr:colOff>
      <xdr:row>57</xdr:row>
      <xdr:rowOff>55488</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9218295" y="8712017"/>
          <a:ext cx="1270" cy="89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59315</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9271000" y="961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55488</xdr:rowOff>
    </xdr:from>
    <xdr:to>
      <xdr:col>55</xdr:col>
      <xdr:colOff>88900</xdr:colOff>
      <xdr:row>57</xdr:row>
      <xdr:rowOff>55488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9154160" y="96109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109054</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9271000" y="8491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162377</xdr:rowOff>
    </xdr:from>
    <xdr:to>
      <xdr:col>55</xdr:col>
      <xdr:colOff>88900</xdr:colOff>
      <xdr:row>51</xdr:row>
      <xdr:rowOff>162377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154160" y="8712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32565</xdr:rowOff>
    </xdr:from>
    <xdr:to>
      <xdr:col>55</xdr:col>
      <xdr:colOff>0</xdr:colOff>
      <xdr:row>56</xdr:row>
      <xdr:rowOff>54949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8496300" y="9420405"/>
          <a:ext cx="723900" cy="2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160998</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9271000" y="9381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11121</xdr:rowOff>
    </xdr:from>
    <xdr:to>
      <xdr:col>55</xdr:col>
      <xdr:colOff>50800</xdr:colOff>
      <xdr:row>56</xdr:row>
      <xdr:rowOff>112721</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192260" y="93989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54949</xdr:rowOff>
    </xdr:from>
    <xdr:to>
      <xdr:col>50</xdr:col>
      <xdr:colOff>114300</xdr:colOff>
      <xdr:row>56</xdr:row>
      <xdr:rowOff>73639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7713980" y="9442789"/>
          <a:ext cx="782320" cy="1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129303</xdr:rowOff>
    </xdr:from>
    <xdr:to>
      <xdr:col>50</xdr:col>
      <xdr:colOff>165100</xdr:colOff>
      <xdr:row>56</xdr:row>
      <xdr:rowOff>59453</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445500" y="93495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75980</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219655" y="912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73639</xdr:rowOff>
    </xdr:from>
    <xdr:to>
      <xdr:col>45</xdr:col>
      <xdr:colOff>177800</xdr:colOff>
      <xdr:row>56</xdr:row>
      <xdr:rowOff>108131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6924040" y="9461479"/>
          <a:ext cx="789940" cy="3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6974</xdr:rowOff>
    </xdr:from>
    <xdr:to>
      <xdr:col>46</xdr:col>
      <xdr:colOff>38100</xdr:colOff>
      <xdr:row>56</xdr:row>
      <xdr:rowOff>108574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670800" y="9394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125101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477271" y="917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108131</xdr:rowOff>
    </xdr:from>
    <xdr:to>
      <xdr:col>41</xdr:col>
      <xdr:colOff>50800</xdr:colOff>
      <xdr:row>56</xdr:row>
      <xdr:rowOff>113009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149340" y="9495971"/>
          <a:ext cx="774700" cy="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15643</xdr:rowOff>
    </xdr:from>
    <xdr:to>
      <xdr:col>41</xdr:col>
      <xdr:colOff>101600</xdr:colOff>
      <xdr:row>55</xdr:row>
      <xdr:rowOff>117243</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873240" y="923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133770</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670255" y="901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166711</xdr:rowOff>
    </xdr:from>
    <xdr:to>
      <xdr:col>36</xdr:col>
      <xdr:colOff>165100</xdr:colOff>
      <xdr:row>55</xdr:row>
      <xdr:rowOff>96861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098540" y="9219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113388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5872695" y="8998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153215</xdr:rowOff>
    </xdr:from>
    <xdr:to>
      <xdr:col>55</xdr:col>
      <xdr:colOff>50800</xdr:colOff>
      <xdr:row>56</xdr:row>
      <xdr:rowOff>83365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192260" y="93734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4642</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9271000" y="9224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4149</xdr:rowOff>
    </xdr:from>
    <xdr:to>
      <xdr:col>50</xdr:col>
      <xdr:colOff>165100</xdr:colOff>
      <xdr:row>56</xdr:row>
      <xdr:rowOff>105749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445500" y="939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96876</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251971" y="948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22839</xdr:rowOff>
    </xdr:from>
    <xdr:to>
      <xdr:col>46</xdr:col>
      <xdr:colOff>38100</xdr:colOff>
      <xdr:row>56</xdr:row>
      <xdr:rowOff>124439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670800" y="94106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115566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477271" y="950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57331</xdr:rowOff>
    </xdr:from>
    <xdr:to>
      <xdr:col>41</xdr:col>
      <xdr:colOff>101600</xdr:colOff>
      <xdr:row>56</xdr:row>
      <xdr:rowOff>158931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873240" y="944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150058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2571" y="953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62209</xdr:rowOff>
    </xdr:from>
    <xdr:to>
      <xdr:col>36</xdr:col>
      <xdr:colOff>165100</xdr:colOff>
      <xdr:row>56</xdr:row>
      <xdr:rowOff>163809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098540" y="945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154936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5905011" y="954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29992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29992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145186</xdr:rowOff>
    </xdr:from>
    <xdr:to>
      <xdr:col>54</xdr:col>
      <xdr:colOff>189865</xdr:colOff>
      <xdr:row>79</xdr:row>
      <xdr:rowOff>40900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218295" y="12047626"/>
          <a:ext cx="1270" cy="123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44727</xdr:rowOff>
    </xdr:from>
    <xdr:ext cx="378565"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9271000" y="13288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40900</xdr:rowOff>
    </xdr:from>
    <xdr:to>
      <xdr:col>55</xdr:col>
      <xdr:colOff>88900</xdr:colOff>
      <xdr:row>79</xdr:row>
      <xdr:rowOff>40900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154160" y="13284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91863</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9271000" y="11826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145186</xdr:rowOff>
    </xdr:from>
    <xdr:to>
      <xdr:col>55</xdr:col>
      <xdr:colOff>88900</xdr:colOff>
      <xdr:row>71</xdr:row>
      <xdr:rowOff>145186</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154160" y="12047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53656</xdr:rowOff>
    </xdr:from>
    <xdr:to>
      <xdr:col>55</xdr:col>
      <xdr:colOff>0</xdr:colOff>
      <xdr:row>77</xdr:row>
      <xdr:rowOff>91580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496300" y="12961936"/>
          <a:ext cx="723900" cy="3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140715</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9271000" y="13048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162288</xdr:rowOff>
    </xdr:from>
    <xdr:to>
      <xdr:col>55</xdr:col>
      <xdr:colOff>50800</xdr:colOff>
      <xdr:row>78</xdr:row>
      <xdr:rowOff>92438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192260" y="130705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91580</xdr:rowOff>
    </xdr:from>
    <xdr:to>
      <xdr:col>50</xdr:col>
      <xdr:colOff>114300</xdr:colOff>
      <xdr:row>77</xdr:row>
      <xdr:rowOff>129673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713980" y="12999860"/>
          <a:ext cx="782320" cy="3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92162</xdr:rowOff>
    </xdr:from>
    <xdr:to>
      <xdr:col>50</xdr:col>
      <xdr:colOff>165100</xdr:colOff>
      <xdr:row>78</xdr:row>
      <xdr:rowOff>22312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445500" y="13000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13439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251971" y="130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47811</xdr:rowOff>
    </xdr:from>
    <xdr:to>
      <xdr:col>45</xdr:col>
      <xdr:colOff>177800</xdr:colOff>
      <xdr:row>77</xdr:row>
      <xdr:rowOff>129673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24040" y="12956091"/>
          <a:ext cx="789940" cy="8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128082</xdr:rowOff>
    </xdr:from>
    <xdr:to>
      <xdr:col>46</xdr:col>
      <xdr:colOff>38100</xdr:colOff>
      <xdr:row>78</xdr:row>
      <xdr:rowOff>58232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670800" y="130363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49359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477271" y="1312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47811</xdr:rowOff>
    </xdr:from>
    <xdr:to>
      <xdr:col>41</xdr:col>
      <xdr:colOff>50800</xdr:colOff>
      <xdr:row>78</xdr:row>
      <xdr:rowOff>29941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149340" y="12956091"/>
          <a:ext cx="774700" cy="14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29876</xdr:rowOff>
    </xdr:from>
    <xdr:to>
      <xdr:col>41</xdr:col>
      <xdr:colOff>101600</xdr:colOff>
      <xdr:row>76</xdr:row>
      <xdr:rowOff>131476</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873240" y="127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148003</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2571" y="1255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35203</xdr:rowOff>
    </xdr:from>
    <xdr:to>
      <xdr:col>36</xdr:col>
      <xdr:colOff>165100</xdr:colOff>
      <xdr:row>76</xdr:row>
      <xdr:rowOff>136803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098540" y="1277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153329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5905011" y="1255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2856</xdr:rowOff>
    </xdr:from>
    <xdr:to>
      <xdr:col>55</xdr:col>
      <xdr:colOff>50800</xdr:colOff>
      <xdr:row>77</xdr:row>
      <xdr:rowOff>104456</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192260" y="129111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25733</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9271000" y="1276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40780</xdr:rowOff>
    </xdr:from>
    <xdr:to>
      <xdr:col>50</xdr:col>
      <xdr:colOff>165100</xdr:colOff>
      <xdr:row>77</xdr:row>
      <xdr:rowOff>142380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445500" y="129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158907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251971" y="1273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78873</xdr:rowOff>
    </xdr:from>
    <xdr:to>
      <xdr:col>46</xdr:col>
      <xdr:colOff>38100</xdr:colOff>
      <xdr:row>78</xdr:row>
      <xdr:rowOff>9023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670800" y="129871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25550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477271" y="1276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168461</xdr:rowOff>
    </xdr:from>
    <xdr:to>
      <xdr:col>41</xdr:col>
      <xdr:colOff>101600</xdr:colOff>
      <xdr:row>77</xdr:row>
      <xdr:rowOff>98611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873240" y="129091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89738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2571" y="1299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150591</xdr:rowOff>
    </xdr:from>
    <xdr:to>
      <xdr:col>36</xdr:col>
      <xdr:colOff>165100</xdr:colOff>
      <xdr:row>78</xdr:row>
      <xdr:rowOff>80741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098540" y="130588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71868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5905011" y="1314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5826760" y="166952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560083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5826760" y="163762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53640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5826760" y="160573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3640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5826760" y="157383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36404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5826760" y="154194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29992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826760" y="1509667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29992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14002</xdr:rowOff>
    </xdr:from>
    <xdr:to>
      <xdr:col>54</xdr:col>
      <xdr:colOff>189865</xdr:colOff>
      <xdr:row>99</xdr:row>
      <xdr:rowOff>8821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218295" y="15269242"/>
          <a:ext cx="1270" cy="1335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12648</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9271000" y="1660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8821</xdr:rowOff>
    </xdr:from>
    <xdr:to>
      <xdr:col>55</xdr:col>
      <xdr:colOff>88900</xdr:colOff>
      <xdr:row>99</xdr:row>
      <xdr:rowOff>8821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154160" y="16605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132129</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9271000" y="15052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14002</xdr:rowOff>
    </xdr:from>
    <xdr:to>
      <xdr:col>55</xdr:col>
      <xdr:colOff>88900</xdr:colOff>
      <xdr:row>91</xdr:row>
      <xdr:rowOff>14002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154160" y="15269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62488</xdr:rowOff>
    </xdr:from>
    <xdr:to>
      <xdr:col>55</xdr:col>
      <xdr:colOff>0</xdr:colOff>
      <xdr:row>99</xdr:row>
      <xdr:rowOff>8821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496300" y="16491208"/>
          <a:ext cx="723900" cy="11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147874</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9271000" y="159060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124997</xdr:rowOff>
    </xdr:from>
    <xdr:to>
      <xdr:col>55</xdr:col>
      <xdr:colOff>50800</xdr:colOff>
      <xdr:row>96</xdr:row>
      <xdr:rowOff>55147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192260" y="160507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21013</xdr:rowOff>
    </xdr:from>
    <xdr:to>
      <xdr:col>50</xdr:col>
      <xdr:colOff>114300</xdr:colOff>
      <xdr:row>98</xdr:row>
      <xdr:rowOff>62488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713980" y="16449733"/>
          <a:ext cx="782320" cy="4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92700</xdr:rowOff>
    </xdr:from>
    <xdr:to>
      <xdr:col>50</xdr:col>
      <xdr:colOff>165100</xdr:colOff>
      <xdr:row>96</xdr:row>
      <xdr:rowOff>22850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445500" y="16018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39377</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251971" y="1579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21013</xdr:rowOff>
    </xdr:from>
    <xdr:to>
      <xdr:col>45</xdr:col>
      <xdr:colOff>177800</xdr:colOff>
      <xdr:row>98</xdr:row>
      <xdr:rowOff>64588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24040" y="16449733"/>
          <a:ext cx="789940" cy="4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163914</xdr:rowOff>
    </xdr:from>
    <xdr:to>
      <xdr:col>46</xdr:col>
      <xdr:colOff>38100</xdr:colOff>
      <xdr:row>96</xdr:row>
      <xdr:rowOff>94064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670800" y="160897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110591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477271" y="1586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159676</xdr:rowOff>
    </xdr:from>
    <xdr:to>
      <xdr:col>41</xdr:col>
      <xdr:colOff>50800</xdr:colOff>
      <xdr:row>98</xdr:row>
      <xdr:rowOff>64588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149340" y="16253116"/>
          <a:ext cx="774700" cy="24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57973</xdr:rowOff>
    </xdr:from>
    <xdr:to>
      <xdr:col>41</xdr:col>
      <xdr:colOff>101600</xdr:colOff>
      <xdr:row>96</xdr:row>
      <xdr:rowOff>159573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873240" y="1615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4650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2571" y="1593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34537</xdr:rowOff>
    </xdr:from>
    <xdr:to>
      <xdr:col>36</xdr:col>
      <xdr:colOff>165100</xdr:colOff>
      <xdr:row>96</xdr:row>
      <xdr:rowOff>136137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098540" y="1612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5905011" y="1591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129471</xdr:rowOff>
    </xdr:from>
    <xdr:to>
      <xdr:col>55</xdr:col>
      <xdr:colOff>50800</xdr:colOff>
      <xdr:row>99</xdr:row>
      <xdr:rowOff>59621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192260" y="165581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44398</xdr:rowOff>
    </xdr:from>
    <xdr:ext cx="469744"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9271000" y="1647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11688</xdr:rowOff>
    </xdr:from>
    <xdr:to>
      <xdr:col>50</xdr:col>
      <xdr:colOff>165100</xdr:colOff>
      <xdr:row>98</xdr:row>
      <xdr:rowOff>113288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445500" y="1644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104415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251971" y="1653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141663</xdr:rowOff>
    </xdr:from>
    <xdr:to>
      <xdr:col>46</xdr:col>
      <xdr:colOff>38100</xdr:colOff>
      <xdr:row>98</xdr:row>
      <xdr:rowOff>71813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670800" y="164027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62940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477271" y="1649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13788</xdr:rowOff>
    </xdr:from>
    <xdr:to>
      <xdr:col>41</xdr:col>
      <xdr:colOff>101600</xdr:colOff>
      <xdr:row>98</xdr:row>
      <xdr:rowOff>115388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873240" y="1644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106515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2571" y="1653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108876</xdr:rowOff>
    </xdr:from>
    <xdr:to>
      <xdr:col>36</xdr:col>
      <xdr:colOff>165100</xdr:colOff>
      <xdr:row>97</xdr:row>
      <xdr:rowOff>39026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098540" y="16202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30153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5905011" y="1629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49738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049738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56078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4374495" y="5588198"/>
          <a:ext cx="1269" cy="9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441958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2755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4419580" y="536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56078</xdr:rowOff>
    </xdr:from>
    <xdr:to>
      <xdr:col>86</xdr:col>
      <xdr:colOff>25400</xdr:colOff>
      <xdr:row>33</xdr:row>
      <xdr:rowOff>56078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287500" y="55881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4826</xdr:rowOff>
    </xdr:from>
    <xdr:to>
      <xdr:col>85</xdr:col>
      <xdr:colOff>127000</xdr:colOff>
      <xdr:row>38</xdr:row>
      <xdr:rowOff>112406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3629640" y="6375146"/>
          <a:ext cx="746760" cy="10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19331</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4419580" y="6054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167904</xdr:rowOff>
    </xdr:from>
    <xdr:to>
      <xdr:col>85</xdr:col>
      <xdr:colOff>177800</xdr:colOff>
      <xdr:row>37</xdr:row>
      <xdr:rowOff>98054</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325600" y="620294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41128</xdr:rowOff>
    </xdr:from>
    <xdr:to>
      <xdr:col>81</xdr:col>
      <xdr:colOff>50800</xdr:colOff>
      <xdr:row>38</xdr:row>
      <xdr:rowOff>4826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854940" y="5070328"/>
          <a:ext cx="774700" cy="130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28275</xdr:rowOff>
    </xdr:from>
    <xdr:to>
      <xdr:col>81</xdr:col>
      <xdr:colOff>101600</xdr:colOff>
      <xdr:row>37</xdr:row>
      <xdr:rowOff>129875</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3578840" y="623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146402</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417628" y="601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41128</xdr:rowOff>
    </xdr:from>
    <xdr:to>
      <xdr:col>76</xdr:col>
      <xdr:colOff>114300</xdr:colOff>
      <xdr:row>36</xdr:row>
      <xdr:rowOff>164617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072620" y="5070328"/>
          <a:ext cx="782320" cy="112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22560</xdr:rowOff>
    </xdr:from>
    <xdr:to>
      <xdr:col>76</xdr:col>
      <xdr:colOff>165100</xdr:colOff>
      <xdr:row>37</xdr:row>
      <xdr:rowOff>124160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804140" y="62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115287</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642928" y="631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164617</xdr:rowOff>
    </xdr:from>
    <xdr:to>
      <xdr:col>71</xdr:col>
      <xdr:colOff>177800</xdr:colOff>
      <xdr:row>38</xdr:row>
      <xdr:rowOff>117297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1282680" y="6199657"/>
          <a:ext cx="789940" cy="28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52141</xdr:rowOff>
    </xdr:from>
    <xdr:to>
      <xdr:col>72</xdr:col>
      <xdr:colOff>38100</xdr:colOff>
      <xdr:row>33</xdr:row>
      <xdr:rowOff>153741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029440" y="55842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170268</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1835911" y="536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31659</xdr:rowOff>
    </xdr:from>
    <xdr:to>
      <xdr:col>67</xdr:col>
      <xdr:colOff>101600</xdr:colOff>
      <xdr:row>34</xdr:row>
      <xdr:rowOff>133259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1231880" y="573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149786</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1061211" y="551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61606</xdr:rowOff>
    </xdr:from>
    <xdr:to>
      <xdr:col>85</xdr:col>
      <xdr:colOff>177800</xdr:colOff>
      <xdr:row>38</xdr:row>
      <xdr:rowOff>163206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325600" y="643192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147983</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4419580" y="6350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125476</xdr:rowOff>
    </xdr:from>
    <xdr:to>
      <xdr:col>81</xdr:col>
      <xdr:colOff>101600</xdr:colOff>
      <xdr:row>38</xdr:row>
      <xdr:rowOff>55626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578840" y="6328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46753</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17628" y="641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29</xdr:row>
      <xdr:rowOff>161778</xdr:rowOff>
    </xdr:from>
    <xdr:to>
      <xdr:col>76</xdr:col>
      <xdr:colOff>165100</xdr:colOff>
      <xdr:row>30</xdr:row>
      <xdr:rowOff>91928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804140" y="5023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28</xdr:row>
      <xdr:rowOff>108455</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10611" y="480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113817</xdr:rowOff>
    </xdr:from>
    <xdr:to>
      <xdr:col>72</xdr:col>
      <xdr:colOff>38100</xdr:colOff>
      <xdr:row>37</xdr:row>
      <xdr:rowOff>43967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029440" y="61488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35094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1868228" y="6237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66497</xdr:rowOff>
    </xdr:from>
    <xdr:to>
      <xdr:col>67</xdr:col>
      <xdr:colOff>101600</xdr:colOff>
      <xdr:row>38</xdr:row>
      <xdr:rowOff>168097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1231880" y="643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159224</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1116257" y="6529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07341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0960100" y="13383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0497381" y="13244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0960100" y="1310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0497381" y="12962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0960100" y="1282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049738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0960100" y="12263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433261" y="12124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0960100" y="119849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0433261" y="1184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0960100" y="11706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68</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0433261" y="11568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163246</xdr:rowOff>
    </xdr:from>
    <xdr:to>
      <xdr:col>85</xdr:col>
      <xdr:colOff>126364</xdr:colOff>
      <xdr:row>78</xdr:row>
      <xdr:rowOff>126012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374495" y="11898046"/>
          <a:ext cx="1269" cy="130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129839</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4419580" y="1320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126012</xdr:rowOff>
    </xdr:from>
    <xdr:to>
      <xdr:col>86</xdr:col>
      <xdr:colOff>25400</xdr:colOff>
      <xdr:row>78</xdr:row>
      <xdr:rowOff>126012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287500" y="132019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109923</xdr:rowOff>
    </xdr:from>
    <xdr:ext cx="599010"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4419580" y="11677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163246</xdr:rowOff>
    </xdr:from>
    <xdr:to>
      <xdr:col>86</xdr:col>
      <xdr:colOff>25400</xdr:colOff>
      <xdr:row>70</xdr:row>
      <xdr:rowOff>163246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287500" y="11898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158389</xdr:rowOff>
    </xdr:from>
    <xdr:to>
      <xdr:col>85</xdr:col>
      <xdr:colOff>127000</xdr:colOff>
      <xdr:row>76</xdr:row>
      <xdr:rowOff>34987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629640" y="12731389"/>
          <a:ext cx="74676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62128</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4419580" y="124674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39251</xdr:rowOff>
    </xdr:from>
    <xdr:to>
      <xdr:col>85</xdr:col>
      <xdr:colOff>177800</xdr:colOff>
      <xdr:row>75</xdr:row>
      <xdr:rowOff>140851</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325600" y="1261225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34987</xdr:rowOff>
    </xdr:from>
    <xdr:to>
      <xdr:col>81</xdr:col>
      <xdr:colOff>50800</xdr:colOff>
      <xdr:row>76</xdr:row>
      <xdr:rowOff>93622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54940" y="12775627"/>
          <a:ext cx="774700" cy="5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62711</xdr:rowOff>
    </xdr:from>
    <xdr:to>
      <xdr:col>81</xdr:col>
      <xdr:colOff>101600</xdr:colOff>
      <xdr:row>75</xdr:row>
      <xdr:rowOff>164311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578840" y="126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9388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08171" y="1241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93622</xdr:rowOff>
    </xdr:from>
    <xdr:to>
      <xdr:col>76</xdr:col>
      <xdr:colOff>114300</xdr:colOff>
      <xdr:row>76</xdr:row>
      <xdr:rowOff>111568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072620" y="12834262"/>
          <a:ext cx="782320" cy="1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71141</xdr:rowOff>
    </xdr:from>
    <xdr:to>
      <xdr:col>76</xdr:col>
      <xdr:colOff>165100</xdr:colOff>
      <xdr:row>76</xdr:row>
      <xdr:rowOff>1290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804140" y="12644141"/>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17818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10611" y="1242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111568</xdr:rowOff>
    </xdr:from>
    <xdr:to>
      <xdr:col>71</xdr:col>
      <xdr:colOff>177800</xdr:colOff>
      <xdr:row>76</xdr:row>
      <xdr:rowOff>120855</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1282680" y="12852208"/>
          <a:ext cx="789940" cy="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23135</xdr:rowOff>
    </xdr:from>
    <xdr:to>
      <xdr:col>72</xdr:col>
      <xdr:colOff>38100</xdr:colOff>
      <xdr:row>75</xdr:row>
      <xdr:rowOff>124735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029440" y="12596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141262</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1835911" y="1237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84571</xdr:rowOff>
    </xdr:from>
    <xdr:to>
      <xdr:col>67</xdr:col>
      <xdr:colOff>101600</xdr:colOff>
      <xdr:row>76</xdr:row>
      <xdr:rowOff>14722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1231880" y="12657571"/>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31248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1061211" y="1243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107588</xdr:rowOff>
    </xdr:from>
    <xdr:to>
      <xdr:col>85</xdr:col>
      <xdr:colOff>177800</xdr:colOff>
      <xdr:row>76</xdr:row>
      <xdr:rowOff>37737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325600" y="12680588"/>
          <a:ext cx="9398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86015</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4419580" y="1265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155637</xdr:rowOff>
    </xdr:from>
    <xdr:to>
      <xdr:col>81</xdr:col>
      <xdr:colOff>101600</xdr:colOff>
      <xdr:row>76</xdr:row>
      <xdr:rowOff>85787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578840" y="127286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76914</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08171" y="1281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42822</xdr:rowOff>
    </xdr:from>
    <xdr:to>
      <xdr:col>76</xdr:col>
      <xdr:colOff>165100</xdr:colOff>
      <xdr:row>76</xdr:row>
      <xdr:rowOff>144422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804140" y="1278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135549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10611" y="1287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60768</xdr:rowOff>
    </xdr:from>
    <xdr:to>
      <xdr:col>72</xdr:col>
      <xdr:colOff>38100</xdr:colOff>
      <xdr:row>76</xdr:row>
      <xdr:rowOff>162368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029440" y="128014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153495</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1835911" y="1289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70055</xdr:rowOff>
    </xdr:from>
    <xdr:to>
      <xdr:col>67</xdr:col>
      <xdr:colOff>101600</xdr:colOff>
      <xdr:row>77</xdr:row>
      <xdr:rowOff>205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1231880" y="12810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162782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061211" y="129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043326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37723</xdr:rowOff>
    </xdr:from>
    <xdr:to>
      <xdr:col>85</xdr:col>
      <xdr:colOff>126364</xdr:colOff>
      <xdr:row>99</xdr:row>
      <xdr:rowOff>83638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374495" y="15125323"/>
          <a:ext cx="1269" cy="1554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87465</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4419580" y="1668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83638</xdr:rowOff>
    </xdr:from>
    <xdr:to>
      <xdr:col>86</xdr:col>
      <xdr:colOff>25400</xdr:colOff>
      <xdr:row>99</xdr:row>
      <xdr:rowOff>83638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287500" y="166799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155850</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4419580" y="1490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37723</xdr:rowOff>
    </xdr:from>
    <xdr:to>
      <xdr:col>86</xdr:col>
      <xdr:colOff>25400</xdr:colOff>
      <xdr:row>90</xdr:row>
      <xdr:rowOff>37723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287500" y="15125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167219</xdr:rowOff>
    </xdr:from>
    <xdr:to>
      <xdr:col>85</xdr:col>
      <xdr:colOff>127000</xdr:colOff>
      <xdr:row>93</xdr:row>
      <xdr:rowOff>55783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629640" y="15422459"/>
          <a:ext cx="746760" cy="22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140631</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4419580" y="16234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162204</xdr:rowOff>
    </xdr:from>
    <xdr:to>
      <xdr:col>85</xdr:col>
      <xdr:colOff>177800</xdr:colOff>
      <xdr:row>97</xdr:row>
      <xdr:rowOff>92354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325600" y="1625564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55783</xdr:rowOff>
    </xdr:from>
    <xdr:to>
      <xdr:col>81</xdr:col>
      <xdr:colOff>50800</xdr:colOff>
      <xdr:row>93</xdr:row>
      <xdr:rowOff>97234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54940" y="15646303"/>
          <a:ext cx="774700" cy="4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126445</xdr:rowOff>
    </xdr:from>
    <xdr:to>
      <xdr:col>81</xdr:col>
      <xdr:colOff>101600</xdr:colOff>
      <xdr:row>97</xdr:row>
      <xdr:rowOff>56595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578840" y="16219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47722</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08171" y="1630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97234</xdr:rowOff>
    </xdr:from>
    <xdr:to>
      <xdr:col>76</xdr:col>
      <xdr:colOff>114300</xdr:colOff>
      <xdr:row>95</xdr:row>
      <xdr:rowOff>157792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072620" y="15687754"/>
          <a:ext cx="782320" cy="39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86691</xdr:rowOff>
    </xdr:from>
    <xdr:to>
      <xdr:col>76</xdr:col>
      <xdr:colOff>165100</xdr:colOff>
      <xdr:row>97</xdr:row>
      <xdr:rowOff>16841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804140" y="16180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7968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10611" y="1626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157792</xdr:rowOff>
    </xdr:from>
    <xdr:to>
      <xdr:col>71</xdr:col>
      <xdr:colOff>177800</xdr:colOff>
      <xdr:row>97</xdr:row>
      <xdr:rowOff>168123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1282680" y="16083592"/>
          <a:ext cx="789940" cy="34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14300</xdr:rowOff>
    </xdr:from>
    <xdr:to>
      <xdr:col>72</xdr:col>
      <xdr:colOff>38100</xdr:colOff>
      <xdr:row>97</xdr:row>
      <xdr:rowOff>115900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029440" y="162753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107027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1835911" y="1636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112457</xdr:rowOff>
    </xdr:from>
    <xdr:to>
      <xdr:col>67</xdr:col>
      <xdr:colOff>101600</xdr:colOff>
      <xdr:row>97</xdr:row>
      <xdr:rowOff>42607</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1231880" y="162058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59134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1061211" y="1598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116419</xdr:rowOff>
    </xdr:from>
    <xdr:to>
      <xdr:col>85</xdr:col>
      <xdr:colOff>177800</xdr:colOff>
      <xdr:row>92</xdr:row>
      <xdr:rowOff>46569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325600" y="1537165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139296</xdr:rowOff>
    </xdr:from>
    <xdr:ext cx="599010"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4419580" y="1522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4983</xdr:rowOff>
    </xdr:from>
    <xdr:to>
      <xdr:col>81</xdr:col>
      <xdr:colOff>101600</xdr:colOff>
      <xdr:row>93</xdr:row>
      <xdr:rowOff>106583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578840" y="1559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123110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08171" y="1537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46434</xdr:rowOff>
    </xdr:from>
    <xdr:to>
      <xdr:col>76</xdr:col>
      <xdr:colOff>165100</xdr:colOff>
      <xdr:row>93</xdr:row>
      <xdr:rowOff>148034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804140" y="1563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164561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10611" y="1541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106992</xdr:rowOff>
    </xdr:from>
    <xdr:to>
      <xdr:col>72</xdr:col>
      <xdr:colOff>38100</xdr:colOff>
      <xdr:row>96</xdr:row>
      <xdr:rowOff>37142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029440" y="160327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53669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1835911" y="1581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117323</xdr:rowOff>
    </xdr:from>
    <xdr:to>
      <xdr:col>67</xdr:col>
      <xdr:colOff>101600</xdr:colOff>
      <xdr:row>98</xdr:row>
      <xdr:rowOff>47473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1231880" y="163784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38600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1061211" y="1646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14199</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9507835" y="5211039"/>
          <a:ext cx="1269" cy="1298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132326</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19560540" y="499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14199</xdr:rowOff>
    </xdr:from>
    <xdr:to>
      <xdr:col>116</xdr:col>
      <xdr:colOff>152400</xdr:colOff>
      <xdr:row>31</xdr:row>
      <xdr:rowOff>14199</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443700" y="5211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23126</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19560540" y="6058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249</xdr:rowOff>
    </xdr:from>
    <xdr:to>
      <xdr:col>116</xdr:col>
      <xdr:colOff>114300</xdr:colOff>
      <xdr:row>37</xdr:row>
      <xdr:rowOff>101849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58940" y="620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119538</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7988280" y="6489858"/>
          <a:ext cx="789940" cy="2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35133</xdr:rowOff>
    </xdr:from>
    <xdr:to>
      <xdr:col>112</xdr:col>
      <xdr:colOff>38100</xdr:colOff>
      <xdr:row>37</xdr:row>
      <xdr:rowOff>136733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735040" y="62378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153260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573828" y="602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119538</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7213580" y="6489858"/>
          <a:ext cx="774700" cy="2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27041</xdr:rowOff>
    </xdr:from>
    <xdr:to>
      <xdr:col>107</xdr:col>
      <xdr:colOff>101600</xdr:colOff>
      <xdr:row>37</xdr:row>
      <xdr:rowOff>128641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7937480" y="622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145168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7776268" y="6012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14331</xdr:rowOff>
    </xdr:from>
    <xdr:to>
      <xdr:col>102</xdr:col>
      <xdr:colOff>165100</xdr:colOff>
      <xdr:row>37</xdr:row>
      <xdr:rowOff>115931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7162780" y="621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132458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7001568" y="599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51364</xdr:rowOff>
    </xdr:from>
    <xdr:to>
      <xdr:col>98</xdr:col>
      <xdr:colOff>38100</xdr:colOff>
      <xdr:row>37</xdr:row>
      <xdr:rowOff>152964</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6388080" y="6254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169491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6226868" y="603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19560540" y="6374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68738</xdr:rowOff>
    </xdr:from>
    <xdr:to>
      <xdr:col>107</xdr:col>
      <xdr:colOff>101600</xdr:colOff>
      <xdr:row>38</xdr:row>
      <xdr:rowOff>170338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7937480" y="643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161465</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7821857" y="6531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5694841" y="9423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163703</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07835" y="8880983"/>
          <a:ext cx="1269" cy="1054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110380</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19560540" y="866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163703</xdr:rowOff>
    </xdr:from>
    <xdr:to>
      <xdr:col>116</xdr:col>
      <xdr:colOff>152400</xdr:colOff>
      <xdr:row>52</xdr:row>
      <xdr:rowOff>163703</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443700" y="88809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163703</xdr:rowOff>
    </xdr:from>
    <xdr:to>
      <xdr:col>116</xdr:col>
      <xdr:colOff>63500</xdr:colOff>
      <xdr:row>52</xdr:row>
      <xdr:rowOff>164617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778220" y="8880983"/>
          <a:ext cx="73152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25874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19560540" y="9581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47447</xdr:rowOff>
    </xdr:from>
    <xdr:to>
      <xdr:col>116</xdr:col>
      <xdr:colOff>114300</xdr:colOff>
      <xdr:row>57</xdr:row>
      <xdr:rowOff>149047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458940" y="960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91084</xdr:rowOff>
    </xdr:from>
    <xdr:to>
      <xdr:col>111</xdr:col>
      <xdr:colOff>177800</xdr:colOff>
      <xdr:row>52</xdr:row>
      <xdr:rowOff>164617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7988280" y="8808364"/>
          <a:ext cx="789940" cy="7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55676</xdr:rowOff>
    </xdr:from>
    <xdr:to>
      <xdr:col>112</xdr:col>
      <xdr:colOff>38100</xdr:colOff>
      <xdr:row>57</xdr:row>
      <xdr:rowOff>157276</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8735040" y="96111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148403</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573828" y="9703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117754</xdr:rowOff>
    </xdr:from>
    <xdr:to>
      <xdr:col>107</xdr:col>
      <xdr:colOff>50800</xdr:colOff>
      <xdr:row>52</xdr:row>
      <xdr:rowOff>91084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7213580" y="8499754"/>
          <a:ext cx="774700" cy="30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43180</xdr:rowOff>
    </xdr:from>
    <xdr:to>
      <xdr:col>107</xdr:col>
      <xdr:colOff>101600</xdr:colOff>
      <xdr:row>57</xdr:row>
      <xdr:rowOff>144780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7937480" y="959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135907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7776268" y="969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117754</xdr:rowOff>
    </xdr:from>
    <xdr:to>
      <xdr:col>102</xdr:col>
      <xdr:colOff>114300</xdr:colOff>
      <xdr:row>54</xdr:row>
      <xdr:rowOff>86664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6431260" y="8499754"/>
          <a:ext cx="782320" cy="63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146279</xdr:rowOff>
    </xdr:from>
    <xdr:to>
      <xdr:col>102</xdr:col>
      <xdr:colOff>165100</xdr:colOff>
      <xdr:row>57</xdr:row>
      <xdr:rowOff>76429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7162780" y="95341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67556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001568" y="9623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167919</xdr:rowOff>
    </xdr:from>
    <xdr:to>
      <xdr:col>98</xdr:col>
      <xdr:colOff>38100</xdr:colOff>
      <xdr:row>57</xdr:row>
      <xdr:rowOff>98069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6388080" y="9555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89196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6226868" y="964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112903</xdr:rowOff>
    </xdr:from>
    <xdr:to>
      <xdr:col>116</xdr:col>
      <xdr:colOff>114300</xdr:colOff>
      <xdr:row>53</xdr:row>
      <xdr:rowOff>43053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58940" y="88301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65930</xdr:rowOff>
    </xdr:from>
    <xdr:ext cx="534377"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19560540" y="878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113817</xdr:rowOff>
    </xdr:from>
    <xdr:to>
      <xdr:col>112</xdr:col>
      <xdr:colOff>38100</xdr:colOff>
      <xdr:row>53</xdr:row>
      <xdr:rowOff>43967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735040" y="88310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60494</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541511" y="861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40284</xdr:rowOff>
    </xdr:from>
    <xdr:to>
      <xdr:col>107</xdr:col>
      <xdr:colOff>101600</xdr:colOff>
      <xdr:row>52</xdr:row>
      <xdr:rowOff>141884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7937480" y="875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158411</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766811" y="854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66954</xdr:rowOff>
    </xdr:from>
    <xdr:to>
      <xdr:col>102</xdr:col>
      <xdr:colOff>165100</xdr:colOff>
      <xdr:row>50</xdr:row>
      <xdr:rowOff>168554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7162780" y="844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13631</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6969251" y="822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35864</xdr:rowOff>
    </xdr:from>
    <xdr:to>
      <xdr:col>98</xdr:col>
      <xdr:colOff>38100</xdr:colOff>
      <xdr:row>54</xdr:row>
      <xdr:rowOff>137464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6388080" y="90884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153991</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6194551" y="887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563072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56307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563072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61347</xdr:rowOff>
    </xdr:from>
    <xdr:to>
      <xdr:col>116</xdr:col>
      <xdr:colOff>62864</xdr:colOff>
      <xdr:row>78</xdr:row>
      <xdr:rowOff>134271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07835" y="11963787"/>
          <a:ext cx="1269" cy="12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138098</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19560540" y="1321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134271</xdr:rowOff>
    </xdr:from>
    <xdr:to>
      <xdr:col>116</xdr:col>
      <xdr:colOff>152400</xdr:colOff>
      <xdr:row>78</xdr:row>
      <xdr:rowOff>134271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443700" y="132101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8024</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19560540" y="1174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61347</xdr:rowOff>
    </xdr:from>
    <xdr:to>
      <xdr:col>116</xdr:col>
      <xdr:colOff>152400</xdr:colOff>
      <xdr:row>71</xdr:row>
      <xdr:rowOff>61347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443700" y="119637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151797</xdr:rowOff>
    </xdr:from>
    <xdr:to>
      <xdr:col>116</xdr:col>
      <xdr:colOff>63500</xdr:colOff>
      <xdr:row>75</xdr:row>
      <xdr:rowOff>157665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778220" y="12724797"/>
          <a:ext cx="731520" cy="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80205</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19560540" y="126532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101778</xdr:rowOff>
    </xdr:from>
    <xdr:to>
      <xdr:col>116</xdr:col>
      <xdr:colOff>114300</xdr:colOff>
      <xdr:row>76</xdr:row>
      <xdr:rowOff>31927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58940" y="12674778"/>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141739</xdr:rowOff>
    </xdr:from>
    <xdr:to>
      <xdr:col>111</xdr:col>
      <xdr:colOff>177800</xdr:colOff>
      <xdr:row>75</xdr:row>
      <xdr:rowOff>157665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7988280" y="12714739"/>
          <a:ext cx="78994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140144</xdr:rowOff>
    </xdr:from>
    <xdr:to>
      <xdr:col>112</xdr:col>
      <xdr:colOff>38100</xdr:colOff>
      <xdr:row>76</xdr:row>
      <xdr:rowOff>70293</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735040" y="12713144"/>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61422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541511" y="1280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141739</xdr:rowOff>
    </xdr:from>
    <xdr:to>
      <xdr:col>107</xdr:col>
      <xdr:colOff>50800</xdr:colOff>
      <xdr:row>76</xdr:row>
      <xdr:rowOff>7550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7213580" y="12714739"/>
          <a:ext cx="774700" cy="3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142107</xdr:rowOff>
    </xdr:from>
    <xdr:to>
      <xdr:col>107</xdr:col>
      <xdr:colOff>101600</xdr:colOff>
      <xdr:row>76</xdr:row>
      <xdr:rowOff>72256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7937480" y="12715107"/>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63383</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7766811" y="1280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110287</xdr:rowOff>
    </xdr:from>
    <xdr:to>
      <xdr:col>102</xdr:col>
      <xdr:colOff>114300</xdr:colOff>
      <xdr:row>76</xdr:row>
      <xdr:rowOff>7550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6431260" y="12348007"/>
          <a:ext cx="782320" cy="40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125914</xdr:rowOff>
    </xdr:from>
    <xdr:to>
      <xdr:col>102</xdr:col>
      <xdr:colOff>165100</xdr:colOff>
      <xdr:row>76</xdr:row>
      <xdr:rowOff>56065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7162780" y="1269891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72591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6969251" y="1247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21082</xdr:rowOff>
    </xdr:from>
    <xdr:to>
      <xdr:col>98</xdr:col>
      <xdr:colOff>38100</xdr:colOff>
      <xdr:row>75</xdr:row>
      <xdr:rowOff>122682</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6388080" y="125940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113809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6194551" y="126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100997</xdr:rowOff>
    </xdr:from>
    <xdr:to>
      <xdr:col>116</xdr:col>
      <xdr:colOff>114300</xdr:colOff>
      <xdr:row>76</xdr:row>
      <xdr:rowOff>31147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58940" y="126739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123874</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19560540" y="1252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106864</xdr:rowOff>
    </xdr:from>
    <xdr:to>
      <xdr:col>112</xdr:col>
      <xdr:colOff>38100</xdr:colOff>
      <xdr:row>76</xdr:row>
      <xdr:rowOff>37015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735040" y="12679864"/>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53541</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541511" y="1245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90939</xdr:rowOff>
    </xdr:from>
    <xdr:to>
      <xdr:col>107</xdr:col>
      <xdr:colOff>101600</xdr:colOff>
      <xdr:row>76</xdr:row>
      <xdr:rowOff>21089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7937480" y="12663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37616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7766811" y="1244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128200</xdr:rowOff>
    </xdr:from>
    <xdr:to>
      <xdr:col>102</xdr:col>
      <xdr:colOff>165100</xdr:colOff>
      <xdr:row>76</xdr:row>
      <xdr:rowOff>58350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7162780" y="12701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49477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6969251" y="127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59487</xdr:rowOff>
    </xdr:from>
    <xdr:to>
      <xdr:col>98</xdr:col>
      <xdr:colOff>38100</xdr:colOff>
      <xdr:row>73</xdr:row>
      <xdr:rowOff>161087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6388080" y="122972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6164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6194551" y="1207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市単独で消防組織を運営している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ため一般会計の職員数は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類似団体平均を上回</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っているため、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人件費は類似団体平均を上回る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額で推移している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まで保育施設の民間委託・民営化や小学校給食の民間委託を推進し、職員数の削減に努めてきており、今後も民間委託等の推進と適正な人員配置に努めるが、削減には限界があること、また市の人口が減少している状況を考え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人当たり職員数</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及び人件費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は現状維持または微増が見込まれる。補助費等は類似団体平均を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回る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で推移しており、一部事務組合に対する負担金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下水道事業会計繰出金が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高止まりしている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ことに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起因しているため、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今後も一部事務組合負担金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の年度間平準化等による経費の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抑制に努めていく。</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維持補修費は除雪経費により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類似団体平均を上回る額で推移している。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令和５年度は少雪であったため額が減少したが、今後も類似団体を上回る額で推移していくことが想定されるため、修繕等の他維持補修費の年度間平準化等により経費の節減に努めていく。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21,742
21,544
196.98
18,591,449
17,417,993
1,088,857
7,711,717
13,554,359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93409</xdr:rowOff>
    </xdr:from>
    <xdr:to>
      <xdr:col>24</xdr:col>
      <xdr:colOff>62865</xdr:colOff>
      <xdr:row>37</xdr:row>
      <xdr:rowOff>167322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084955" y="5122609"/>
          <a:ext cx="1270" cy="1247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171149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137660" y="6373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167322</xdr:rowOff>
    </xdr:from>
    <xdr:to>
      <xdr:col>24</xdr:col>
      <xdr:colOff>152400</xdr:colOff>
      <xdr:row>37</xdr:row>
      <xdr:rowOff>167322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20820" y="63700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40086</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137660" y="490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93409</xdr:rowOff>
    </xdr:from>
    <xdr:to>
      <xdr:col>24</xdr:col>
      <xdr:colOff>152400</xdr:colOff>
      <xdr:row>30</xdr:row>
      <xdr:rowOff>93409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020820" y="51226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37973</xdr:rowOff>
    </xdr:from>
    <xdr:to>
      <xdr:col>24</xdr:col>
      <xdr:colOff>63500</xdr:colOff>
      <xdr:row>33</xdr:row>
      <xdr:rowOff>38926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355340" y="5570093"/>
          <a:ext cx="73152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82567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137660" y="5949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104140</xdr:rowOff>
    </xdr:from>
    <xdr:to>
      <xdr:col>24</xdr:col>
      <xdr:colOff>114300</xdr:colOff>
      <xdr:row>36</xdr:row>
      <xdr:rowOff>34290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036060" y="5971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37973</xdr:rowOff>
    </xdr:from>
    <xdr:to>
      <xdr:col>19</xdr:col>
      <xdr:colOff>177800</xdr:colOff>
      <xdr:row>33</xdr:row>
      <xdr:rowOff>98552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565400" y="5570093"/>
          <a:ext cx="78994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99759</xdr:rowOff>
    </xdr:from>
    <xdr:to>
      <xdr:col>20</xdr:col>
      <xdr:colOff>38100</xdr:colOff>
      <xdr:row>36</xdr:row>
      <xdr:rowOff>29909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12160" y="59671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21036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150948" y="605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98552</xdr:rowOff>
    </xdr:from>
    <xdr:to>
      <xdr:col>15</xdr:col>
      <xdr:colOff>50800</xdr:colOff>
      <xdr:row>33</xdr:row>
      <xdr:rowOff>121603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790700" y="5630672"/>
          <a:ext cx="774700" cy="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123761</xdr:rowOff>
    </xdr:from>
    <xdr:to>
      <xdr:col>15</xdr:col>
      <xdr:colOff>101600</xdr:colOff>
      <xdr:row>36</xdr:row>
      <xdr:rowOff>53911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14600" y="599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45038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353388" y="608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121603</xdr:rowOff>
    </xdr:from>
    <xdr:to>
      <xdr:col>10</xdr:col>
      <xdr:colOff>114300</xdr:colOff>
      <xdr:row>34</xdr:row>
      <xdr:rowOff>3873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008380" y="5653723"/>
          <a:ext cx="782320"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118237</xdr:rowOff>
    </xdr:from>
    <xdr:to>
      <xdr:col>10</xdr:col>
      <xdr:colOff>165100</xdr:colOff>
      <xdr:row>36</xdr:row>
      <xdr:rowOff>48387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39900" y="59856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39514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578688" y="607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98425</xdr:rowOff>
    </xdr:from>
    <xdr:to>
      <xdr:col>6</xdr:col>
      <xdr:colOff>38100</xdr:colOff>
      <xdr:row>36</xdr:row>
      <xdr:rowOff>28575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65200" y="5965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19702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03988" y="605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159576</xdr:rowOff>
    </xdr:from>
    <xdr:to>
      <xdr:col>24</xdr:col>
      <xdr:colOff>114300</xdr:colOff>
      <xdr:row>33</xdr:row>
      <xdr:rowOff>89726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036060" y="55240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11003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137660" y="5375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158623</xdr:rowOff>
    </xdr:from>
    <xdr:to>
      <xdr:col>20</xdr:col>
      <xdr:colOff>38100</xdr:colOff>
      <xdr:row>33</xdr:row>
      <xdr:rowOff>88773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12160" y="55231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105300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150948" y="53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47752</xdr:rowOff>
    </xdr:from>
    <xdr:to>
      <xdr:col>15</xdr:col>
      <xdr:colOff>101600</xdr:colOff>
      <xdr:row>33</xdr:row>
      <xdr:rowOff>149352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14600" y="557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165879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353388" y="536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70803</xdr:rowOff>
    </xdr:from>
    <xdr:to>
      <xdr:col>10</xdr:col>
      <xdr:colOff>165100</xdr:colOff>
      <xdr:row>34</xdr:row>
      <xdr:rowOff>953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39900" y="56029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17480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578688" y="538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124523</xdr:rowOff>
    </xdr:from>
    <xdr:to>
      <xdr:col>6</xdr:col>
      <xdr:colOff>38100</xdr:colOff>
      <xdr:row>34</xdr:row>
      <xdr:rowOff>54673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65200" y="56566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71200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03988" y="543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42271</xdr:rowOff>
    </xdr:from>
    <xdr:to>
      <xdr:col>24</xdr:col>
      <xdr:colOff>62865</xdr:colOff>
      <xdr:row>57</xdr:row>
      <xdr:rowOff>103069</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084955" y="8591911"/>
          <a:ext cx="1270" cy="106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106896</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137660" y="966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103069</xdr:rowOff>
    </xdr:from>
    <xdr:to>
      <xdr:col>24</xdr:col>
      <xdr:colOff>152400</xdr:colOff>
      <xdr:row>57</xdr:row>
      <xdr:rowOff>103069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020820" y="96585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160398</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137660" y="837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283,810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42271</xdr:rowOff>
    </xdr:from>
    <xdr:to>
      <xdr:col>24</xdr:col>
      <xdr:colOff>152400</xdr:colOff>
      <xdr:row>51</xdr:row>
      <xdr:rowOff>42271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020820" y="85919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34635</xdr:rowOff>
    </xdr:from>
    <xdr:to>
      <xdr:col>24</xdr:col>
      <xdr:colOff>63500</xdr:colOff>
      <xdr:row>52</xdr:row>
      <xdr:rowOff>100545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355340" y="8751915"/>
          <a:ext cx="731520" cy="6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59006</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137660" y="92792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80579</xdr:rowOff>
    </xdr:from>
    <xdr:to>
      <xdr:col>24</xdr:col>
      <xdr:colOff>114300</xdr:colOff>
      <xdr:row>56</xdr:row>
      <xdr:rowOff>10729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036060" y="93007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98145</xdr:rowOff>
    </xdr:from>
    <xdr:to>
      <xdr:col>19</xdr:col>
      <xdr:colOff>177800</xdr:colOff>
      <xdr:row>52</xdr:row>
      <xdr:rowOff>100545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565400" y="8815425"/>
          <a:ext cx="78994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66488</xdr:rowOff>
    </xdr:from>
    <xdr:to>
      <xdr:col>20</xdr:col>
      <xdr:colOff>38100</xdr:colOff>
      <xdr:row>55</xdr:row>
      <xdr:rowOff>168088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312160" y="92866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159215</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086315" y="937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17536</xdr:rowOff>
    </xdr:from>
    <xdr:to>
      <xdr:col>15</xdr:col>
      <xdr:colOff>50800</xdr:colOff>
      <xdr:row>52</xdr:row>
      <xdr:rowOff>98145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1790700" y="8734816"/>
          <a:ext cx="774700" cy="8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37451</xdr:rowOff>
    </xdr:from>
    <xdr:to>
      <xdr:col>15</xdr:col>
      <xdr:colOff>101600</xdr:colOff>
      <xdr:row>55</xdr:row>
      <xdr:rowOff>139051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514600" y="9257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130178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311615" y="935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17536</xdr:rowOff>
    </xdr:from>
    <xdr:to>
      <xdr:col>10</xdr:col>
      <xdr:colOff>114300</xdr:colOff>
      <xdr:row>56</xdr:row>
      <xdr:rowOff>48187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008380" y="8734816"/>
          <a:ext cx="782320" cy="70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52</xdr:row>
      <xdr:rowOff>168622</xdr:rowOff>
    </xdr:from>
    <xdr:to>
      <xdr:col>10</xdr:col>
      <xdr:colOff>165100</xdr:colOff>
      <xdr:row>53</xdr:row>
      <xdr:rowOff>98772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739900" y="8885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89899</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514055" y="897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99370</xdr:rowOff>
    </xdr:from>
    <xdr:to>
      <xdr:col>6</xdr:col>
      <xdr:colOff>38100</xdr:colOff>
      <xdr:row>56</xdr:row>
      <xdr:rowOff>29520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965200" y="9319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46047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739355" y="9098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155285</xdr:rowOff>
    </xdr:from>
    <xdr:to>
      <xdr:col>24</xdr:col>
      <xdr:colOff>114300</xdr:colOff>
      <xdr:row>52</xdr:row>
      <xdr:rowOff>85435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036060" y="8704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6712</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137660" y="8556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49745</xdr:rowOff>
    </xdr:from>
    <xdr:to>
      <xdr:col>20</xdr:col>
      <xdr:colOff>38100</xdr:colOff>
      <xdr:row>52</xdr:row>
      <xdr:rowOff>151345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312160" y="87670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167872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086315" y="854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47345</xdr:rowOff>
    </xdr:from>
    <xdr:to>
      <xdr:col>15</xdr:col>
      <xdr:colOff>101600</xdr:colOff>
      <xdr:row>52</xdr:row>
      <xdr:rowOff>148945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514600" y="876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165472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311615" y="8547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138186</xdr:rowOff>
    </xdr:from>
    <xdr:to>
      <xdr:col>10</xdr:col>
      <xdr:colOff>165100</xdr:colOff>
      <xdr:row>52</xdr:row>
      <xdr:rowOff>68336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739900" y="86878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84863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514055" y="846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168837</xdr:rowOff>
    </xdr:from>
    <xdr:to>
      <xdr:col>6</xdr:col>
      <xdr:colOff>38100</xdr:colOff>
      <xdr:row>56</xdr:row>
      <xdr:rowOff>98987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965200" y="93890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90114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771671" y="947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145165</xdr:rowOff>
    </xdr:from>
    <xdr:to>
      <xdr:col>24</xdr:col>
      <xdr:colOff>62865</xdr:colOff>
      <xdr:row>78</xdr:row>
      <xdr:rowOff>78087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084955" y="11712325"/>
          <a:ext cx="1270" cy="144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81914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137660" y="1315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78087</xdr:rowOff>
    </xdr:from>
    <xdr:to>
      <xdr:col>24</xdr:col>
      <xdr:colOff>152400</xdr:colOff>
      <xdr:row>78</xdr:row>
      <xdr:rowOff>78087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020820" y="13154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91842</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137660" y="11491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273,248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145165</xdr:rowOff>
    </xdr:from>
    <xdr:to>
      <xdr:col>24</xdr:col>
      <xdr:colOff>152400</xdr:colOff>
      <xdr:row>69</xdr:row>
      <xdr:rowOff>145165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020820" y="11712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127878</xdr:rowOff>
    </xdr:from>
    <xdr:to>
      <xdr:col>24</xdr:col>
      <xdr:colOff>63500</xdr:colOff>
      <xdr:row>76</xdr:row>
      <xdr:rowOff>35252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355340" y="12700878"/>
          <a:ext cx="731520" cy="7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75484</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137660" y="123132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52607</xdr:rowOff>
    </xdr:from>
    <xdr:to>
      <xdr:col>24</xdr:col>
      <xdr:colOff>114300</xdr:colOff>
      <xdr:row>74</xdr:row>
      <xdr:rowOff>154207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036060" y="12457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128956</xdr:rowOff>
    </xdr:from>
    <xdr:to>
      <xdr:col>19</xdr:col>
      <xdr:colOff>177800</xdr:colOff>
      <xdr:row>76</xdr:row>
      <xdr:rowOff>35252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565400" y="12701956"/>
          <a:ext cx="789940" cy="7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16510</xdr:rowOff>
    </xdr:from>
    <xdr:to>
      <xdr:col>20</xdr:col>
      <xdr:colOff>38100</xdr:colOff>
      <xdr:row>75</xdr:row>
      <xdr:rowOff>118110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312160" y="12589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134637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086315" y="12372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128956</xdr:rowOff>
    </xdr:from>
    <xdr:to>
      <xdr:col>15</xdr:col>
      <xdr:colOff>50800</xdr:colOff>
      <xdr:row>77</xdr:row>
      <xdr:rowOff>56021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790700" y="12701956"/>
          <a:ext cx="774700" cy="26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77024</xdr:rowOff>
    </xdr:from>
    <xdr:to>
      <xdr:col>15</xdr:col>
      <xdr:colOff>101600</xdr:colOff>
      <xdr:row>75</xdr:row>
      <xdr:rowOff>7174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514600" y="12482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23701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311615" y="12261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56021</xdr:rowOff>
    </xdr:from>
    <xdr:to>
      <xdr:col>10</xdr:col>
      <xdr:colOff>114300</xdr:colOff>
      <xdr:row>77</xdr:row>
      <xdr:rowOff>135150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008380" y="12964301"/>
          <a:ext cx="782320" cy="7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78167</xdr:rowOff>
    </xdr:from>
    <xdr:to>
      <xdr:col>10</xdr:col>
      <xdr:colOff>165100</xdr:colOff>
      <xdr:row>76</xdr:row>
      <xdr:rowOff>8316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739900" y="12651167"/>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24844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514055" y="12430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150470</xdr:rowOff>
    </xdr:from>
    <xdr:to>
      <xdr:col>6</xdr:col>
      <xdr:colOff>38100</xdr:colOff>
      <xdr:row>76</xdr:row>
      <xdr:rowOff>80620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965200" y="12723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97147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739355" y="1250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77078</xdr:rowOff>
    </xdr:from>
    <xdr:to>
      <xdr:col>24</xdr:col>
      <xdr:colOff>114300</xdr:colOff>
      <xdr:row>76</xdr:row>
      <xdr:rowOff>7227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036060" y="12650078"/>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55505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137660" y="12628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155902</xdr:rowOff>
    </xdr:from>
    <xdr:to>
      <xdr:col>20</xdr:col>
      <xdr:colOff>38100</xdr:colOff>
      <xdr:row>76</xdr:row>
      <xdr:rowOff>86052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312160" y="12728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77179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086315" y="1281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78156</xdr:rowOff>
    </xdr:from>
    <xdr:to>
      <xdr:col>15</xdr:col>
      <xdr:colOff>101600</xdr:colOff>
      <xdr:row>76</xdr:row>
      <xdr:rowOff>8306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514600" y="12651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170883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311615" y="12743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5221</xdr:rowOff>
    </xdr:from>
    <xdr:to>
      <xdr:col>10</xdr:col>
      <xdr:colOff>165100</xdr:colOff>
      <xdr:row>77</xdr:row>
      <xdr:rowOff>106821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739900" y="1291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97948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514055" y="13006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84350</xdr:rowOff>
    </xdr:from>
    <xdr:to>
      <xdr:col>6</xdr:col>
      <xdr:colOff>38100</xdr:colOff>
      <xdr:row>78</xdr:row>
      <xdr:rowOff>14500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965200" y="12992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5627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739355" y="13081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078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132042</xdr:rowOff>
    </xdr:from>
    <xdr:to>
      <xdr:col>24</xdr:col>
      <xdr:colOff>62865</xdr:colOff>
      <xdr:row>98</xdr:row>
      <xdr:rowOff>12655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084955" y="15052002"/>
          <a:ext cx="1270" cy="1389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137660" y="1644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12655</xdr:rowOff>
    </xdr:from>
    <xdr:to>
      <xdr:col>24</xdr:col>
      <xdr:colOff>152400</xdr:colOff>
      <xdr:row>98</xdr:row>
      <xdr:rowOff>12655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020820" y="1644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78719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137660" y="1483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105,402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132042</xdr:rowOff>
    </xdr:from>
    <xdr:to>
      <xdr:col>24</xdr:col>
      <xdr:colOff>152400</xdr:colOff>
      <xdr:row>89</xdr:row>
      <xdr:rowOff>132042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020820" y="150520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129527</xdr:rowOff>
    </xdr:from>
    <xdr:to>
      <xdr:col>24</xdr:col>
      <xdr:colOff>63500</xdr:colOff>
      <xdr:row>98</xdr:row>
      <xdr:rowOff>1912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355340" y="16390607"/>
          <a:ext cx="731520" cy="4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152582</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137660" y="157431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129705</xdr:rowOff>
    </xdr:from>
    <xdr:to>
      <xdr:col>24</xdr:col>
      <xdr:colOff>114300</xdr:colOff>
      <xdr:row>95</xdr:row>
      <xdr:rowOff>59855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036060" y="15887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140252</xdr:rowOff>
    </xdr:from>
    <xdr:to>
      <xdr:col>19</xdr:col>
      <xdr:colOff>177800</xdr:colOff>
      <xdr:row>98</xdr:row>
      <xdr:rowOff>1912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565400" y="16401332"/>
          <a:ext cx="78994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81871</xdr:rowOff>
    </xdr:from>
    <xdr:to>
      <xdr:col>20</xdr:col>
      <xdr:colOff>38100</xdr:colOff>
      <xdr:row>95</xdr:row>
      <xdr:rowOff>12021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312160" y="158400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28548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118631" y="1561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140252</xdr:rowOff>
    </xdr:from>
    <xdr:to>
      <xdr:col>15</xdr:col>
      <xdr:colOff>50800</xdr:colOff>
      <xdr:row>98</xdr:row>
      <xdr:rowOff>81083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790700" y="16401332"/>
          <a:ext cx="774700" cy="10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65373</xdr:rowOff>
    </xdr:from>
    <xdr:to>
      <xdr:col>15</xdr:col>
      <xdr:colOff>101600</xdr:colOff>
      <xdr:row>94</xdr:row>
      <xdr:rowOff>166973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514600" y="158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343931" y="1560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81083</xdr:rowOff>
    </xdr:from>
    <xdr:to>
      <xdr:col>10</xdr:col>
      <xdr:colOff>114300</xdr:colOff>
      <xdr:row>98</xdr:row>
      <xdr:rowOff>114021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008380" y="16509803"/>
          <a:ext cx="782320" cy="3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23710</xdr:rowOff>
    </xdr:from>
    <xdr:to>
      <xdr:col>10</xdr:col>
      <xdr:colOff>165100</xdr:colOff>
      <xdr:row>95</xdr:row>
      <xdr:rowOff>125310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739900" y="1594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141837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546371" y="1573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101416</xdr:rowOff>
    </xdr:from>
    <xdr:to>
      <xdr:col>6</xdr:col>
      <xdr:colOff>38100</xdr:colOff>
      <xdr:row>96</xdr:row>
      <xdr:rowOff>31566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965200" y="16027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48093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771671" y="1580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78727</xdr:rowOff>
    </xdr:from>
    <xdr:to>
      <xdr:col>24</xdr:col>
      <xdr:colOff>114300</xdr:colOff>
      <xdr:row>98</xdr:row>
      <xdr:rowOff>8877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036060" y="163398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165104</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137660" y="1625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122562</xdr:rowOff>
    </xdr:from>
    <xdr:to>
      <xdr:col>20</xdr:col>
      <xdr:colOff>38100</xdr:colOff>
      <xdr:row>98</xdr:row>
      <xdr:rowOff>52712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312160" y="16383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43839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118631" y="1647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89452</xdr:rowOff>
    </xdr:from>
    <xdr:to>
      <xdr:col>15</xdr:col>
      <xdr:colOff>101600</xdr:colOff>
      <xdr:row>98</xdr:row>
      <xdr:rowOff>19602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514600" y="16350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10729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343931" y="1643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30283</xdr:rowOff>
    </xdr:from>
    <xdr:to>
      <xdr:col>10</xdr:col>
      <xdr:colOff>165100</xdr:colOff>
      <xdr:row>98</xdr:row>
      <xdr:rowOff>131883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739900" y="1645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123010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546371" y="1655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63221</xdr:rowOff>
    </xdr:from>
    <xdr:to>
      <xdr:col>6</xdr:col>
      <xdr:colOff>38100</xdr:colOff>
      <xdr:row>98</xdr:row>
      <xdr:rowOff>164821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965200" y="164919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155948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771671" y="1658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36404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53640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76019</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218295" y="5105219"/>
          <a:ext cx="127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22696</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9271000" y="48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76019</xdr:rowOff>
    </xdr:from>
    <xdr:to>
      <xdr:col>55</xdr:col>
      <xdr:colOff>88900</xdr:colOff>
      <xdr:row>30</xdr:row>
      <xdr:rowOff>76019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154160" y="5105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53811</xdr:rowOff>
    </xdr:from>
    <xdr:to>
      <xdr:col>55</xdr:col>
      <xdr:colOff>0</xdr:colOff>
      <xdr:row>38</xdr:row>
      <xdr:rowOff>64262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496300" y="6424131"/>
          <a:ext cx="7239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6258</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9271000" y="6376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27831</xdr:rowOff>
    </xdr:from>
    <xdr:to>
      <xdr:col>55</xdr:col>
      <xdr:colOff>50800</xdr:colOff>
      <xdr:row>38</xdr:row>
      <xdr:rowOff>129431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192260" y="63981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53975</xdr:rowOff>
    </xdr:from>
    <xdr:to>
      <xdr:col>50</xdr:col>
      <xdr:colOff>114300</xdr:colOff>
      <xdr:row>38</xdr:row>
      <xdr:rowOff>64262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713980" y="6424295"/>
          <a:ext cx="78232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31424</xdr:rowOff>
    </xdr:from>
    <xdr:to>
      <xdr:col>50</xdr:col>
      <xdr:colOff>165100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445500" y="640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124151</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284288" y="649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8255</xdr:rowOff>
    </xdr:from>
    <xdr:to>
      <xdr:col>45</xdr:col>
      <xdr:colOff>177800</xdr:colOff>
      <xdr:row>38</xdr:row>
      <xdr:rowOff>53975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24040" y="637857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17381</xdr:rowOff>
    </xdr:from>
    <xdr:to>
      <xdr:col>46</xdr:col>
      <xdr:colOff>38100</xdr:colOff>
      <xdr:row>38</xdr:row>
      <xdr:rowOff>118981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670800" y="63877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110108</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509588" y="648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8255</xdr:rowOff>
    </xdr:from>
    <xdr:to>
      <xdr:col>41</xdr:col>
      <xdr:colOff>50800</xdr:colOff>
      <xdr:row>38</xdr:row>
      <xdr:rowOff>18052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149340" y="6378575"/>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51018</xdr:rowOff>
    </xdr:from>
    <xdr:to>
      <xdr:col>41</xdr:col>
      <xdr:colOff>101600</xdr:colOff>
      <xdr:row>38</xdr:row>
      <xdr:rowOff>152618</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873240" y="642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143745</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12028" y="651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72898</xdr:rowOff>
    </xdr:from>
    <xdr:to>
      <xdr:col>36</xdr:col>
      <xdr:colOff>165100</xdr:colOff>
      <xdr:row>39</xdr:row>
      <xdr:rowOff>3048</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098540" y="64432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165625</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5982917" y="6535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3011</xdr:rowOff>
    </xdr:from>
    <xdr:to>
      <xdr:col>55</xdr:col>
      <xdr:colOff>50800</xdr:colOff>
      <xdr:row>38</xdr:row>
      <xdr:rowOff>104611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192260" y="63733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25889</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9271000" y="62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13462</xdr:rowOff>
    </xdr:from>
    <xdr:to>
      <xdr:col>50</xdr:col>
      <xdr:colOff>165100</xdr:colOff>
      <xdr:row>38</xdr:row>
      <xdr:rowOff>115062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445500" y="638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131589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284288" y="616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3175</xdr:rowOff>
    </xdr:from>
    <xdr:to>
      <xdr:col>46</xdr:col>
      <xdr:colOff>38100</xdr:colOff>
      <xdr:row>38</xdr:row>
      <xdr:rowOff>104775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670800" y="6373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121302</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509588" y="615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128905</xdr:rowOff>
    </xdr:from>
    <xdr:to>
      <xdr:col>41</xdr:col>
      <xdr:colOff>101600</xdr:colOff>
      <xdr:row>38</xdr:row>
      <xdr:rowOff>59055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873240" y="6331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75582</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12028" y="611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138702</xdr:rowOff>
    </xdr:from>
    <xdr:to>
      <xdr:col>36</xdr:col>
      <xdr:colOff>165100</xdr:colOff>
      <xdr:row>38</xdr:row>
      <xdr:rowOff>68852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098540" y="6341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85379</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5937328" y="612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40145</xdr:rowOff>
    </xdr:from>
    <xdr:to>
      <xdr:col>54</xdr:col>
      <xdr:colOff>189865</xdr:colOff>
      <xdr:row>57</xdr:row>
      <xdr:rowOff>120097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218295" y="8422145"/>
          <a:ext cx="1270" cy="125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123924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9271000" y="967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120097</xdr:rowOff>
    </xdr:from>
    <xdr:to>
      <xdr:col>55</xdr:col>
      <xdr:colOff>88900</xdr:colOff>
      <xdr:row>57</xdr:row>
      <xdr:rowOff>120097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154160" y="9675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158272</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9271000" y="820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81,226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40145</xdr:rowOff>
    </xdr:from>
    <xdr:to>
      <xdr:col>55</xdr:col>
      <xdr:colOff>88900</xdr:colOff>
      <xdr:row>50</xdr:row>
      <xdr:rowOff>40145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154160" y="84221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132518</xdr:rowOff>
    </xdr:from>
    <xdr:to>
      <xdr:col>55</xdr:col>
      <xdr:colOff>0</xdr:colOff>
      <xdr:row>56</xdr:row>
      <xdr:rowOff>92628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496300" y="9352718"/>
          <a:ext cx="723900" cy="12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148620</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9271000" y="90335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125743</xdr:rowOff>
    </xdr:from>
    <xdr:to>
      <xdr:col>55</xdr:col>
      <xdr:colOff>50800</xdr:colOff>
      <xdr:row>55</xdr:row>
      <xdr:rowOff>55893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192260" y="91783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6921</xdr:rowOff>
    </xdr:from>
    <xdr:to>
      <xdr:col>50</xdr:col>
      <xdr:colOff>114300</xdr:colOff>
      <xdr:row>56</xdr:row>
      <xdr:rowOff>92628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713980" y="9394761"/>
          <a:ext cx="782320" cy="8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97072</xdr:rowOff>
    </xdr:from>
    <xdr:to>
      <xdr:col>50</xdr:col>
      <xdr:colOff>165100</xdr:colOff>
      <xdr:row>55</xdr:row>
      <xdr:rowOff>27222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445500" y="91496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43749</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251971" y="892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113392</xdr:rowOff>
    </xdr:from>
    <xdr:to>
      <xdr:col>45</xdr:col>
      <xdr:colOff>177800</xdr:colOff>
      <xdr:row>56</xdr:row>
      <xdr:rowOff>6921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24040" y="9333592"/>
          <a:ext cx="789940" cy="6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73013</xdr:rowOff>
    </xdr:from>
    <xdr:to>
      <xdr:col>46</xdr:col>
      <xdr:colOff>38100</xdr:colOff>
      <xdr:row>55</xdr:row>
      <xdr:rowOff>3163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670800" y="91255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19690</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477271" y="890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113392</xdr:rowOff>
    </xdr:from>
    <xdr:to>
      <xdr:col>41</xdr:col>
      <xdr:colOff>50800</xdr:colOff>
      <xdr:row>56</xdr:row>
      <xdr:rowOff>80321</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149340" y="9333592"/>
          <a:ext cx="774700" cy="13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62726</xdr:rowOff>
    </xdr:from>
    <xdr:to>
      <xdr:col>41</xdr:col>
      <xdr:colOff>101600</xdr:colOff>
      <xdr:row>54</xdr:row>
      <xdr:rowOff>164326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873240" y="911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9403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2571" y="889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82080</xdr:rowOff>
    </xdr:from>
    <xdr:to>
      <xdr:col>36</xdr:col>
      <xdr:colOff>165100</xdr:colOff>
      <xdr:row>55</xdr:row>
      <xdr:rowOff>12230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098540" y="9134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28757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5905011" y="891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81718</xdr:rowOff>
    </xdr:from>
    <xdr:to>
      <xdr:col>55</xdr:col>
      <xdr:colOff>50800</xdr:colOff>
      <xdr:row>56</xdr:row>
      <xdr:rowOff>11868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192260" y="93019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60145</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9271000" y="928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41828</xdr:rowOff>
    </xdr:from>
    <xdr:to>
      <xdr:col>50</xdr:col>
      <xdr:colOff>165100</xdr:colOff>
      <xdr:row>56</xdr:row>
      <xdr:rowOff>143428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445500" y="942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134555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251971" y="952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127571</xdr:rowOff>
    </xdr:from>
    <xdr:to>
      <xdr:col>46</xdr:col>
      <xdr:colOff>38100</xdr:colOff>
      <xdr:row>56</xdr:row>
      <xdr:rowOff>57721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670800" y="93477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48848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477271" y="943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62592</xdr:rowOff>
    </xdr:from>
    <xdr:to>
      <xdr:col>41</xdr:col>
      <xdr:colOff>101600</xdr:colOff>
      <xdr:row>55</xdr:row>
      <xdr:rowOff>164192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873240" y="92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155319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2571" y="937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29521</xdr:rowOff>
    </xdr:from>
    <xdr:to>
      <xdr:col>36</xdr:col>
      <xdr:colOff>165100</xdr:colOff>
      <xdr:row>56</xdr:row>
      <xdr:rowOff>131121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098540" y="941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122248</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5905011" y="951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29992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29992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14206</xdr:rowOff>
    </xdr:from>
    <xdr:to>
      <xdr:col>54</xdr:col>
      <xdr:colOff>189865</xdr:colOff>
      <xdr:row>79</xdr:row>
      <xdr:rowOff>2845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218295" y="11916646"/>
          <a:ext cx="1270" cy="132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6672</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9271000" y="1325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2845</xdr:rowOff>
    </xdr:from>
    <xdr:to>
      <xdr:col>55</xdr:col>
      <xdr:colOff>88900</xdr:colOff>
      <xdr:row>79</xdr:row>
      <xdr:rowOff>2845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154160" y="13246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132333</xdr:rowOff>
    </xdr:from>
    <xdr:ext cx="599010"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9271000" y="11699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183,969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14206</xdr:rowOff>
    </xdr:from>
    <xdr:to>
      <xdr:col>55</xdr:col>
      <xdr:colOff>88900</xdr:colOff>
      <xdr:row>71</xdr:row>
      <xdr:rowOff>14206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154160" y="11916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112314</xdr:rowOff>
    </xdr:from>
    <xdr:to>
      <xdr:col>55</xdr:col>
      <xdr:colOff>0</xdr:colOff>
      <xdr:row>77</xdr:row>
      <xdr:rowOff>119576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496300" y="13020594"/>
          <a:ext cx="723900" cy="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86521</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9271000" y="12994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108094</xdr:rowOff>
    </xdr:from>
    <xdr:to>
      <xdr:col>55</xdr:col>
      <xdr:colOff>50800</xdr:colOff>
      <xdr:row>78</xdr:row>
      <xdr:rowOff>38244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192260" y="13016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112314</xdr:rowOff>
    </xdr:from>
    <xdr:to>
      <xdr:col>50</xdr:col>
      <xdr:colOff>114300</xdr:colOff>
      <xdr:row>77</xdr:row>
      <xdr:rowOff>127219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713980" y="13020594"/>
          <a:ext cx="782320" cy="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67991</xdr:rowOff>
    </xdr:from>
    <xdr:to>
      <xdr:col>50</xdr:col>
      <xdr:colOff>165100</xdr:colOff>
      <xdr:row>77</xdr:row>
      <xdr:rowOff>169591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445500" y="1297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160718</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251971" y="1306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94559</xdr:rowOff>
    </xdr:from>
    <xdr:to>
      <xdr:col>45</xdr:col>
      <xdr:colOff>177800</xdr:colOff>
      <xdr:row>77</xdr:row>
      <xdr:rowOff>127219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24040" y="13002839"/>
          <a:ext cx="789940" cy="3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155491</xdr:rowOff>
    </xdr:from>
    <xdr:to>
      <xdr:col>46</xdr:col>
      <xdr:colOff>38100</xdr:colOff>
      <xdr:row>78</xdr:row>
      <xdr:rowOff>85641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670800" y="13063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76768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477271" y="13152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94559</xdr:rowOff>
    </xdr:from>
    <xdr:to>
      <xdr:col>41</xdr:col>
      <xdr:colOff>50800</xdr:colOff>
      <xdr:row>78</xdr:row>
      <xdr:rowOff>26268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149340" y="13002839"/>
          <a:ext cx="774700" cy="9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110030</xdr:rowOff>
    </xdr:from>
    <xdr:to>
      <xdr:col>41</xdr:col>
      <xdr:colOff>101600</xdr:colOff>
      <xdr:row>78</xdr:row>
      <xdr:rowOff>40180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873240" y="13018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31307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2571" y="1310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12517</xdr:rowOff>
    </xdr:from>
    <xdr:to>
      <xdr:col>36</xdr:col>
      <xdr:colOff>165100</xdr:colOff>
      <xdr:row>78</xdr:row>
      <xdr:rowOff>114117</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098540" y="1308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105244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5905011" y="1318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68776</xdr:rowOff>
    </xdr:from>
    <xdr:to>
      <xdr:col>55</xdr:col>
      <xdr:colOff>50800</xdr:colOff>
      <xdr:row>77</xdr:row>
      <xdr:rowOff>170376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192260" y="129770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91653</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9271000" y="1283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61514</xdr:rowOff>
    </xdr:from>
    <xdr:to>
      <xdr:col>50</xdr:col>
      <xdr:colOff>165100</xdr:colOff>
      <xdr:row>77</xdr:row>
      <xdr:rowOff>163114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445500" y="1296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8191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251971" y="1274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76419</xdr:rowOff>
    </xdr:from>
    <xdr:to>
      <xdr:col>46</xdr:col>
      <xdr:colOff>38100</xdr:colOff>
      <xdr:row>78</xdr:row>
      <xdr:rowOff>6569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670800" y="129846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23096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477271" y="1276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43759</xdr:rowOff>
    </xdr:from>
    <xdr:to>
      <xdr:col>41</xdr:col>
      <xdr:colOff>101600</xdr:colOff>
      <xdr:row>77</xdr:row>
      <xdr:rowOff>145359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873240" y="1295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161886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2571" y="1273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146918</xdr:rowOff>
    </xdr:from>
    <xdr:to>
      <xdr:col>36</xdr:col>
      <xdr:colOff>165100</xdr:colOff>
      <xdr:row>78</xdr:row>
      <xdr:rowOff>77068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098540" y="13055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93595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5905011" y="1283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3640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826760" y="166952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3640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826760" y="163762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3640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5826760" y="160573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3640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5826760" y="157383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29992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5826760" y="154194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29992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5826760" y="1509667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29992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53257</xdr:rowOff>
    </xdr:from>
    <xdr:to>
      <xdr:col>54</xdr:col>
      <xdr:colOff>189865</xdr:colOff>
      <xdr:row>100</xdr:row>
      <xdr:rowOff>4206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218295" y="15308497"/>
          <a:ext cx="1270" cy="1459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100</xdr:row>
      <xdr:rowOff>8033</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9271000" y="1677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4206</xdr:rowOff>
    </xdr:from>
    <xdr:to>
      <xdr:col>55</xdr:col>
      <xdr:colOff>88900</xdr:colOff>
      <xdr:row>100</xdr:row>
      <xdr:rowOff>4206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154160" y="16768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171384</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9271000" y="15091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126,794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53257</xdr:rowOff>
    </xdr:from>
    <xdr:to>
      <xdr:col>55</xdr:col>
      <xdr:colOff>88900</xdr:colOff>
      <xdr:row>91</xdr:row>
      <xdr:rowOff>53257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154160" y="15308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53257</xdr:rowOff>
    </xdr:from>
    <xdr:to>
      <xdr:col>55</xdr:col>
      <xdr:colOff>0</xdr:colOff>
      <xdr:row>91</xdr:row>
      <xdr:rowOff>84003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496300" y="15308497"/>
          <a:ext cx="723900" cy="3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163405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9271000" y="162568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13528</xdr:rowOff>
    </xdr:from>
    <xdr:to>
      <xdr:col>55</xdr:col>
      <xdr:colOff>50800</xdr:colOff>
      <xdr:row>97</xdr:row>
      <xdr:rowOff>115128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192260" y="162746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84003</xdr:rowOff>
    </xdr:from>
    <xdr:to>
      <xdr:col>50</xdr:col>
      <xdr:colOff>114300</xdr:colOff>
      <xdr:row>93</xdr:row>
      <xdr:rowOff>112709</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713980" y="15339243"/>
          <a:ext cx="782320" cy="36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3697</xdr:rowOff>
    </xdr:from>
    <xdr:to>
      <xdr:col>50</xdr:col>
      <xdr:colOff>165100</xdr:colOff>
      <xdr:row>97</xdr:row>
      <xdr:rowOff>105297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445500" y="1626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96424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251971" y="1635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15929</xdr:rowOff>
    </xdr:from>
    <xdr:to>
      <xdr:col>45</xdr:col>
      <xdr:colOff>177800</xdr:colOff>
      <xdr:row>93</xdr:row>
      <xdr:rowOff>112709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24040" y="15606449"/>
          <a:ext cx="789940" cy="9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55883</xdr:rowOff>
    </xdr:from>
    <xdr:to>
      <xdr:col>46</xdr:col>
      <xdr:colOff>38100</xdr:colOff>
      <xdr:row>97</xdr:row>
      <xdr:rowOff>157483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670800" y="163169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148610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477271" y="1640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15929</xdr:rowOff>
    </xdr:from>
    <xdr:to>
      <xdr:col>41</xdr:col>
      <xdr:colOff>50800</xdr:colOff>
      <xdr:row>95</xdr:row>
      <xdr:rowOff>129070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149340" y="15606449"/>
          <a:ext cx="774700" cy="44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74417</xdr:rowOff>
    </xdr:from>
    <xdr:to>
      <xdr:col>41</xdr:col>
      <xdr:colOff>101600</xdr:colOff>
      <xdr:row>95</xdr:row>
      <xdr:rowOff>4567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873240" y="158325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167144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2571" y="1592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50577</xdr:rowOff>
    </xdr:from>
    <xdr:to>
      <xdr:col>36</xdr:col>
      <xdr:colOff>165100</xdr:colOff>
      <xdr:row>95</xdr:row>
      <xdr:rowOff>152177</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098540" y="1597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168704</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5905011" y="15759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2457</xdr:rowOff>
    </xdr:from>
    <xdr:to>
      <xdr:col>55</xdr:col>
      <xdr:colOff>50800</xdr:colOff>
      <xdr:row>91</xdr:row>
      <xdr:rowOff>104057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192260" y="152576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126934</xdr:rowOff>
    </xdr:from>
    <xdr:ext cx="599010"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9271000" y="15214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33203</xdr:rowOff>
    </xdr:from>
    <xdr:to>
      <xdr:col>50</xdr:col>
      <xdr:colOff>165100</xdr:colOff>
      <xdr:row>91</xdr:row>
      <xdr:rowOff>134803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445500" y="1528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151330</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219655" y="15071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61909</xdr:rowOff>
    </xdr:from>
    <xdr:to>
      <xdr:col>46</xdr:col>
      <xdr:colOff>38100</xdr:colOff>
      <xdr:row>93</xdr:row>
      <xdr:rowOff>163509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670800" y="156524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8586</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444955" y="15431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136579</xdr:rowOff>
    </xdr:from>
    <xdr:to>
      <xdr:col>41</xdr:col>
      <xdr:colOff>101600</xdr:colOff>
      <xdr:row>93</xdr:row>
      <xdr:rowOff>66729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873240" y="155594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83256</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670255" y="15338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78270</xdr:rowOff>
    </xdr:from>
    <xdr:to>
      <xdr:col>36</xdr:col>
      <xdr:colOff>165100</xdr:colOff>
      <xdr:row>96</xdr:row>
      <xdr:rowOff>8420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098540" y="16004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170997</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5905011" y="1609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49738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139281</xdr:rowOff>
    </xdr:from>
    <xdr:to>
      <xdr:col>85</xdr:col>
      <xdr:colOff>126364</xdr:colOff>
      <xdr:row>37</xdr:row>
      <xdr:rowOff>144425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374495" y="5168481"/>
          <a:ext cx="1269" cy="1178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148252</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4419580" y="6350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144425</xdr:rowOff>
    </xdr:from>
    <xdr:to>
      <xdr:col>86</xdr:col>
      <xdr:colOff>25400</xdr:colOff>
      <xdr:row>37</xdr:row>
      <xdr:rowOff>144425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287500" y="6347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85958</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4419580" y="494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139281</xdr:rowOff>
    </xdr:from>
    <xdr:to>
      <xdr:col>86</xdr:col>
      <xdr:colOff>25400</xdr:colOff>
      <xdr:row>30</xdr:row>
      <xdr:rowOff>139281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287500" y="51684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65062</xdr:rowOff>
    </xdr:from>
    <xdr:to>
      <xdr:col>85</xdr:col>
      <xdr:colOff>127000</xdr:colOff>
      <xdr:row>36</xdr:row>
      <xdr:rowOff>158140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629640" y="6100102"/>
          <a:ext cx="746760" cy="9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57789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4419580" y="5757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34912</xdr:rowOff>
    </xdr:from>
    <xdr:to>
      <xdr:col>85</xdr:col>
      <xdr:colOff>177800</xdr:colOff>
      <xdr:row>35</xdr:row>
      <xdr:rowOff>136512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325600" y="590231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65062</xdr:rowOff>
    </xdr:from>
    <xdr:to>
      <xdr:col>81</xdr:col>
      <xdr:colOff>50800</xdr:colOff>
      <xdr:row>36</xdr:row>
      <xdr:rowOff>158864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54940" y="6100102"/>
          <a:ext cx="774700" cy="9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97168</xdr:rowOff>
    </xdr:from>
    <xdr:to>
      <xdr:col>81</xdr:col>
      <xdr:colOff>101600</xdr:colOff>
      <xdr:row>36</xdr:row>
      <xdr:rowOff>27318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578840" y="59645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43845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08171" y="5743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158864</xdr:rowOff>
    </xdr:from>
    <xdr:to>
      <xdr:col>76</xdr:col>
      <xdr:colOff>114300</xdr:colOff>
      <xdr:row>37</xdr:row>
      <xdr:rowOff>52908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072620" y="6193904"/>
          <a:ext cx="782320" cy="6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61125</xdr:rowOff>
    </xdr:from>
    <xdr:to>
      <xdr:col>76</xdr:col>
      <xdr:colOff>165100</xdr:colOff>
      <xdr:row>35</xdr:row>
      <xdr:rowOff>162725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804140" y="592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7802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10611" y="570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30239</xdr:rowOff>
    </xdr:from>
    <xdr:to>
      <xdr:col>71</xdr:col>
      <xdr:colOff>177800</xdr:colOff>
      <xdr:row>37</xdr:row>
      <xdr:rowOff>52908</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1282680" y="6232919"/>
          <a:ext cx="789940" cy="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153365</xdr:rowOff>
    </xdr:from>
    <xdr:to>
      <xdr:col>72</xdr:col>
      <xdr:colOff>38100</xdr:colOff>
      <xdr:row>35</xdr:row>
      <xdr:rowOff>83515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029440" y="5853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100042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1835911" y="563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53086</xdr:rowOff>
    </xdr:from>
    <xdr:to>
      <xdr:col>67</xdr:col>
      <xdr:colOff>101600</xdr:colOff>
      <xdr:row>35</xdr:row>
      <xdr:rowOff>154686</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1231880" y="592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171213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1061211" y="570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107340</xdr:rowOff>
    </xdr:from>
    <xdr:to>
      <xdr:col>85</xdr:col>
      <xdr:colOff>177800</xdr:colOff>
      <xdr:row>37</xdr:row>
      <xdr:rowOff>37490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325600" y="61423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85767</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4419580" y="6120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14262</xdr:rowOff>
    </xdr:from>
    <xdr:to>
      <xdr:col>81</xdr:col>
      <xdr:colOff>101600</xdr:colOff>
      <xdr:row>36</xdr:row>
      <xdr:rowOff>115862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578840" y="604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106989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08171" y="614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108064</xdr:rowOff>
    </xdr:from>
    <xdr:to>
      <xdr:col>76</xdr:col>
      <xdr:colOff>165100</xdr:colOff>
      <xdr:row>37</xdr:row>
      <xdr:rowOff>38214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804140" y="6143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29341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610611" y="623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2108</xdr:rowOff>
    </xdr:from>
    <xdr:to>
      <xdr:col>72</xdr:col>
      <xdr:colOff>38100</xdr:colOff>
      <xdr:row>37</xdr:row>
      <xdr:rowOff>103708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029440" y="62047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94835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835911" y="629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150889</xdr:rowOff>
    </xdr:from>
    <xdr:to>
      <xdr:col>67</xdr:col>
      <xdr:colOff>101600</xdr:colOff>
      <xdr:row>37</xdr:row>
      <xdr:rowOff>81039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1231880" y="61859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72166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061211" y="627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497381" y="1017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49738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49738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049738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04332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04332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04332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155604</xdr:rowOff>
    </xdr:from>
    <xdr:to>
      <xdr:col>85</xdr:col>
      <xdr:colOff>126364</xdr:colOff>
      <xdr:row>59</xdr:row>
      <xdr:rowOff>33695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374495" y="8537604"/>
          <a:ext cx="1269" cy="1386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37522</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4419580" y="9928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33695</xdr:rowOff>
    </xdr:from>
    <xdr:to>
      <xdr:col>86</xdr:col>
      <xdr:colOff>25400</xdr:colOff>
      <xdr:row>59</xdr:row>
      <xdr:rowOff>33695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287500" y="9924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102281</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4419580" y="8316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131,026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155604</xdr:rowOff>
    </xdr:from>
    <xdr:to>
      <xdr:col>86</xdr:col>
      <xdr:colOff>25400</xdr:colOff>
      <xdr:row>50</xdr:row>
      <xdr:rowOff>155604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287500" y="8537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116840</xdr:rowOff>
    </xdr:from>
    <xdr:to>
      <xdr:col>85</xdr:col>
      <xdr:colOff>127000</xdr:colOff>
      <xdr:row>58</xdr:row>
      <xdr:rowOff>119420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629640" y="9839960"/>
          <a:ext cx="746760" cy="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62547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4419580" y="9282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39670</xdr:rowOff>
    </xdr:from>
    <xdr:to>
      <xdr:col>85</xdr:col>
      <xdr:colOff>177800</xdr:colOff>
      <xdr:row>56</xdr:row>
      <xdr:rowOff>141270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325600" y="94275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119420</xdr:rowOff>
    </xdr:from>
    <xdr:to>
      <xdr:col>81</xdr:col>
      <xdr:colOff>50800</xdr:colOff>
      <xdr:row>58</xdr:row>
      <xdr:rowOff>128336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2854940" y="9842540"/>
          <a:ext cx="7747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81389</xdr:rowOff>
    </xdr:from>
    <xdr:to>
      <xdr:col>81</xdr:col>
      <xdr:colOff>101600</xdr:colOff>
      <xdr:row>56</xdr:row>
      <xdr:rowOff>11539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578840" y="9301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28066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08171" y="908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84640</xdr:rowOff>
    </xdr:from>
    <xdr:to>
      <xdr:col>76</xdr:col>
      <xdr:colOff>114300</xdr:colOff>
      <xdr:row>58</xdr:row>
      <xdr:rowOff>128336</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072620" y="9807760"/>
          <a:ext cx="782320" cy="4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131550</xdr:rowOff>
    </xdr:from>
    <xdr:to>
      <xdr:col>76</xdr:col>
      <xdr:colOff>165100</xdr:colOff>
      <xdr:row>57</xdr:row>
      <xdr:rowOff>61700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804140" y="9519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78227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10611" y="929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134100</xdr:rowOff>
    </xdr:from>
    <xdr:to>
      <xdr:col>71</xdr:col>
      <xdr:colOff>177800</xdr:colOff>
      <xdr:row>58</xdr:row>
      <xdr:rowOff>84640</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1282680" y="9689580"/>
          <a:ext cx="789940" cy="118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44552</xdr:rowOff>
    </xdr:from>
    <xdr:to>
      <xdr:col>72</xdr:col>
      <xdr:colOff>38100</xdr:colOff>
      <xdr:row>56</xdr:row>
      <xdr:rowOff>146152</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029440" y="94323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162679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1835911" y="9215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137723</xdr:rowOff>
    </xdr:from>
    <xdr:to>
      <xdr:col>67</xdr:col>
      <xdr:colOff>101600</xdr:colOff>
      <xdr:row>56</xdr:row>
      <xdr:rowOff>67873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1231880" y="93579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84400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1061211" y="913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66040</xdr:rowOff>
    </xdr:from>
    <xdr:to>
      <xdr:col>85</xdr:col>
      <xdr:colOff>177800</xdr:colOff>
      <xdr:row>58</xdr:row>
      <xdr:rowOff>167640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325600" y="97891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152417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4419580" y="970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68620</xdr:rowOff>
    </xdr:from>
    <xdr:to>
      <xdr:col>81</xdr:col>
      <xdr:colOff>101600</xdr:colOff>
      <xdr:row>58</xdr:row>
      <xdr:rowOff>170220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578840" y="97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161347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08171" y="988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77536</xdr:rowOff>
    </xdr:from>
    <xdr:to>
      <xdr:col>76</xdr:col>
      <xdr:colOff>165100</xdr:colOff>
      <xdr:row>59</xdr:row>
      <xdr:rowOff>7686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804140" y="9800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170263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610611" y="989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33840</xdr:rowOff>
    </xdr:from>
    <xdr:to>
      <xdr:col>72</xdr:col>
      <xdr:colOff>38100</xdr:colOff>
      <xdr:row>58</xdr:row>
      <xdr:rowOff>135440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029440" y="9756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126567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35911" y="984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83300</xdr:rowOff>
    </xdr:from>
    <xdr:to>
      <xdr:col>67</xdr:col>
      <xdr:colOff>101600</xdr:colOff>
      <xdr:row>58</xdr:row>
      <xdr:rowOff>13450</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1231880" y="9638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4577</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061211" y="972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49738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049738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049738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56078</xdr:rowOff>
    </xdr:from>
    <xdr:to>
      <xdr:col>85</xdr:col>
      <xdr:colOff>126364</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374495" y="12293798"/>
          <a:ext cx="1269" cy="9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441958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2755</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4419580" y="1207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56078</xdr:rowOff>
    </xdr:from>
    <xdr:to>
      <xdr:col>86</xdr:col>
      <xdr:colOff>25400</xdr:colOff>
      <xdr:row>73</xdr:row>
      <xdr:rowOff>56078</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287500" y="12293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4826</xdr:rowOff>
    </xdr:from>
    <xdr:to>
      <xdr:col>85</xdr:col>
      <xdr:colOff>127000</xdr:colOff>
      <xdr:row>78</xdr:row>
      <xdr:rowOff>112406</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629640" y="13080746"/>
          <a:ext cx="746760" cy="10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19331</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4419580" y="1275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167904</xdr:rowOff>
    </xdr:from>
    <xdr:to>
      <xdr:col>85</xdr:col>
      <xdr:colOff>177800</xdr:colOff>
      <xdr:row>77</xdr:row>
      <xdr:rowOff>98054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325600" y="1290854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41128</xdr:rowOff>
    </xdr:from>
    <xdr:to>
      <xdr:col>81</xdr:col>
      <xdr:colOff>50800</xdr:colOff>
      <xdr:row>78</xdr:row>
      <xdr:rowOff>4826</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54940" y="11775928"/>
          <a:ext cx="774700" cy="130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28276</xdr:rowOff>
    </xdr:from>
    <xdr:to>
      <xdr:col>81</xdr:col>
      <xdr:colOff>101600</xdr:colOff>
      <xdr:row>77</xdr:row>
      <xdr:rowOff>129876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578840" y="12936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146403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17628" y="127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41128</xdr:rowOff>
    </xdr:from>
    <xdr:to>
      <xdr:col>76</xdr:col>
      <xdr:colOff>114300</xdr:colOff>
      <xdr:row>76</xdr:row>
      <xdr:rowOff>164618</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2072620" y="11775928"/>
          <a:ext cx="782320" cy="1129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22560</xdr:rowOff>
    </xdr:from>
    <xdr:to>
      <xdr:col>76</xdr:col>
      <xdr:colOff>165100</xdr:colOff>
      <xdr:row>77</xdr:row>
      <xdr:rowOff>124160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804140" y="1293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115287</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42928" y="1302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164618</xdr:rowOff>
    </xdr:from>
    <xdr:to>
      <xdr:col>71</xdr:col>
      <xdr:colOff>177800</xdr:colOff>
      <xdr:row>78</xdr:row>
      <xdr:rowOff>117297</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1282680" y="12905258"/>
          <a:ext cx="789940" cy="287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52141</xdr:rowOff>
    </xdr:from>
    <xdr:to>
      <xdr:col>72</xdr:col>
      <xdr:colOff>38100</xdr:colOff>
      <xdr:row>73</xdr:row>
      <xdr:rowOff>153741</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029440" y="122898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170268</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1835911" y="12072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31659</xdr:rowOff>
    </xdr:from>
    <xdr:to>
      <xdr:col>67</xdr:col>
      <xdr:colOff>101600</xdr:colOff>
      <xdr:row>74</xdr:row>
      <xdr:rowOff>133259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1231880" y="1243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149786</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1061211" y="1221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61606</xdr:rowOff>
    </xdr:from>
    <xdr:to>
      <xdr:col>85</xdr:col>
      <xdr:colOff>177800</xdr:colOff>
      <xdr:row>78</xdr:row>
      <xdr:rowOff>163206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325600" y="1313752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147983</xdr:rowOff>
    </xdr:from>
    <xdr:ext cx="378565"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4419580" y="13056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125476</xdr:rowOff>
    </xdr:from>
    <xdr:to>
      <xdr:col>81</xdr:col>
      <xdr:colOff>101600</xdr:colOff>
      <xdr:row>78</xdr:row>
      <xdr:rowOff>55626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578840" y="130337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46753</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17628" y="1312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69</xdr:row>
      <xdr:rowOff>161778</xdr:rowOff>
    </xdr:from>
    <xdr:to>
      <xdr:col>76</xdr:col>
      <xdr:colOff>165100</xdr:colOff>
      <xdr:row>70</xdr:row>
      <xdr:rowOff>91928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804140" y="11728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68</xdr:row>
      <xdr:rowOff>108455</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10611" y="1150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113818</xdr:rowOff>
    </xdr:from>
    <xdr:to>
      <xdr:col>72</xdr:col>
      <xdr:colOff>38100</xdr:colOff>
      <xdr:row>77</xdr:row>
      <xdr:rowOff>43968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029440" y="128544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35095</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68228" y="12943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66497</xdr:rowOff>
    </xdr:from>
    <xdr:to>
      <xdr:col>67</xdr:col>
      <xdr:colOff>101600</xdr:colOff>
      <xdr:row>78</xdr:row>
      <xdr:rowOff>168097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1231880" y="1314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159224</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116257" y="13235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073417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0960100" y="16736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0497381" y="16597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0960100" y="16454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0497381" y="16315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0960100" y="161759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0497381" y="16037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0960100" y="15615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0433261" y="15477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0960100" y="15337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0433261" y="15199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0960100" y="150596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88</xdr:row>
      <xdr:rowOff>168927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0433261" y="149212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163246</xdr:rowOff>
    </xdr:from>
    <xdr:to>
      <xdr:col>85</xdr:col>
      <xdr:colOff>126364</xdr:colOff>
      <xdr:row>98</xdr:row>
      <xdr:rowOff>126012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374495" y="15250846"/>
          <a:ext cx="1269" cy="130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129839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4419580" y="1655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126012</xdr:rowOff>
    </xdr:from>
    <xdr:to>
      <xdr:col>86</xdr:col>
      <xdr:colOff>25400</xdr:colOff>
      <xdr:row>98</xdr:row>
      <xdr:rowOff>126012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287500" y="165547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109923</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4419580" y="1502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126,352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163246</xdr:rowOff>
    </xdr:from>
    <xdr:to>
      <xdr:col>86</xdr:col>
      <xdr:colOff>25400</xdr:colOff>
      <xdr:row>90</xdr:row>
      <xdr:rowOff>163246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287500" y="15250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158389</xdr:rowOff>
    </xdr:from>
    <xdr:to>
      <xdr:col>85</xdr:col>
      <xdr:colOff>127000</xdr:colOff>
      <xdr:row>96</xdr:row>
      <xdr:rowOff>34987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629640" y="16084189"/>
          <a:ext cx="74676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62099</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4419580" y="158202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39222</xdr:rowOff>
    </xdr:from>
    <xdr:to>
      <xdr:col>85</xdr:col>
      <xdr:colOff>177800</xdr:colOff>
      <xdr:row>95</xdr:row>
      <xdr:rowOff>140822</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325600" y="1596502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34987</xdr:rowOff>
    </xdr:from>
    <xdr:to>
      <xdr:col>81</xdr:col>
      <xdr:colOff>50800</xdr:colOff>
      <xdr:row>96</xdr:row>
      <xdr:rowOff>93622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54940" y="16128427"/>
          <a:ext cx="774700" cy="5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62640</xdr:rowOff>
    </xdr:from>
    <xdr:to>
      <xdr:col>81</xdr:col>
      <xdr:colOff>101600</xdr:colOff>
      <xdr:row>95</xdr:row>
      <xdr:rowOff>164240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578840" y="1598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9317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08171" y="1576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93622</xdr:rowOff>
    </xdr:from>
    <xdr:to>
      <xdr:col>76</xdr:col>
      <xdr:colOff>114300</xdr:colOff>
      <xdr:row>96</xdr:row>
      <xdr:rowOff>111568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072620" y="16187062"/>
          <a:ext cx="782320" cy="1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71098</xdr:rowOff>
    </xdr:from>
    <xdr:to>
      <xdr:col>76</xdr:col>
      <xdr:colOff>165100</xdr:colOff>
      <xdr:row>96</xdr:row>
      <xdr:rowOff>1248</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804140" y="15996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17775</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10611" y="1577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111568</xdr:rowOff>
    </xdr:from>
    <xdr:to>
      <xdr:col>71</xdr:col>
      <xdr:colOff>177800</xdr:colOff>
      <xdr:row>96</xdr:row>
      <xdr:rowOff>120855</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1282680" y="16205008"/>
          <a:ext cx="789940" cy="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23078</xdr:rowOff>
    </xdr:from>
    <xdr:to>
      <xdr:col>72</xdr:col>
      <xdr:colOff>38100</xdr:colOff>
      <xdr:row>95</xdr:row>
      <xdr:rowOff>124678</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029440" y="15948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141205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1835911" y="1573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84556</xdr:rowOff>
    </xdr:from>
    <xdr:to>
      <xdr:col>67</xdr:col>
      <xdr:colOff>101600</xdr:colOff>
      <xdr:row>96</xdr:row>
      <xdr:rowOff>14706</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1231880" y="16010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31233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061211" y="1578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107589</xdr:rowOff>
    </xdr:from>
    <xdr:to>
      <xdr:col>85</xdr:col>
      <xdr:colOff>177800</xdr:colOff>
      <xdr:row>96</xdr:row>
      <xdr:rowOff>37739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325600" y="1603338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86016</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4419580" y="1601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155637</xdr:rowOff>
    </xdr:from>
    <xdr:to>
      <xdr:col>81</xdr:col>
      <xdr:colOff>101600</xdr:colOff>
      <xdr:row>96</xdr:row>
      <xdr:rowOff>85787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578840" y="160814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76914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08171" y="1617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42822</xdr:rowOff>
    </xdr:from>
    <xdr:to>
      <xdr:col>76</xdr:col>
      <xdr:colOff>165100</xdr:colOff>
      <xdr:row>96</xdr:row>
      <xdr:rowOff>144422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804140" y="1613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135549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610611" y="1622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60768</xdr:rowOff>
    </xdr:from>
    <xdr:to>
      <xdr:col>72</xdr:col>
      <xdr:colOff>38100</xdr:colOff>
      <xdr:row>96</xdr:row>
      <xdr:rowOff>162368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029440" y="161542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153495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1835911" y="1624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70055</xdr:rowOff>
    </xdr:from>
    <xdr:to>
      <xdr:col>67</xdr:col>
      <xdr:colOff>101600</xdr:colOff>
      <xdr:row>97</xdr:row>
      <xdr:rowOff>205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1231880" y="16163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162782</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1061211" y="1625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569484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569484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569484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79349</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19507835" y="5443829"/>
          <a:ext cx="1269" cy="1066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19560540" y="65289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26026</xdr:rowOff>
    </xdr:from>
    <xdr:ext cx="469744"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19560540" y="52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2,382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79349</xdr:rowOff>
    </xdr:from>
    <xdr:to>
      <xdr:col>116</xdr:col>
      <xdr:colOff>152400</xdr:colOff>
      <xdr:row>32</xdr:row>
      <xdr:rowOff>79349</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443700" y="54438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13932"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19560540" y="627879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58940" y="642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254</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7988280" y="6202934"/>
          <a:ext cx="789940" cy="30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53696</xdr:rowOff>
    </xdr:from>
    <xdr:to>
      <xdr:col>112</xdr:col>
      <xdr:colOff>38100</xdr:colOff>
      <xdr:row>38</xdr:row>
      <xdr:rowOff>155296</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735040" y="64240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373</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628873" y="62030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254</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7213580" y="6202934"/>
          <a:ext cx="774700" cy="30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43180</xdr:rowOff>
    </xdr:from>
    <xdr:to>
      <xdr:col>107</xdr:col>
      <xdr:colOff>101600</xdr:colOff>
      <xdr:row>38</xdr:row>
      <xdr:rowOff>144780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7937480" y="641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135907</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7821857" y="6506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72441</xdr:rowOff>
    </xdr:from>
    <xdr:to>
      <xdr:col>102</xdr:col>
      <xdr:colOff>165100</xdr:colOff>
      <xdr:row>39</xdr:row>
      <xdr:rowOff>2591</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7162780" y="6442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19118</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7079473" y="62217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3861</xdr:rowOff>
    </xdr:from>
    <xdr:to>
      <xdr:col>98</xdr:col>
      <xdr:colOff>38100</xdr:colOff>
      <xdr:row>37</xdr:row>
      <xdr:rowOff>105461</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6388080" y="62065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121988</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6264837" y="5989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19560540" y="64019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120904</xdr:rowOff>
    </xdr:from>
    <xdr:to>
      <xdr:col>107</xdr:col>
      <xdr:colOff>101600</xdr:colOff>
      <xdr:row>37</xdr:row>
      <xdr:rowOff>51054</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7937480" y="61559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67581</xdr:rowOff>
    </xdr:from>
    <xdr:ext cx="378565"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7821857" y="59349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議会費は平成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月の改選時に定数を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名削減したものの、人口減少が続いていることから類似団体平均より高い値で推移している。総務費は、ふるさと納税寄附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の増に伴う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返礼品等経費や基金積立金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により類似団体平均より高い値で推移して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いる。衛生費は増加傾向にあ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るものの、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依然として類似団体</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平均よりも低い値で推移している。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これは、ごみ処理施設を単独運営ではなく一部事務組合で運営している影響が大きいと考えられる。土木費は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道路新設改良事業や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村山駅東西エリアの開発などにより増加傾向に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あり、令和５年度は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の２倍の値となった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新「道の駅」整備などの駅西エリア開発が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計画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されており、令和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年度頃まで増加傾向が続くと見込まれる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ことから、後年度の公債費の推移見込に十分留意していく必要がある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。消防費は類似団体平均より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低い値で推移しているが、令和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北村山３市１町による消防指令業務共同運用施設の整備及び運用が予定されて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増加が見込まれる。教育費は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すでに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類似団体平均より高い値で推移している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ところであるが、更に令和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年度に開校を予定している統合学校の整備が計画されているため、大幅な増加が見込まれる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。公債費は類似団体平均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並みで推移しているが、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村山駅東西エリアの開発</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新「道の駅」整備</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統合学校の整備</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が計画されているため、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地方債の発行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の平準化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２年度は豪雨や豪雪により特別交付税が増額となったため実質単年度収支が一時的に黒字となったものの、３年度以降は再び実質単年度収支が赤字となり、財政調整基金の取崩しにより実質収支は黒字となっている状況に戻っ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財政調整基金の取崩しが必要な状況が続くと見込まれ、豪雪や災害への備えも必要となることから、財政調整基金残高維持のため、人件費等の経費節減の取組みを続け、財政の健全運営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全会計黒字のため、連結実質赤字比率は算定されない。標準財政規模に対する比率は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全会計で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％であり、前年度を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％下回った。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水道事業会計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及び一般会計で黒字額全体の約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％を占めるが、両会計とも前年度より比率が減となっている。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令和２年度から公営企業法適用の企業会計に移行した下水道事業会計は、公債費に対する一般会計からの繰出金の割合が大き</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、一般会計の財政健全化に影響を与えること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料金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改定</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など自己財源確保に努め、一般会計からの繰出金削減を図っていく必要がある。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元利償還金が前年度比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百万円増となったことが大きく影響し、実質公債費比率の分子としては前年度より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以降減少傾向にあった元利償還金が、令和元年度に底を打ち、大きな事業の償還が開始されるため増加の見込みである。一部事務組合では、北村山公立病院組合と東根市外二市一町共立衛生処理組合が今後も地方債を発行して事業を実施する予定の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増加の見込みである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。村山駅東西エリアの開発</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新「道の駅」整備、統合学校の整備</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北村山公立病院組合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の建て替え等の元利償還金により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％程度まで比率が上昇していくと見込んでいるため、経費の節減に一層取り組んでいく。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満期一括償還地方債は発行していないため、満期一括償還地方債の借入に係る積立はない。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一般会計に係る地方債現在高については前年度を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百万円下回り、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将来負担額は前年度より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百万円減少した。引き続き、起債対象事業を厳選し、地方債発行の抑制に努める。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また、充当可能財源の充当可能基金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増となったため、将来負担比率の分子としては前年度より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百万円の減少となった。地方債現在高</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は今後増加が見込まれることから、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歳出経費の節減を進め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、できる限り地方債現在高の上昇を抑制する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必要がある。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山形県村山市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財政調整基金残高を維持しつつ、その他特定目的基金の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ふるさとづくり基金や公共施設等整備基金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の残高が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したことにより、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基金全体の残高が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財政調整基金は豪雪や災害に備えられる規模</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億円の水準を目指していきたい。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と余暇活動施設整備基金については今後の施設改修や建て替え等に備えられるよう、可能な限りの積立を行なっていく。ふるさとづくり基金は、本市重点施策の実施に有効活用しているため、ふるさと納税寄附金の増額に向けた取組み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今後も継続していく。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・ふるさとづくり基金：子育て支援事業や観光・交流事業、市長が必要と認めた事業に要する費用に充てる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年度はふるさと納税寄附の返礼品等経費のほか、子育て応援定住促進対策事業、新「道の駅」整備事業、小学校入学お祝いカバン配布などに充当。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・公共施設等整備基金：公共施設等の整備及び改修の費用に充てる。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・余暇開発施設整備基金：余暇開発施設の整備及び改修の費用に充てる。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・中小企業緊急融資基金：新型コロナウイルス感染症の拡大により実施した中小企業対象の緊急融資に係る利子補給金及び保証料補給金に充当。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・夢応援奨学基金：高等学校や大学等への進学及び就学の支援のための給付型奨学金に充当。</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ふるさとづくり基金はふるさと納税寄附金の受入分として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2,280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百万円を積み立て、返礼品等経費と子育て支援事業や産業振興事業など本市の重点施策事業に充てるため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。公共施設等整備基金は今後の公共施設整備のために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百万円を積立て、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全額を積み立て、返礼品等経費や子育て支援事業など市の重点施策に充てるため取り崩す基金であることから、ふるさと納税寄附額に大きく左右されるため、寄附金の増額を図り計画的に活用していく。公共施設等整備基金及び余暇開発施設整備基金は、今後の施設改修や建て替え等に備えて計画的に積立を実施する。夢応援奨学基金は趣旨賛同者等から支援を受けて積立も行なっているため、今後数年間は同程度の水準を維持する見込み。</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令和４年度決算剰余金処分で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百万円を積立て、同額を取り崩したため、令和５年度末現在高は前年度と同規模となった。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取崩し額が増加してるため、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豪雪や災害に備えられる規模として約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億円の水準を目指し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、他経費の節減に努めていきたい。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繰上償還相当分を取崩したものの、臨時財政対策債償還基金費の積立により前年度より残高が増加している。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今後は繰上償還の実施を見送るため、繰上償還のための積立て、取崩しは実施しない。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村山駅東西エリアの開発と新「道の駅」整備、統合学校の整備、北村山公立病院組合の建て替え等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に関連する地方債の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元</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償還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開始が重なる場合は、それに備えた積立てを検討していく。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21,742
21,544
196.98
18,591,449
17,417,993
1,088,857
7,711,717
13,554,359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年度決算においても全国平均・山形県平均・類似団体平均を下回っている。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D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165481</xdr:rowOff>
    </xdr:from>
    <xdr:to>
      <xdr:col>23</xdr:col>
      <xdr:colOff>85090</xdr:colOff>
      <xdr:row>34</xdr:row>
      <xdr:rowOff>139827</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flipV="1">
          <a:off x="4760595" y="5566156"/>
          <a:ext cx="1270" cy="1174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143654</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D00-000040000000}"/>
            </a:ext>
          </a:extLst>
        </xdr:cNvPr>
        <xdr:cNvSpPr txBox="1"/>
      </xdr:nvSpPr>
      <xdr:spPr>
        <a:xfrm>
          <a:off x="4813300" y="674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139827</xdr:rowOff>
    </xdr:from>
    <xdr:to>
      <xdr:col>23</xdr:col>
      <xdr:colOff>174625</xdr:colOff>
      <xdr:row>34</xdr:row>
      <xdr:rowOff>139827</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4673600" y="6740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112158</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D00-000042000000}"/>
            </a:ext>
          </a:extLst>
        </xdr:cNvPr>
        <xdr:cNvSpPr txBox="1"/>
      </xdr:nvSpPr>
      <xdr:spPr>
        <a:xfrm>
          <a:off x="4813300" y="534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165481</xdr:rowOff>
    </xdr:from>
    <xdr:to>
      <xdr:col>23</xdr:col>
      <xdr:colOff>174625</xdr:colOff>
      <xdr:row>27</xdr:row>
      <xdr:rowOff>165481</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5566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69232</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D00-000044000000}"/>
            </a:ext>
          </a:extLst>
        </xdr:cNvPr>
        <xdr:cNvSpPr txBox="1"/>
      </xdr:nvSpPr>
      <xdr:spPr>
        <a:xfrm>
          <a:off x="4813300" y="632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90805</xdr:rowOff>
    </xdr:from>
    <xdr:to>
      <xdr:col>23</xdr:col>
      <xdr:colOff>136525</xdr:colOff>
      <xdr:row>33</xdr:row>
      <xdr:rowOff>20955</xdr:rowOff>
    </xdr:to>
    <xdr:sp macro="" textlink="">
      <xdr:nvSpPr>
        <xdr:cNvPr id="69" name="フローチャート: 判断 68">
          <a:extLst>
            <a:ext uri="{FF2B5EF4-FFF2-40B4-BE49-F238E27FC236}">
              <a16:creationId xmlns:a16="http://schemas.microsoft.com/office/drawing/2014/main" id="{00000000-0008-0000-0D00-000045000000}"/>
            </a:ext>
          </a:extLst>
        </xdr:cNvPr>
        <xdr:cNvSpPr/>
      </xdr:nvSpPr>
      <xdr:spPr>
        <a:xfrm>
          <a:off x="47117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38989</xdr:rowOff>
    </xdr:from>
    <xdr:to>
      <xdr:col>19</xdr:col>
      <xdr:colOff>187325</xdr:colOff>
      <xdr:row>32</xdr:row>
      <xdr:rowOff>140589</xdr:rowOff>
    </xdr:to>
    <xdr:sp macro="" textlink="">
      <xdr:nvSpPr>
        <xdr:cNvPr id="70" name="フローチャート: 判断 69">
          <a:extLst>
            <a:ext uri="{FF2B5EF4-FFF2-40B4-BE49-F238E27FC236}">
              <a16:creationId xmlns:a16="http://schemas.microsoft.com/office/drawing/2014/main" id="{00000000-0008-0000-0D00-000046000000}"/>
            </a:ext>
          </a:extLst>
        </xdr:cNvPr>
        <xdr:cNvSpPr/>
      </xdr:nvSpPr>
      <xdr:spPr>
        <a:xfrm>
          <a:off x="4000500" y="629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4445</xdr:rowOff>
    </xdr:from>
    <xdr:to>
      <xdr:col>15</xdr:col>
      <xdr:colOff>187325</xdr:colOff>
      <xdr:row>32</xdr:row>
      <xdr:rowOff>106045</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3238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63627</xdr:rowOff>
    </xdr:from>
    <xdr:to>
      <xdr:col>11</xdr:col>
      <xdr:colOff>187325</xdr:colOff>
      <xdr:row>31</xdr:row>
      <xdr:rowOff>165227</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2476500" y="615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79" name="楕円 78">
          <a:extLst>
            <a:ext uri="{FF2B5EF4-FFF2-40B4-BE49-F238E27FC236}">
              <a16:creationId xmlns:a16="http://schemas.microsoft.com/office/drawing/2014/main" id="{00000000-0008-0000-0D00-00004F000000}"/>
            </a:ext>
          </a:extLst>
        </xdr:cNvPr>
        <xdr:cNvSpPr/>
      </xdr:nvSpPr>
      <xdr:spPr>
        <a:xfrm>
          <a:off x="47117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90822</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D00-000050000000}"/>
            </a:ext>
          </a:extLst>
        </xdr:cNvPr>
        <xdr:cNvSpPr txBox="1"/>
      </xdr:nvSpPr>
      <xdr:spPr>
        <a:xfrm>
          <a:off x="4813300" y="6005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16129</xdr:rowOff>
    </xdr:from>
    <xdr:to>
      <xdr:col>19</xdr:col>
      <xdr:colOff>187325</xdr:colOff>
      <xdr:row>31</xdr:row>
      <xdr:rowOff>117729</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0005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66929</xdr:rowOff>
    </xdr:from>
    <xdr:to>
      <xdr:col>23</xdr:col>
      <xdr:colOff>85725</xdr:colOff>
      <xdr:row>31</xdr:row>
      <xdr:rowOff>118745</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4051300" y="6153404"/>
          <a:ext cx="7112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122809</xdr:rowOff>
    </xdr:from>
    <xdr:to>
      <xdr:col>15</xdr:col>
      <xdr:colOff>187325</xdr:colOff>
      <xdr:row>31</xdr:row>
      <xdr:rowOff>52959</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238500" y="603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2159</xdr:rowOff>
    </xdr:from>
    <xdr:to>
      <xdr:col>19</xdr:col>
      <xdr:colOff>136525</xdr:colOff>
      <xdr:row>31</xdr:row>
      <xdr:rowOff>66929</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3289300" y="6088634"/>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70993</xdr:rowOff>
    </xdr:from>
    <xdr:to>
      <xdr:col>11</xdr:col>
      <xdr:colOff>187325</xdr:colOff>
      <xdr:row>31</xdr:row>
      <xdr:rowOff>1143</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476500" y="598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121793</xdr:rowOff>
    </xdr:from>
    <xdr:to>
      <xdr:col>15</xdr:col>
      <xdr:colOff>136525</xdr:colOff>
      <xdr:row>31</xdr:row>
      <xdr:rowOff>2159</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527300" y="6036818"/>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53721</xdr:rowOff>
    </xdr:from>
    <xdr:to>
      <xdr:col>7</xdr:col>
      <xdr:colOff>187325</xdr:colOff>
      <xdr:row>30</xdr:row>
      <xdr:rowOff>155321</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1714500" y="59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104521</xdr:rowOff>
    </xdr:from>
    <xdr:to>
      <xdr:col>11</xdr:col>
      <xdr:colOff>136525</xdr:colOff>
      <xdr:row>30</xdr:row>
      <xdr:rowOff>121793</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1765300" y="6019546"/>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131716</xdr:rowOff>
    </xdr:from>
    <xdr:ext cx="405111" cy="259045"/>
    <xdr:sp macro="" textlink="">
      <xdr:nvSpPr>
        <xdr:cNvPr id="89" name="n_1aveValue有形固定資産減価償却率">
          <a:extLst>
            <a:ext uri="{FF2B5EF4-FFF2-40B4-BE49-F238E27FC236}">
              <a16:creationId xmlns:a16="http://schemas.microsoft.com/office/drawing/2014/main" id="{00000000-0008-0000-0D00-000059000000}"/>
            </a:ext>
          </a:extLst>
        </xdr:cNvPr>
        <xdr:cNvSpPr txBox="1"/>
      </xdr:nvSpPr>
      <xdr:spPr>
        <a:xfrm>
          <a:off x="3836044" y="6389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97172</xdr:rowOff>
    </xdr:from>
    <xdr:ext cx="405111" cy="259045"/>
    <xdr:sp macro="" textlink="">
      <xdr:nvSpPr>
        <xdr:cNvPr id="90" name="n_2aveValue有形固定資産減価償却率">
          <a:extLst>
            <a:ext uri="{FF2B5EF4-FFF2-40B4-BE49-F238E27FC236}">
              <a16:creationId xmlns:a16="http://schemas.microsoft.com/office/drawing/2014/main" id="{00000000-0008-0000-0D00-00005A000000}"/>
            </a:ext>
          </a:extLst>
        </xdr:cNvPr>
        <xdr:cNvSpPr txBox="1"/>
      </xdr:nvSpPr>
      <xdr:spPr>
        <a:xfrm>
          <a:off x="3086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156354</xdr:rowOff>
    </xdr:from>
    <xdr:ext cx="405111" cy="259045"/>
    <xdr:sp macro="" textlink="">
      <xdr:nvSpPr>
        <xdr:cNvPr id="91" name="n_3aveValue有形固定資産減価償却率">
          <a:extLst>
            <a:ext uri="{FF2B5EF4-FFF2-40B4-BE49-F238E27FC236}">
              <a16:creationId xmlns:a16="http://schemas.microsoft.com/office/drawing/2014/main" id="{00000000-0008-0000-0D00-00005B000000}"/>
            </a:ext>
          </a:extLst>
        </xdr:cNvPr>
        <xdr:cNvSpPr txBox="1"/>
      </xdr:nvSpPr>
      <xdr:spPr>
        <a:xfrm>
          <a:off x="2324744" y="624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92" name="n_4aveValue有形固定資産減価償却率">
          <a:extLst>
            <a:ext uri="{FF2B5EF4-FFF2-40B4-BE49-F238E27FC236}">
              <a16:creationId xmlns:a16="http://schemas.microsoft.com/office/drawing/2014/main" id="{00000000-0008-0000-0D00-00005C000000}"/>
            </a:ext>
          </a:extLst>
        </xdr:cNvPr>
        <xdr:cNvSpPr txBox="1"/>
      </xdr:nvSpPr>
      <xdr:spPr>
        <a:xfrm>
          <a:off x="1562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134256</xdr:rowOff>
    </xdr:from>
    <xdr:ext cx="405111" cy="259045"/>
    <xdr:sp macro="" textlink="">
      <xdr:nvSpPr>
        <xdr:cNvPr id="93" name="n_1mainValue有形固定資産減価償却率">
          <a:extLst>
            <a:ext uri="{FF2B5EF4-FFF2-40B4-BE49-F238E27FC236}">
              <a16:creationId xmlns:a16="http://schemas.microsoft.com/office/drawing/2014/main" id="{00000000-0008-0000-0D00-00005D000000}"/>
            </a:ext>
          </a:extLst>
        </xdr:cNvPr>
        <xdr:cNvSpPr txBox="1"/>
      </xdr:nvSpPr>
      <xdr:spPr>
        <a:xfrm>
          <a:off x="3836044" y="5877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69486</xdr:rowOff>
    </xdr:from>
    <xdr:ext cx="405111" cy="259045"/>
    <xdr:sp macro="" textlink="">
      <xdr:nvSpPr>
        <xdr:cNvPr id="94" name="n_2mainValue有形固定資産減価償却率">
          <a:extLst>
            <a:ext uri="{FF2B5EF4-FFF2-40B4-BE49-F238E27FC236}">
              <a16:creationId xmlns:a16="http://schemas.microsoft.com/office/drawing/2014/main" id="{00000000-0008-0000-0D00-00005E000000}"/>
            </a:ext>
          </a:extLst>
        </xdr:cNvPr>
        <xdr:cNvSpPr txBox="1"/>
      </xdr:nvSpPr>
      <xdr:spPr>
        <a:xfrm>
          <a:off x="3086744" y="5813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17670</xdr:rowOff>
    </xdr:from>
    <xdr:ext cx="405111" cy="259045"/>
    <xdr:sp macro="" textlink="">
      <xdr:nvSpPr>
        <xdr:cNvPr id="95" name="n_3mainValue有形固定資産減価償却率">
          <a:extLst>
            <a:ext uri="{FF2B5EF4-FFF2-40B4-BE49-F238E27FC236}">
              <a16:creationId xmlns:a16="http://schemas.microsoft.com/office/drawing/2014/main" id="{00000000-0008-0000-0D00-00005F000000}"/>
            </a:ext>
          </a:extLst>
        </xdr:cNvPr>
        <xdr:cNvSpPr txBox="1"/>
      </xdr:nvSpPr>
      <xdr:spPr>
        <a:xfrm>
          <a:off x="2324744" y="576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398</xdr:rowOff>
    </xdr:from>
    <xdr:ext cx="405111" cy="259045"/>
    <xdr:sp macro="" textlink="">
      <xdr:nvSpPr>
        <xdr:cNvPr id="96" name="n_4mainValue有形固定資産減価償却率">
          <a:extLst>
            <a:ext uri="{FF2B5EF4-FFF2-40B4-BE49-F238E27FC236}">
              <a16:creationId xmlns:a16="http://schemas.microsoft.com/office/drawing/2014/main" id="{00000000-0008-0000-0D00-000060000000}"/>
            </a:ext>
          </a:extLst>
        </xdr:cNvPr>
        <xdr:cNvSpPr txBox="1"/>
      </xdr:nvSpPr>
      <xdr:spPr>
        <a:xfrm>
          <a:off x="1562744" y="5743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D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D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比べ</a:t>
          </a:r>
          <a:r>
            <a:rPr kumimoji="1" lang="ja-JP" altLang="ja-JP" sz="1100">
              <a:solidFill>
                <a:schemeClr val="dk1"/>
              </a:solidFill>
              <a:effectLst/>
              <a:latin typeface="+mn-lt"/>
              <a:ea typeface="+mn-ea"/>
              <a:cs typeface="+mn-cs"/>
            </a:rPr>
            <a:t>改善が見られ、令和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年度決算にて全国平均・山形県平均・類似団体平均を下回った。</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D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00000000-0008-0000-0D00-00007D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55552</xdr:rowOff>
    </xdr:from>
    <xdr:to>
      <xdr:col>76</xdr:col>
      <xdr:colOff>21589</xdr:colOff>
      <xdr:row>34</xdr:row>
      <xdr:rowOff>122555</xdr:rowOff>
    </xdr:to>
    <xdr:cxnSp macro="">
      <xdr:nvCxnSpPr>
        <xdr:cNvPr id="126" name="直線コネクタ 125">
          <a:extLst>
            <a:ext uri="{FF2B5EF4-FFF2-40B4-BE49-F238E27FC236}">
              <a16:creationId xmlns:a16="http://schemas.microsoft.com/office/drawing/2014/main" id="{00000000-0008-0000-0D00-00007E000000}"/>
            </a:ext>
          </a:extLst>
        </xdr:cNvPr>
        <xdr:cNvCxnSpPr/>
      </xdr:nvCxnSpPr>
      <xdr:spPr>
        <a:xfrm flipV="1">
          <a:off x="14793595" y="5456227"/>
          <a:ext cx="1269" cy="1267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126382</xdr:rowOff>
    </xdr:from>
    <xdr:ext cx="469744" cy="259045"/>
    <xdr:sp macro="" textlink="">
      <xdr:nvSpPr>
        <xdr:cNvPr id="127" name="債務償還比率最小値テキスト">
          <a:extLst>
            <a:ext uri="{FF2B5EF4-FFF2-40B4-BE49-F238E27FC236}">
              <a16:creationId xmlns:a16="http://schemas.microsoft.com/office/drawing/2014/main" id="{00000000-0008-0000-0D00-00007F000000}"/>
            </a:ext>
          </a:extLst>
        </xdr:cNvPr>
        <xdr:cNvSpPr txBox="1"/>
      </xdr:nvSpPr>
      <xdr:spPr>
        <a:xfrm>
          <a:off x="14846300" y="672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122555</xdr:rowOff>
    </xdr:from>
    <xdr:to>
      <xdr:col>76</xdr:col>
      <xdr:colOff>111125</xdr:colOff>
      <xdr:row>34</xdr:row>
      <xdr:rowOff>122555</xdr:rowOff>
    </xdr:to>
    <xdr:cxnSp macro="">
      <xdr:nvCxnSpPr>
        <xdr:cNvPr id="128" name="直線コネクタ 127">
          <a:extLst>
            <a:ext uri="{FF2B5EF4-FFF2-40B4-BE49-F238E27FC236}">
              <a16:creationId xmlns:a16="http://schemas.microsoft.com/office/drawing/2014/main" id="{00000000-0008-0000-0D00-000080000000}"/>
            </a:ext>
          </a:extLst>
        </xdr:cNvPr>
        <xdr:cNvCxnSpPr/>
      </xdr:nvCxnSpPr>
      <xdr:spPr>
        <a:xfrm>
          <a:off x="14706600" y="672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2229</xdr:rowOff>
    </xdr:from>
    <xdr:ext cx="469744" cy="259045"/>
    <xdr:sp macro="" textlink="">
      <xdr:nvSpPr>
        <xdr:cNvPr id="129" name="債務償還比率最大値テキスト">
          <a:extLst>
            <a:ext uri="{FF2B5EF4-FFF2-40B4-BE49-F238E27FC236}">
              <a16:creationId xmlns:a16="http://schemas.microsoft.com/office/drawing/2014/main" id="{00000000-0008-0000-0D00-000081000000}"/>
            </a:ext>
          </a:extLst>
        </xdr:cNvPr>
        <xdr:cNvSpPr txBox="1"/>
      </xdr:nvSpPr>
      <xdr:spPr>
        <a:xfrm>
          <a:off x="14846300" y="5231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55552</xdr:rowOff>
    </xdr:from>
    <xdr:to>
      <xdr:col>76</xdr:col>
      <xdr:colOff>111125</xdr:colOff>
      <xdr:row>27</xdr:row>
      <xdr:rowOff>55552</xdr:rowOff>
    </xdr:to>
    <xdr:cxnSp macro="">
      <xdr:nvCxnSpPr>
        <xdr:cNvPr id="130" name="直線コネクタ 129">
          <a:extLst>
            <a:ext uri="{FF2B5EF4-FFF2-40B4-BE49-F238E27FC236}">
              <a16:creationId xmlns:a16="http://schemas.microsoft.com/office/drawing/2014/main" id="{00000000-0008-0000-0D00-000082000000}"/>
            </a:ext>
          </a:extLst>
        </xdr:cNvPr>
        <xdr:cNvCxnSpPr/>
      </xdr:nvCxnSpPr>
      <xdr:spPr>
        <a:xfrm>
          <a:off x="14706600" y="5456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43832</xdr:rowOff>
    </xdr:from>
    <xdr:ext cx="469744" cy="259045"/>
    <xdr:sp macro="" textlink="">
      <xdr:nvSpPr>
        <xdr:cNvPr id="131" name="債務償還比率平均値テキスト">
          <a:extLst>
            <a:ext uri="{FF2B5EF4-FFF2-40B4-BE49-F238E27FC236}">
              <a16:creationId xmlns:a16="http://schemas.microsoft.com/office/drawing/2014/main" id="{00000000-0008-0000-0D00-000083000000}"/>
            </a:ext>
          </a:extLst>
        </xdr:cNvPr>
        <xdr:cNvSpPr txBox="1"/>
      </xdr:nvSpPr>
      <xdr:spPr>
        <a:xfrm>
          <a:off x="14846300" y="5787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65405</xdr:rowOff>
    </xdr:from>
    <xdr:to>
      <xdr:col>76</xdr:col>
      <xdr:colOff>73025</xdr:colOff>
      <xdr:row>29</xdr:row>
      <xdr:rowOff>167005</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47447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102108</xdr:rowOff>
    </xdr:from>
    <xdr:to>
      <xdr:col>72</xdr:col>
      <xdr:colOff>123825</xdr:colOff>
      <xdr:row>30</xdr:row>
      <xdr:rowOff>32258</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033500" y="584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48133</xdr:rowOff>
    </xdr:from>
    <xdr:to>
      <xdr:col>68</xdr:col>
      <xdr:colOff>123825</xdr:colOff>
      <xdr:row>29</xdr:row>
      <xdr:rowOff>149733</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3271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30872</xdr:rowOff>
    </xdr:from>
    <xdr:to>
      <xdr:col>64</xdr:col>
      <xdr:colOff>123825</xdr:colOff>
      <xdr:row>30</xdr:row>
      <xdr:rowOff>132472</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2509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79809</xdr:rowOff>
    </xdr:from>
    <xdr:to>
      <xdr:col>60</xdr:col>
      <xdr:colOff>123825</xdr:colOff>
      <xdr:row>31</xdr:row>
      <xdr:rowOff>9959</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1747500" y="5994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2254</xdr:rowOff>
    </xdr:from>
    <xdr:to>
      <xdr:col>76</xdr:col>
      <xdr:colOff>73025</xdr:colOff>
      <xdr:row>29</xdr:row>
      <xdr:rowOff>103854</xdr:rowOff>
    </xdr:to>
    <xdr:sp macro="" textlink="">
      <xdr:nvSpPr>
        <xdr:cNvPr id="142" name="楕円 141">
          <a:extLst>
            <a:ext uri="{FF2B5EF4-FFF2-40B4-BE49-F238E27FC236}">
              <a16:creationId xmlns:a16="http://schemas.microsoft.com/office/drawing/2014/main" id="{00000000-0008-0000-0D00-00008E000000}"/>
            </a:ext>
          </a:extLst>
        </xdr:cNvPr>
        <xdr:cNvSpPr/>
      </xdr:nvSpPr>
      <xdr:spPr>
        <a:xfrm>
          <a:off x="14744700" y="574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25131</xdr:rowOff>
    </xdr:from>
    <xdr:ext cx="469744" cy="259045"/>
    <xdr:sp macro="" textlink="">
      <xdr:nvSpPr>
        <xdr:cNvPr id="143" name="債務償還比率該当値テキスト">
          <a:extLst>
            <a:ext uri="{FF2B5EF4-FFF2-40B4-BE49-F238E27FC236}">
              <a16:creationId xmlns:a16="http://schemas.microsoft.com/office/drawing/2014/main" id="{00000000-0008-0000-0D00-00008F000000}"/>
            </a:ext>
          </a:extLst>
        </xdr:cNvPr>
        <xdr:cNvSpPr txBox="1"/>
      </xdr:nvSpPr>
      <xdr:spPr>
        <a:xfrm>
          <a:off x="14846300" y="559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47953</xdr:rowOff>
    </xdr:from>
    <xdr:to>
      <xdr:col>72</xdr:col>
      <xdr:colOff>123825</xdr:colOff>
      <xdr:row>29</xdr:row>
      <xdr:rowOff>149553</xdr:rowOff>
    </xdr:to>
    <xdr:sp macro="" textlink="">
      <xdr:nvSpPr>
        <xdr:cNvPr id="144" name="楕円 143">
          <a:extLst>
            <a:ext uri="{FF2B5EF4-FFF2-40B4-BE49-F238E27FC236}">
              <a16:creationId xmlns:a16="http://schemas.microsoft.com/office/drawing/2014/main" id="{00000000-0008-0000-0D00-000090000000}"/>
            </a:ext>
          </a:extLst>
        </xdr:cNvPr>
        <xdr:cNvSpPr/>
      </xdr:nvSpPr>
      <xdr:spPr>
        <a:xfrm>
          <a:off x="14033500" y="579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53054</xdr:rowOff>
    </xdr:from>
    <xdr:to>
      <xdr:col>76</xdr:col>
      <xdr:colOff>22225</xdr:colOff>
      <xdr:row>29</xdr:row>
      <xdr:rowOff>98753</xdr:rowOff>
    </xdr:to>
    <xdr:cxnSp macro="">
      <xdr:nvCxnSpPr>
        <xdr:cNvPr id="145" name="直線コネクタ 144">
          <a:extLst>
            <a:ext uri="{FF2B5EF4-FFF2-40B4-BE49-F238E27FC236}">
              <a16:creationId xmlns:a16="http://schemas.microsoft.com/office/drawing/2014/main" id="{00000000-0008-0000-0D00-000091000000}"/>
            </a:ext>
          </a:extLst>
        </xdr:cNvPr>
        <xdr:cNvCxnSpPr/>
      </xdr:nvCxnSpPr>
      <xdr:spPr>
        <a:xfrm flipV="1">
          <a:off x="14084300" y="5796629"/>
          <a:ext cx="711200" cy="4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40037</xdr:rowOff>
    </xdr:from>
    <xdr:to>
      <xdr:col>68</xdr:col>
      <xdr:colOff>123825</xdr:colOff>
      <xdr:row>29</xdr:row>
      <xdr:rowOff>141637</xdr:rowOff>
    </xdr:to>
    <xdr:sp macro="" textlink="">
      <xdr:nvSpPr>
        <xdr:cNvPr id="146" name="楕円 145">
          <a:extLst>
            <a:ext uri="{FF2B5EF4-FFF2-40B4-BE49-F238E27FC236}">
              <a16:creationId xmlns:a16="http://schemas.microsoft.com/office/drawing/2014/main" id="{00000000-0008-0000-0D00-000092000000}"/>
            </a:ext>
          </a:extLst>
        </xdr:cNvPr>
        <xdr:cNvSpPr/>
      </xdr:nvSpPr>
      <xdr:spPr>
        <a:xfrm>
          <a:off x="13271500" y="578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90837</xdr:rowOff>
    </xdr:from>
    <xdr:to>
      <xdr:col>72</xdr:col>
      <xdr:colOff>73025</xdr:colOff>
      <xdr:row>29</xdr:row>
      <xdr:rowOff>98753</xdr:rowOff>
    </xdr:to>
    <xdr:cxnSp macro="">
      <xdr:nvCxnSpPr>
        <xdr:cNvPr id="147" name="直線コネクタ 146">
          <a:extLst>
            <a:ext uri="{FF2B5EF4-FFF2-40B4-BE49-F238E27FC236}">
              <a16:creationId xmlns:a16="http://schemas.microsoft.com/office/drawing/2014/main" id="{00000000-0008-0000-0D00-000093000000}"/>
            </a:ext>
          </a:extLst>
        </xdr:cNvPr>
        <xdr:cNvCxnSpPr/>
      </xdr:nvCxnSpPr>
      <xdr:spPr>
        <a:xfrm>
          <a:off x="13322300" y="5834412"/>
          <a:ext cx="762000" cy="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104637</xdr:rowOff>
    </xdr:from>
    <xdr:to>
      <xdr:col>64</xdr:col>
      <xdr:colOff>123825</xdr:colOff>
      <xdr:row>31</xdr:row>
      <xdr:rowOff>34787</xdr:rowOff>
    </xdr:to>
    <xdr:sp macro="" textlink="">
      <xdr:nvSpPr>
        <xdr:cNvPr id="148" name="楕円 147">
          <a:extLst>
            <a:ext uri="{FF2B5EF4-FFF2-40B4-BE49-F238E27FC236}">
              <a16:creationId xmlns:a16="http://schemas.microsoft.com/office/drawing/2014/main" id="{00000000-0008-0000-0D00-000094000000}"/>
            </a:ext>
          </a:extLst>
        </xdr:cNvPr>
        <xdr:cNvSpPr/>
      </xdr:nvSpPr>
      <xdr:spPr>
        <a:xfrm>
          <a:off x="12509500" y="601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90837</xdr:rowOff>
    </xdr:from>
    <xdr:to>
      <xdr:col>68</xdr:col>
      <xdr:colOff>73025</xdr:colOff>
      <xdr:row>30</xdr:row>
      <xdr:rowOff>155437</xdr:rowOff>
    </xdr:to>
    <xdr:cxnSp macro="">
      <xdr:nvCxnSpPr>
        <xdr:cNvPr id="149" name="直線コネクタ 148">
          <a:extLst>
            <a:ext uri="{FF2B5EF4-FFF2-40B4-BE49-F238E27FC236}">
              <a16:creationId xmlns:a16="http://schemas.microsoft.com/office/drawing/2014/main" id="{00000000-0008-0000-0D00-000095000000}"/>
            </a:ext>
          </a:extLst>
        </xdr:cNvPr>
        <xdr:cNvCxnSpPr/>
      </xdr:nvCxnSpPr>
      <xdr:spPr>
        <a:xfrm flipV="1">
          <a:off x="12560300" y="5834412"/>
          <a:ext cx="762000" cy="23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35041</xdr:rowOff>
    </xdr:from>
    <xdr:to>
      <xdr:col>60</xdr:col>
      <xdr:colOff>123825</xdr:colOff>
      <xdr:row>33</xdr:row>
      <xdr:rowOff>136641</xdr:rowOff>
    </xdr:to>
    <xdr:sp macro="" textlink="">
      <xdr:nvSpPr>
        <xdr:cNvPr id="150" name="楕円 149">
          <a:extLst>
            <a:ext uri="{FF2B5EF4-FFF2-40B4-BE49-F238E27FC236}">
              <a16:creationId xmlns:a16="http://schemas.microsoft.com/office/drawing/2014/main" id="{00000000-0008-0000-0D00-000096000000}"/>
            </a:ext>
          </a:extLst>
        </xdr:cNvPr>
        <xdr:cNvSpPr/>
      </xdr:nvSpPr>
      <xdr:spPr>
        <a:xfrm>
          <a:off x="11747500" y="646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155437</xdr:rowOff>
    </xdr:from>
    <xdr:to>
      <xdr:col>64</xdr:col>
      <xdr:colOff>73025</xdr:colOff>
      <xdr:row>33</xdr:row>
      <xdr:rowOff>85841</xdr:rowOff>
    </xdr:to>
    <xdr:cxnSp macro="">
      <xdr:nvCxnSpPr>
        <xdr:cNvPr id="151" name="直線コネクタ 150">
          <a:extLst>
            <a:ext uri="{FF2B5EF4-FFF2-40B4-BE49-F238E27FC236}">
              <a16:creationId xmlns:a16="http://schemas.microsoft.com/office/drawing/2014/main" id="{00000000-0008-0000-0D00-000097000000}"/>
            </a:ext>
          </a:extLst>
        </xdr:cNvPr>
        <xdr:cNvCxnSpPr/>
      </xdr:nvCxnSpPr>
      <xdr:spPr>
        <a:xfrm flipV="1">
          <a:off x="11798300" y="6070462"/>
          <a:ext cx="762000" cy="44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23385</xdr:rowOff>
    </xdr:from>
    <xdr:ext cx="469744" cy="259045"/>
    <xdr:sp macro="" textlink="">
      <xdr:nvSpPr>
        <xdr:cNvPr id="152" name="n_1aveValue債務償還比率">
          <a:extLst>
            <a:ext uri="{FF2B5EF4-FFF2-40B4-BE49-F238E27FC236}">
              <a16:creationId xmlns:a16="http://schemas.microsoft.com/office/drawing/2014/main" id="{00000000-0008-0000-0D00-000098000000}"/>
            </a:ext>
          </a:extLst>
        </xdr:cNvPr>
        <xdr:cNvSpPr txBox="1"/>
      </xdr:nvSpPr>
      <xdr:spPr>
        <a:xfrm>
          <a:off x="13836727" y="5938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140860</xdr:rowOff>
    </xdr:from>
    <xdr:ext cx="469744" cy="259045"/>
    <xdr:sp macro="" textlink="">
      <xdr:nvSpPr>
        <xdr:cNvPr id="153" name="n_2aveValue債務償還比率">
          <a:extLst>
            <a:ext uri="{FF2B5EF4-FFF2-40B4-BE49-F238E27FC236}">
              <a16:creationId xmlns:a16="http://schemas.microsoft.com/office/drawing/2014/main" id="{00000000-0008-0000-0D00-000099000000}"/>
            </a:ext>
          </a:extLst>
        </xdr:cNvPr>
        <xdr:cNvSpPr txBox="1"/>
      </xdr:nvSpPr>
      <xdr:spPr>
        <a:xfrm>
          <a:off x="13087427"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148999</xdr:rowOff>
    </xdr:from>
    <xdr:ext cx="469744" cy="259045"/>
    <xdr:sp macro="" textlink="">
      <xdr:nvSpPr>
        <xdr:cNvPr id="154" name="n_3aveValue債務償還比率">
          <a:extLst>
            <a:ext uri="{FF2B5EF4-FFF2-40B4-BE49-F238E27FC236}">
              <a16:creationId xmlns:a16="http://schemas.microsoft.com/office/drawing/2014/main" id="{00000000-0008-0000-0D00-00009A000000}"/>
            </a:ext>
          </a:extLst>
        </xdr:cNvPr>
        <xdr:cNvSpPr txBox="1"/>
      </xdr:nvSpPr>
      <xdr:spPr>
        <a:xfrm>
          <a:off x="12325427" y="572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26486</xdr:rowOff>
    </xdr:from>
    <xdr:ext cx="469744" cy="259045"/>
    <xdr:sp macro="" textlink="">
      <xdr:nvSpPr>
        <xdr:cNvPr id="155" name="n_4aveValue債務償還比率">
          <a:extLst>
            <a:ext uri="{FF2B5EF4-FFF2-40B4-BE49-F238E27FC236}">
              <a16:creationId xmlns:a16="http://schemas.microsoft.com/office/drawing/2014/main" id="{00000000-0008-0000-0D00-00009B000000}"/>
            </a:ext>
          </a:extLst>
        </xdr:cNvPr>
        <xdr:cNvSpPr txBox="1"/>
      </xdr:nvSpPr>
      <xdr:spPr>
        <a:xfrm>
          <a:off x="11563427" y="577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166080</xdr:rowOff>
    </xdr:from>
    <xdr:ext cx="469744" cy="259045"/>
    <xdr:sp macro="" textlink="">
      <xdr:nvSpPr>
        <xdr:cNvPr id="156" name="n_1mainValue債務償還比率">
          <a:extLst>
            <a:ext uri="{FF2B5EF4-FFF2-40B4-BE49-F238E27FC236}">
              <a16:creationId xmlns:a16="http://schemas.microsoft.com/office/drawing/2014/main" id="{00000000-0008-0000-0D00-00009C000000}"/>
            </a:ext>
          </a:extLst>
        </xdr:cNvPr>
        <xdr:cNvSpPr txBox="1"/>
      </xdr:nvSpPr>
      <xdr:spPr>
        <a:xfrm>
          <a:off x="13836727" y="556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158164</xdr:rowOff>
    </xdr:from>
    <xdr:ext cx="469744" cy="259045"/>
    <xdr:sp macro="" textlink="">
      <xdr:nvSpPr>
        <xdr:cNvPr id="157" name="n_2mainValue債務償還比率">
          <a:extLst>
            <a:ext uri="{FF2B5EF4-FFF2-40B4-BE49-F238E27FC236}">
              <a16:creationId xmlns:a16="http://schemas.microsoft.com/office/drawing/2014/main" id="{00000000-0008-0000-0D00-00009D000000}"/>
            </a:ext>
          </a:extLst>
        </xdr:cNvPr>
        <xdr:cNvSpPr txBox="1"/>
      </xdr:nvSpPr>
      <xdr:spPr>
        <a:xfrm>
          <a:off x="13087427" y="555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25914</xdr:rowOff>
    </xdr:from>
    <xdr:ext cx="469744" cy="259045"/>
    <xdr:sp macro="" textlink="">
      <xdr:nvSpPr>
        <xdr:cNvPr id="158" name="n_3mainValue債務償還比率">
          <a:extLst>
            <a:ext uri="{FF2B5EF4-FFF2-40B4-BE49-F238E27FC236}">
              <a16:creationId xmlns:a16="http://schemas.microsoft.com/office/drawing/2014/main" id="{00000000-0008-0000-0D00-00009E000000}"/>
            </a:ext>
          </a:extLst>
        </xdr:cNvPr>
        <xdr:cNvSpPr txBox="1"/>
      </xdr:nvSpPr>
      <xdr:spPr>
        <a:xfrm>
          <a:off x="12325427" y="6112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127768</xdr:rowOff>
    </xdr:from>
    <xdr:ext cx="469744" cy="259045"/>
    <xdr:sp macro="" textlink="">
      <xdr:nvSpPr>
        <xdr:cNvPr id="159" name="n_4mainValue債務償還比率">
          <a:extLst>
            <a:ext uri="{FF2B5EF4-FFF2-40B4-BE49-F238E27FC236}">
              <a16:creationId xmlns:a16="http://schemas.microsoft.com/office/drawing/2014/main" id="{00000000-0008-0000-0D00-00009F000000}"/>
            </a:ext>
          </a:extLst>
        </xdr:cNvPr>
        <xdr:cNvSpPr txBox="1"/>
      </xdr:nvSpPr>
      <xdr:spPr>
        <a:xfrm>
          <a:off x="11563427" y="6557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21,742
21,544
196.98
18,591,449
17,417,993
1,088,857
7,711,717
13,554,359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80010</xdr:rowOff>
    </xdr:from>
    <xdr:to>
      <xdr:col>24</xdr:col>
      <xdr:colOff>62865</xdr:colOff>
      <xdr:row>40</xdr:row>
      <xdr:rowOff>148590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90931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148590</xdr:rowOff>
    </xdr:from>
    <xdr:to>
      <xdr:col>24</xdr:col>
      <xdr:colOff>152400</xdr:colOff>
      <xdr:row>40</xdr:row>
      <xdr:rowOff>148590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00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26687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84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80010</xdr:rowOff>
    </xdr:from>
    <xdr:to>
      <xdr:col>24</xdr:col>
      <xdr:colOff>152400</xdr:colOff>
      <xdr:row>34</xdr:row>
      <xdr:rowOff>80010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90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38117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166370</xdr:rowOff>
    </xdr:from>
    <xdr:to>
      <xdr:col>20</xdr:col>
      <xdr:colOff>38100</xdr:colOff>
      <xdr:row>38</xdr:row>
      <xdr:rowOff>96520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120650</xdr:rowOff>
    </xdr:from>
    <xdr:to>
      <xdr:col>15</xdr:col>
      <xdr:colOff>101600</xdr:colOff>
      <xdr:row>38</xdr:row>
      <xdr:rowOff>50800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33020</xdr:rowOff>
    </xdr:from>
    <xdr:to>
      <xdr:col>10</xdr:col>
      <xdr:colOff>165100</xdr:colOff>
      <xdr:row>37</xdr:row>
      <xdr:rowOff>134620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xdr:rowOff>
    </xdr:from>
    <xdr:to>
      <xdr:col>6</xdr:col>
      <xdr:colOff>38100</xdr:colOff>
      <xdr:row>37</xdr:row>
      <xdr:rowOff>104140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25417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162560</xdr:rowOff>
    </xdr:from>
    <xdr:to>
      <xdr:col>20</xdr:col>
      <xdr:colOff>38100</xdr:colOff>
      <xdr:row>37</xdr:row>
      <xdr:rowOff>92710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41910</xdr:rowOff>
    </xdr:from>
    <xdr:to>
      <xdr:col>24</xdr:col>
      <xdr:colOff>63500</xdr:colOff>
      <xdr:row>37</xdr:row>
      <xdr:rowOff>53340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38556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109220</xdr:rowOff>
    </xdr:from>
    <xdr:to>
      <xdr:col>15</xdr:col>
      <xdr:colOff>101600</xdr:colOff>
      <xdr:row>37</xdr:row>
      <xdr:rowOff>39370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160020</xdr:rowOff>
    </xdr:from>
    <xdr:to>
      <xdr:col>19</xdr:col>
      <xdr:colOff>177800</xdr:colOff>
      <xdr:row>37</xdr:row>
      <xdr:rowOff>41910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3322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59690</xdr:rowOff>
    </xdr:from>
    <xdr:to>
      <xdr:col>10</xdr:col>
      <xdr:colOff>165100</xdr:colOff>
      <xdr:row>36</xdr:row>
      <xdr:rowOff>161290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110490</xdr:rowOff>
    </xdr:from>
    <xdr:to>
      <xdr:col>15</xdr:col>
      <xdr:colOff>50800</xdr:colOff>
      <xdr:row>36</xdr:row>
      <xdr:rowOff>160020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2826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110490</xdr:rowOff>
    </xdr:from>
    <xdr:to>
      <xdr:col>10</xdr:col>
      <xdr:colOff>114300</xdr:colOff>
      <xdr:row>37</xdr:row>
      <xdr:rowOff>19050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flipV="1">
          <a:off x="1130300" y="62826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87647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41927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125747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95267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109237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55897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6367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129559</xdr:rowOff>
    </xdr:from>
    <xdr:to>
      <xdr:col>54</xdr:col>
      <xdr:colOff>189865</xdr:colOff>
      <xdr:row>41</xdr:row>
      <xdr:rowOff>59017</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958859"/>
          <a:ext cx="0" cy="1129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62844</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09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59017</xdr:rowOff>
    </xdr:from>
    <xdr:to>
      <xdr:col>55</xdr:col>
      <xdr:colOff>88900</xdr:colOff>
      <xdr:row>41</xdr:row>
      <xdr:rowOff>59017</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08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76236</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73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129559</xdr:rowOff>
    </xdr:from>
    <xdr:to>
      <xdr:col>55</xdr:col>
      <xdr:colOff>88900</xdr:colOff>
      <xdr:row>34</xdr:row>
      <xdr:rowOff>129559</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958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42695</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386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19818</xdr:rowOff>
    </xdr:from>
    <xdr:to>
      <xdr:col>55</xdr:col>
      <xdr:colOff>50800</xdr:colOff>
      <xdr:row>38</xdr:row>
      <xdr:rowOff>121418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53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49250</xdr:rowOff>
    </xdr:from>
    <xdr:to>
      <xdr:col>50</xdr:col>
      <xdr:colOff>165100</xdr:colOff>
      <xdr:row>38</xdr:row>
      <xdr:rowOff>150850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5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44621</xdr:rowOff>
    </xdr:from>
    <xdr:to>
      <xdr:col>46</xdr:col>
      <xdr:colOff>38100</xdr:colOff>
      <xdr:row>38</xdr:row>
      <xdr:rowOff>146221</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58851</xdr:rowOff>
    </xdr:from>
    <xdr:to>
      <xdr:col>41</xdr:col>
      <xdr:colOff>101600</xdr:colOff>
      <xdr:row>38</xdr:row>
      <xdr:rowOff>160451</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87332</xdr:rowOff>
    </xdr:from>
    <xdr:to>
      <xdr:col>36</xdr:col>
      <xdr:colOff>165100</xdr:colOff>
      <xdr:row>39</xdr:row>
      <xdr:rowOff>17482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60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90665</xdr:rowOff>
    </xdr:from>
    <xdr:to>
      <xdr:col>55</xdr:col>
      <xdr:colOff>50800</xdr:colOff>
      <xdr:row>40</xdr:row>
      <xdr:rowOff>20815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77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69092</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75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100285</xdr:rowOff>
    </xdr:from>
    <xdr:to>
      <xdr:col>50</xdr:col>
      <xdr:colOff>165100</xdr:colOff>
      <xdr:row>40</xdr:row>
      <xdr:rowOff>30435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78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141465</xdr:rowOff>
    </xdr:from>
    <xdr:to>
      <xdr:col>55</xdr:col>
      <xdr:colOff>0</xdr:colOff>
      <xdr:row>39</xdr:row>
      <xdr:rowOff>151085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828015"/>
          <a:ext cx="838200" cy="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113944</xdr:rowOff>
    </xdr:from>
    <xdr:to>
      <xdr:col>46</xdr:col>
      <xdr:colOff>38100</xdr:colOff>
      <xdr:row>40</xdr:row>
      <xdr:rowOff>44094</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80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151085</xdr:rowOff>
    </xdr:from>
    <xdr:to>
      <xdr:col>50</xdr:col>
      <xdr:colOff>114300</xdr:colOff>
      <xdr:row>39</xdr:row>
      <xdr:rowOff>164744</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837635"/>
          <a:ext cx="889000" cy="1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122936</xdr:rowOff>
    </xdr:from>
    <xdr:to>
      <xdr:col>41</xdr:col>
      <xdr:colOff>101600</xdr:colOff>
      <xdr:row>40</xdr:row>
      <xdr:rowOff>53086</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8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164744</xdr:rowOff>
    </xdr:from>
    <xdr:to>
      <xdr:col>45</xdr:col>
      <xdr:colOff>177800</xdr:colOff>
      <xdr:row>40</xdr:row>
      <xdr:rowOff>2286</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851294"/>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131699</xdr:rowOff>
    </xdr:from>
    <xdr:to>
      <xdr:col>36</xdr:col>
      <xdr:colOff>165100</xdr:colOff>
      <xdr:row>40</xdr:row>
      <xdr:rowOff>61849</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8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2286</xdr:rowOff>
    </xdr:from>
    <xdr:to>
      <xdr:col>41</xdr:col>
      <xdr:colOff>50800</xdr:colOff>
      <xdr:row>40</xdr:row>
      <xdr:rowOff>11049</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860286"/>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167377</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33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162748</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3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5529</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34008</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3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21562</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687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35221</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689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44213</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69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52976</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691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118110</xdr:rowOff>
    </xdr:from>
    <xdr:to>
      <xdr:col>24</xdr:col>
      <xdr:colOff>62865</xdr:colOff>
      <xdr:row>64</xdr:row>
      <xdr:rowOff>81915</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719310"/>
          <a:ext cx="0" cy="133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85742</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105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81915</xdr:rowOff>
    </xdr:from>
    <xdr:to>
      <xdr:col>24</xdr:col>
      <xdr:colOff>152400</xdr:colOff>
      <xdr:row>64</xdr:row>
      <xdr:rowOff>81915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1054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64787</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494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118110</xdr:rowOff>
    </xdr:from>
    <xdr:to>
      <xdr:col>24</xdr:col>
      <xdr:colOff>152400</xdr:colOff>
      <xdr:row>56</xdr:row>
      <xdr:rowOff>118110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71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100982</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730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122555</xdr:rowOff>
    </xdr:from>
    <xdr:to>
      <xdr:col>24</xdr:col>
      <xdr:colOff>114300</xdr:colOff>
      <xdr:row>63</xdr:row>
      <xdr:rowOff>52705</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7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93980</xdr:rowOff>
    </xdr:from>
    <xdr:to>
      <xdr:col>20</xdr:col>
      <xdr:colOff>38100</xdr:colOff>
      <xdr:row>63</xdr:row>
      <xdr:rowOff>24130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7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92075</xdr:rowOff>
    </xdr:from>
    <xdr:to>
      <xdr:col>15</xdr:col>
      <xdr:colOff>101600</xdr:colOff>
      <xdr:row>63</xdr:row>
      <xdr:rowOff>22225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50165</xdr:rowOff>
    </xdr:from>
    <xdr:to>
      <xdr:col>10</xdr:col>
      <xdr:colOff>165100</xdr:colOff>
      <xdr:row>62</xdr:row>
      <xdr:rowOff>151765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27305</xdr:rowOff>
    </xdr:from>
    <xdr:to>
      <xdr:col>6</xdr:col>
      <xdr:colOff>38100</xdr:colOff>
      <xdr:row>62</xdr:row>
      <xdr:rowOff>128905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15875</xdr:rowOff>
    </xdr:from>
    <xdr:to>
      <xdr:col>24</xdr:col>
      <xdr:colOff>114300</xdr:colOff>
      <xdr:row>62</xdr:row>
      <xdr:rowOff>117475</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38752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10497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153035</xdr:rowOff>
    </xdr:from>
    <xdr:to>
      <xdr:col>20</xdr:col>
      <xdr:colOff>38100</xdr:colOff>
      <xdr:row>62</xdr:row>
      <xdr:rowOff>83185</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32385</xdr:rowOff>
    </xdr:from>
    <xdr:to>
      <xdr:col>24</xdr:col>
      <xdr:colOff>63500</xdr:colOff>
      <xdr:row>62</xdr:row>
      <xdr:rowOff>66675</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797300" y="1066228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120650</xdr:rowOff>
    </xdr:from>
    <xdr:to>
      <xdr:col>15</xdr:col>
      <xdr:colOff>101600</xdr:colOff>
      <xdr:row>62</xdr:row>
      <xdr:rowOff>50800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0</xdr:rowOff>
    </xdr:from>
    <xdr:to>
      <xdr:col>19</xdr:col>
      <xdr:colOff>177800</xdr:colOff>
      <xdr:row>62</xdr:row>
      <xdr:rowOff>32385</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106299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86360</xdr:rowOff>
    </xdr:from>
    <xdr:to>
      <xdr:col>10</xdr:col>
      <xdr:colOff>165100</xdr:colOff>
      <xdr:row>62</xdr:row>
      <xdr:rowOff>16510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62</xdr:row>
      <xdr:rowOff>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019300" y="105956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78740</xdr:rowOff>
    </xdr:from>
    <xdr:to>
      <xdr:col>6</xdr:col>
      <xdr:colOff>38100</xdr:colOff>
      <xdr:row>62</xdr:row>
      <xdr:rowOff>8890</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129540</xdr:rowOff>
    </xdr:from>
    <xdr:to>
      <xdr:col>10</xdr:col>
      <xdr:colOff>114300</xdr:colOff>
      <xdr:row>61</xdr:row>
      <xdr:rowOff>137160</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130300" y="105879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15257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13352</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142892</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120032</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99712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38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33037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32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25417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312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E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64766</xdr:rowOff>
    </xdr:from>
    <xdr:to>
      <xdr:col>54</xdr:col>
      <xdr:colOff>189865</xdr:colOff>
      <xdr:row>63</xdr:row>
      <xdr:rowOff>156263</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flipV="1">
          <a:off x="10476865" y="9494516"/>
          <a:ext cx="0" cy="1463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160090</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E00-0000E3000000}"/>
            </a:ext>
          </a:extLst>
        </xdr:cNvPr>
        <xdr:cNvSpPr txBox="1"/>
      </xdr:nvSpPr>
      <xdr:spPr>
        <a:xfrm>
          <a:off x="10515600" y="1096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156263</xdr:rowOff>
    </xdr:from>
    <xdr:to>
      <xdr:col>55</xdr:col>
      <xdr:colOff>88900</xdr:colOff>
      <xdr:row>63</xdr:row>
      <xdr:rowOff>156263</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10388600" y="10957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11443</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E00-0000E5000000}"/>
            </a:ext>
          </a:extLst>
        </xdr:cNvPr>
        <xdr:cNvSpPr txBox="1"/>
      </xdr:nvSpPr>
      <xdr:spPr>
        <a:xfrm>
          <a:off x="10515600" y="92697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64766</xdr:rowOff>
    </xdr:from>
    <xdr:to>
      <xdr:col>55</xdr:col>
      <xdr:colOff>88900</xdr:colOff>
      <xdr:row>55</xdr:row>
      <xdr:rowOff>64766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9494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102401</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E00-0000E7000000}"/>
            </a:ext>
          </a:extLst>
        </xdr:cNvPr>
        <xdr:cNvSpPr txBox="1"/>
      </xdr:nvSpPr>
      <xdr:spPr>
        <a:xfrm>
          <a:off x="10515600" y="10560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123974</xdr:rowOff>
    </xdr:from>
    <xdr:to>
      <xdr:col>55</xdr:col>
      <xdr:colOff>50800</xdr:colOff>
      <xdr:row>62</xdr:row>
      <xdr:rowOff>54124</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10426700" y="10582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142556</xdr:rowOff>
    </xdr:from>
    <xdr:to>
      <xdr:col>50</xdr:col>
      <xdr:colOff>165100</xdr:colOff>
      <xdr:row>62</xdr:row>
      <xdr:rowOff>72706</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9588500" y="1060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154739</xdr:rowOff>
    </xdr:from>
    <xdr:to>
      <xdr:col>46</xdr:col>
      <xdr:colOff>38100</xdr:colOff>
      <xdr:row>62</xdr:row>
      <xdr:rowOff>84889</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8699500" y="10613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151342</xdr:rowOff>
    </xdr:from>
    <xdr:to>
      <xdr:col>41</xdr:col>
      <xdr:colOff>101600</xdr:colOff>
      <xdr:row>62</xdr:row>
      <xdr:rowOff>81492</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7810500" y="106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159878</xdr:rowOff>
    </xdr:from>
    <xdr:to>
      <xdr:col>36</xdr:col>
      <xdr:colOff>165100</xdr:colOff>
      <xdr:row>62</xdr:row>
      <xdr:rowOff>90028</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6921500" y="1061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54556</xdr:rowOff>
    </xdr:from>
    <xdr:to>
      <xdr:col>55</xdr:col>
      <xdr:colOff>50800</xdr:colOff>
      <xdr:row>61</xdr:row>
      <xdr:rowOff>156156</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10426700" y="1051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77433</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E00-0000F3000000}"/>
            </a:ext>
          </a:extLst>
        </xdr:cNvPr>
        <xdr:cNvSpPr txBox="1"/>
      </xdr:nvSpPr>
      <xdr:spPr>
        <a:xfrm>
          <a:off x="10515600" y="10364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63743</xdr:rowOff>
    </xdr:from>
    <xdr:to>
      <xdr:col>50</xdr:col>
      <xdr:colOff>165100</xdr:colOff>
      <xdr:row>61</xdr:row>
      <xdr:rowOff>165343</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9588500" y="105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105356</xdr:rowOff>
    </xdr:from>
    <xdr:to>
      <xdr:col>55</xdr:col>
      <xdr:colOff>0</xdr:colOff>
      <xdr:row>61</xdr:row>
      <xdr:rowOff>114543</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9639300" y="10563806"/>
          <a:ext cx="838200" cy="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71338</xdr:rowOff>
    </xdr:from>
    <xdr:to>
      <xdr:col>46</xdr:col>
      <xdr:colOff>38100</xdr:colOff>
      <xdr:row>62</xdr:row>
      <xdr:rowOff>1488</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699500" y="1052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114543</xdr:rowOff>
    </xdr:from>
    <xdr:to>
      <xdr:col>50</xdr:col>
      <xdr:colOff>114300</xdr:colOff>
      <xdr:row>61</xdr:row>
      <xdr:rowOff>122138</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8750300" y="10572993"/>
          <a:ext cx="889000" cy="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80453</xdr:rowOff>
    </xdr:from>
    <xdr:to>
      <xdr:col>41</xdr:col>
      <xdr:colOff>101600</xdr:colOff>
      <xdr:row>62</xdr:row>
      <xdr:rowOff>10603</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7810500" y="1053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122138</xdr:rowOff>
    </xdr:from>
    <xdr:to>
      <xdr:col>45</xdr:col>
      <xdr:colOff>177800</xdr:colOff>
      <xdr:row>61</xdr:row>
      <xdr:rowOff>131253</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7861300" y="10580588"/>
          <a:ext cx="889000" cy="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99551</xdr:rowOff>
    </xdr:from>
    <xdr:to>
      <xdr:col>36</xdr:col>
      <xdr:colOff>165100</xdr:colOff>
      <xdr:row>62</xdr:row>
      <xdr:rowOff>29701</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921500" y="1055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131253</xdr:rowOff>
    </xdr:from>
    <xdr:to>
      <xdr:col>41</xdr:col>
      <xdr:colOff>50800</xdr:colOff>
      <xdr:row>61</xdr:row>
      <xdr:rowOff>150351</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6972300" y="10589703"/>
          <a:ext cx="889000" cy="1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63833</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9327095" y="10693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76016</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8450795" y="10705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72619</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7561795" y="10702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81155</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6672795" y="10711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10420</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297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18015</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27130</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314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46228</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333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00000000-0008-0000-0E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81535</xdr:rowOff>
    </xdr:from>
    <xdr:to>
      <xdr:col>24</xdr:col>
      <xdr:colOff>62865</xdr:colOff>
      <xdr:row>86</xdr:row>
      <xdr:rowOff>28956</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flipV="1">
          <a:off x="4634865" y="13626085"/>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32783</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00000000-0008-0000-0E00-00001B010000}"/>
            </a:ext>
          </a:extLst>
        </xdr:cNvPr>
        <xdr:cNvSpPr txBox="1"/>
      </xdr:nvSpPr>
      <xdr:spPr>
        <a:xfrm>
          <a:off x="4673600" y="1477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28956</xdr:rowOff>
    </xdr:from>
    <xdr:to>
      <xdr:col>24</xdr:col>
      <xdr:colOff>152400</xdr:colOff>
      <xdr:row>86</xdr:row>
      <xdr:rowOff>28956</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4546600" y="1477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28212</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00000000-0008-0000-0E00-00001D010000}"/>
            </a:ext>
          </a:extLst>
        </xdr:cNvPr>
        <xdr:cNvSpPr txBox="1"/>
      </xdr:nvSpPr>
      <xdr:spPr>
        <a:xfrm>
          <a:off x="4673600" y="1340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81535</xdr:rowOff>
    </xdr:from>
    <xdr:to>
      <xdr:col>24</xdr:col>
      <xdr:colOff>152400</xdr:colOff>
      <xdr:row>79</xdr:row>
      <xdr:rowOff>81535</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4546600" y="13626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80027</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00000000-0008-0000-0E00-00001F010000}"/>
            </a:ext>
          </a:extLst>
        </xdr:cNvPr>
        <xdr:cNvSpPr txBox="1"/>
      </xdr:nvSpPr>
      <xdr:spPr>
        <a:xfrm>
          <a:off x="4673600" y="1413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101600</xdr:rowOff>
    </xdr:from>
    <xdr:to>
      <xdr:col>24</xdr:col>
      <xdr:colOff>114300</xdr:colOff>
      <xdr:row>83</xdr:row>
      <xdr:rowOff>31750</xdr:rowOff>
    </xdr:to>
    <xdr:sp macro="" textlink="">
      <xdr:nvSpPr>
        <xdr:cNvPr id="288" name="フローチャート: 判断 287">
          <a:extLst>
            <a:ext uri="{FF2B5EF4-FFF2-40B4-BE49-F238E27FC236}">
              <a16:creationId xmlns:a16="http://schemas.microsoft.com/office/drawing/2014/main" id="{00000000-0008-0000-0E00-000020010000}"/>
            </a:ext>
          </a:extLst>
        </xdr:cNvPr>
        <xdr:cNvSpPr/>
      </xdr:nvSpPr>
      <xdr:spPr>
        <a:xfrm>
          <a:off x="4584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94742</xdr:rowOff>
    </xdr:from>
    <xdr:to>
      <xdr:col>20</xdr:col>
      <xdr:colOff>38100</xdr:colOff>
      <xdr:row>83</xdr:row>
      <xdr:rowOff>24892</xdr:rowOff>
    </xdr:to>
    <xdr:sp macro="" textlink="">
      <xdr:nvSpPr>
        <xdr:cNvPr id="289" name="フローチャート: 判断 288">
          <a:extLst>
            <a:ext uri="{FF2B5EF4-FFF2-40B4-BE49-F238E27FC236}">
              <a16:creationId xmlns:a16="http://schemas.microsoft.com/office/drawing/2014/main" id="{00000000-0008-0000-0E00-000021010000}"/>
            </a:ext>
          </a:extLst>
        </xdr:cNvPr>
        <xdr:cNvSpPr/>
      </xdr:nvSpPr>
      <xdr:spPr>
        <a:xfrm>
          <a:off x="3746500" y="1415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30735</xdr:rowOff>
    </xdr:from>
    <xdr:to>
      <xdr:col>15</xdr:col>
      <xdr:colOff>101600</xdr:colOff>
      <xdr:row>82</xdr:row>
      <xdr:rowOff>132335</xdr:rowOff>
    </xdr:to>
    <xdr:sp macro="" textlink="">
      <xdr:nvSpPr>
        <xdr:cNvPr id="290" name="フローチャート: 判断 289">
          <a:extLst>
            <a:ext uri="{FF2B5EF4-FFF2-40B4-BE49-F238E27FC236}">
              <a16:creationId xmlns:a16="http://schemas.microsoft.com/office/drawing/2014/main" id="{00000000-0008-0000-0E00-000022010000}"/>
            </a:ext>
          </a:extLst>
        </xdr:cNvPr>
        <xdr:cNvSpPr/>
      </xdr:nvSpPr>
      <xdr:spPr>
        <a:xfrm>
          <a:off x="2857500" y="1408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122174</xdr:rowOff>
    </xdr:from>
    <xdr:to>
      <xdr:col>10</xdr:col>
      <xdr:colOff>165100</xdr:colOff>
      <xdr:row>82</xdr:row>
      <xdr:rowOff>52324</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1968500" y="1400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103887</xdr:rowOff>
    </xdr:from>
    <xdr:to>
      <xdr:col>6</xdr:col>
      <xdr:colOff>38100</xdr:colOff>
      <xdr:row>82</xdr:row>
      <xdr:rowOff>34037</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1079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E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E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30735</xdr:rowOff>
    </xdr:from>
    <xdr:to>
      <xdr:col>24</xdr:col>
      <xdr:colOff>114300</xdr:colOff>
      <xdr:row>79</xdr:row>
      <xdr:rowOff>132335</xdr:rowOff>
    </xdr:to>
    <xdr:sp macro="" textlink="">
      <xdr:nvSpPr>
        <xdr:cNvPr id="298" name="楕円 297">
          <a:extLst>
            <a:ext uri="{FF2B5EF4-FFF2-40B4-BE49-F238E27FC236}">
              <a16:creationId xmlns:a16="http://schemas.microsoft.com/office/drawing/2014/main" id="{00000000-0008-0000-0E00-00002A010000}"/>
            </a:ext>
          </a:extLst>
        </xdr:cNvPr>
        <xdr:cNvSpPr/>
      </xdr:nvSpPr>
      <xdr:spPr>
        <a:xfrm>
          <a:off x="4584700" y="1357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155212</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00000000-0008-0000-0E00-00002B010000}"/>
            </a:ext>
          </a:extLst>
        </xdr:cNvPr>
        <xdr:cNvSpPr txBox="1"/>
      </xdr:nvSpPr>
      <xdr:spPr>
        <a:xfrm>
          <a:off x="4673600" y="135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149606</xdr:rowOff>
    </xdr:from>
    <xdr:to>
      <xdr:col>20</xdr:col>
      <xdr:colOff>38100</xdr:colOff>
      <xdr:row>79</xdr:row>
      <xdr:rowOff>79756</xdr:rowOff>
    </xdr:to>
    <xdr:sp macro="" textlink="">
      <xdr:nvSpPr>
        <xdr:cNvPr id="300" name="楕円 299">
          <a:extLst>
            <a:ext uri="{FF2B5EF4-FFF2-40B4-BE49-F238E27FC236}">
              <a16:creationId xmlns:a16="http://schemas.microsoft.com/office/drawing/2014/main" id="{00000000-0008-0000-0E00-00002C010000}"/>
            </a:ext>
          </a:extLst>
        </xdr:cNvPr>
        <xdr:cNvSpPr/>
      </xdr:nvSpPr>
      <xdr:spPr>
        <a:xfrm>
          <a:off x="3746500" y="1352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28956</xdr:rowOff>
    </xdr:from>
    <xdr:to>
      <xdr:col>24</xdr:col>
      <xdr:colOff>63500</xdr:colOff>
      <xdr:row>79</xdr:row>
      <xdr:rowOff>81535</xdr:rowOff>
    </xdr:to>
    <xdr:cxnSp macro="">
      <xdr:nvCxnSpPr>
        <xdr:cNvPr id="301" name="直線コネクタ 300">
          <a:extLst>
            <a:ext uri="{FF2B5EF4-FFF2-40B4-BE49-F238E27FC236}">
              <a16:creationId xmlns:a16="http://schemas.microsoft.com/office/drawing/2014/main" id="{00000000-0008-0000-0E00-00002D010000}"/>
            </a:ext>
          </a:extLst>
        </xdr:cNvPr>
        <xdr:cNvCxnSpPr/>
      </xdr:nvCxnSpPr>
      <xdr:spPr>
        <a:xfrm>
          <a:off x="3797300" y="13573506"/>
          <a:ext cx="8382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97028</xdr:rowOff>
    </xdr:from>
    <xdr:to>
      <xdr:col>15</xdr:col>
      <xdr:colOff>101600</xdr:colOff>
      <xdr:row>79</xdr:row>
      <xdr:rowOff>27178</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2857500" y="1347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147828</xdr:rowOff>
    </xdr:from>
    <xdr:to>
      <xdr:col>19</xdr:col>
      <xdr:colOff>177800</xdr:colOff>
      <xdr:row>79</xdr:row>
      <xdr:rowOff>28956</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a:off x="2908300" y="1352092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39878</xdr:rowOff>
    </xdr:from>
    <xdr:to>
      <xdr:col>10</xdr:col>
      <xdr:colOff>165100</xdr:colOff>
      <xdr:row>78</xdr:row>
      <xdr:rowOff>141478</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1968500" y="1341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90678</xdr:rowOff>
    </xdr:from>
    <xdr:to>
      <xdr:col>15</xdr:col>
      <xdr:colOff>50800</xdr:colOff>
      <xdr:row>78</xdr:row>
      <xdr:rowOff>147828</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2019300" y="1346377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151892</xdr:rowOff>
    </xdr:from>
    <xdr:to>
      <xdr:col>6</xdr:col>
      <xdr:colOff>38100</xdr:colOff>
      <xdr:row>78</xdr:row>
      <xdr:rowOff>82042</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1079500" y="1335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31242</xdr:rowOff>
    </xdr:from>
    <xdr:to>
      <xdr:col>10</xdr:col>
      <xdr:colOff>114300</xdr:colOff>
      <xdr:row>78</xdr:row>
      <xdr:rowOff>90678</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1130300" y="1340434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16019</xdr:rowOff>
    </xdr:from>
    <xdr:ext cx="405111" cy="259045"/>
    <xdr:sp macro="" textlink="">
      <xdr:nvSpPr>
        <xdr:cNvPr id="308" name="n_1aveValue【公営住宅】&#10;有形固定資産減価償却率">
          <a:extLst>
            <a:ext uri="{FF2B5EF4-FFF2-40B4-BE49-F238E27FC236}">
              <a16:creationId xmlns:a16="http://schemas.microsoft.com/office/drawing/2014/main" id="{00000000-0008-0000-0E00-000034010000}"/>
            </a:ext>
          </a:extLst>
        </xdr:cNvPr>
        <xdr:cNvSpPr txBox="1"/>
      </xdr:nvSpPr>
      <xdr:spPr>
        <a:xfrm>
          <a:off x="3582044" y="1424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123462</xdr:rowOff>
    </xdr:from>
    <xdr:ext cx="405111" cy="259045"/>
    <xdr:sp macro="" textlink="">
      <xdr:nvSpPr>
        <xdr:cNvPr id="309" name="n_2aveValue【公営住宅】&#10;有形固定資産減価償却率">
          <a:extLst>
            <a:ext uri="{FF2B5EF4-FFF2-40B4-BE49-F238E27FC236}">
              <a16:creationId xmlns:a16="http://schemas.microsoft.com/office/drawing/2014/main" id="{00000000-0008-0000-0E00-000035010000}"/>
            </a:ext>
          </a:extLst>
        </xdr:cNvPr>
        <xdr:cNvSpPr txBox="1"/>
      </xdr:nvSpPr>
      <xdr:spPr>
        <a:xfrm>
          <a:off x="2705744" y="1418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43451</xdr:rowOff>
    </xdr:from>
    <xdr:ext cx="405111" cy="259045"/>
    <xdr:sp macro="" textlink="">
      <xdr:nvSpPr>
        <xdr:cNvPr id="310" name="n_3aveValue【公営住宅】&#10;有形固定資産減価償却率">
          <a:extLst>
            <a:ext uri="{FF2B5EF4-FFF2-40B4-BE49-F238E27FC236}">
              <a16:creationId xmlns:a16="http://schemas.microsoft.com/office/drawing/2014/main" id="{00000000-0008-0000-0E00-000036010000}"/>
            </a:ext>
          </a:extLst>
        </xdr:cNvPr>
        <xdr:cNvSpPr txBox="1"/>
      </xdr:nvSpPr>
      <xdr:spPr>
        <a:xfrm>
          <a:off x="1816744" y="1410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25164</xdr:rowOff>
    </xdr:from>
    <xdr:ext cx="405111" cy="259045"/>
    <xdr:sp macro="" textlink="">
      <xdr:nvSpPr>
        <xdr:cNvPr id="311" name="n_4aveValue【公営住宅】&#10;有形固定資産減価償却率">
          <a:extLst>
            <a:ext uri="{FF2B5EF4-FFF2-40B4-BE49-F238E27FC236}">
              <a16:creationId xmlns:a16="http://schemas.microsoft.com/office/drawing/2014/main" id="{00000000-0008-0000-0E00-000037010000}"/>
            </a:ext>
          </a:extLst>
        </xdr:cNvPr>
        <xdr:cNvSpPr txBox="1"/>
      </xdr:nvSpPr>
      <xdr:spPr>
        <a:xfrm>
          <a:off x="927744" y="140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96283</xdr:rowOff>
    </xdr:from>
    <xdr:ext cx="405111" cy="259045"/>
    <xdr:sp macro="" textlink="">
      <xdr:nvSpPr>
        <xdr:cNvPr id="312" name="n_1mainValue【公営住宅】&#10;有形固定資産減価償却率">
          <a:extLst>
            <a:ext uri="{FF2B5EF4-FFF2-40B4-BE49-F238E27FC236}">
              <a16:creationId xmlns:a16="http://schemas.microsoft.com/office/drawing/2014/main" id="{00000000-0008-0000-0E00-000038010000}"/>
            </a:ext>
          </a:extLst>
        </xdr:cNvPr>
        <xdr:cNvSpPr txBox="1"/>
      </xdr:nvSpPr>
      <xdr:spPr>
        <a:xfrm>
          <a:off x="3582044" y="1329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43705</xdr:rowOff>
    </xdr:from>
    <xdr:ext cx="405111" cy="259045"/>
    <xdr:sp macro="" textlink="">
      <xdr:nvSpPr>
        <xdr:cNvPr id="313" name="n_2mainValue【公営住宅】&#10;有形固定資産減価償却率">
          <a:extLst>
            <a:ext uri="{FF2B5EF4-FFF2-40B4-BE49-F238E27FC236}">
              <a16:creationId xmlns:a16="http://schemas.microsoft.com/office/drawing/2014/main" id="{00000000-0008-0000-0E00-000039010000}"/>
            </a:ext>
          </a:extLst>
        </xdr:cNvPr>
        <xdr:cNvSpPr txBox="1"/>
      </xdr:nvSpPr>
      <xdr:spPr>
        <a:xfrm>
          <a:off x="270574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158005</xdr:rowOff>
    </xdr:from>
    <xdr:ext cx="405111" cy="259045"/>
    <xdr:sp macro="" textlink="">
      <xdr:nvSpPr>
        <xdr:cNvPr id="314" name="n_3mainValue【公営住宅】&#10;有形固定資産減価償却率">
          <a:extLst>
            <a:ext uri="{FF2B5EF4-FFF2-40B4-BE49-F238E27FC236}">
              <a16:creationId xmlns:a16="http://schemas.microsoft.com/office/drawing/2014/main" id="{00000000-0008-0000-0E00-00003A010000}"/>
            </a:ext>
          </a:extLst>
        </xdr:cNvPr>
        <xdr:cNvSpPr txBox="1"/>
      </xdr:nvSpPr>
      <xdr:spPr>
        <a:xfrm>
          <a:off x="1816744" y="1318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98569</xdr:rowOff>
    </xdr:from>
    <xdr:ext cx="405111" cy="259045"/>
    <xdr:sp macro="" textlink="">
      <xdr:nvSpPr>
        <xdr:cNvPr id="315" name="n_4mainValue【公営住宅】&#10;有形固定資産減価償却率">
          <a:extLst>
            <a:ext uri="{FF2B5EF4-FFF2-40B4-BE49-F238E27FC236}">
              <a16:creationId xmlns:a16="http://schemas.microsoft.com/office/drawing/2014/main" id="{00000000-0008-0000-0E00-00003B010000}"/>
            </a:ext>
          </a:extLst>
        </xdr:cNvPr>
        <xdr:cNvSpPr txBox="1"/>
      </xdr:nvSpPr>
      <xdr:spPr>
        <a:xfrm>
          <a:off x="927744" y="1312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E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E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E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E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0000000-0008-0000-0E00-000046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0000000-0008-0000-0E00-00005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107595</xdr:rowOff>
    </xdr:from>
    <xdr:to>
      <xdr:col>54</xdr:col>
      <xdr:colOff>189865</xdr:colOff>
      <xdr:row>85</xdr:row>
      <xdr:rowOff>163830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flipV="1">
          <a:off x="10476865" y="13309245"/>
          <a:ext cx="0" cy="1427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167657</xdr:rowOff>
    </xdr:from>
    <xdr:ext cx="469744" cy="259045"/>
    <xdr:sp macro="" textlink="">
      <xdr:nvSpPr>
        <xdr:cNvPr id="338" name="【公営住宅】&#10;一人当たり面積最小値テキスト">
          <a:extLst>
            <a:ext uri="{FF2B5EF4-FFF2-40B4-BE49-F238E27FC236}">
              <a16:creationId xmlns:a16="http://schemas.microsoft.com/office/drawing/2014/main" id="{00000000-0008-0000-0E00-000052010000}"/>
            </a:ext>
          </a:extLst>
        </xdr:cNvPr>
        <xdr:cNvSpPr txBox="1"/>
      </xdr:nvSpPr>
      <xdr:spPr>
        <a:xfrm>
          <a:off x="105156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163830</xdr:rowOff>
    </xdr:from>
    <xdr:to>
      <xdr:col>55</xdr:col>
      <xdr:colOff>88900</xdr:colOff>
      <xdr:row>85</xdr:row>
      <xdr:rowOff>163830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10388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54272</xdr:rowOff>
    </xdr:from>
    <xdr:ext cx="469744" cy="259045"/>
    <xdr:sp macro="" textlink="">
      <xdr:nvSpPr>
        <xdr:cNvPr id="340" name="【公営住宅】&#10;一人当たり面積最大値テキスト">
          <a:extLst>
            <a:ext uri="{FF2B5EF4-FFF2-40B4-BE49-F238E27FC236}">
              <a16:creationId xmlns:a16="http://schemas.microsoft.com/office/drawing/2014/main" id="{00000000-0008-0000-0E00-000054010000}"/>
            </a:ext>
          </a:extLst>
        </xdr:cNvPr>
        <xdr:cNvSpPr txBox="1"/>
      </xdr:nvSpPr>
      <xdr:spPr>
        <a:xfrm>
          <a:off x="10515600" y="1308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107595</xdr:rowOff>
    </xdr:from>
    <xdr:to>
      <xdr:col>55</xdr:col>
      <xdr:colOff>88900</xdr:colOff>
      <xdr:row>77</xdr:row>
      <xdr:rowOff>107595</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10388600" y="13309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55439</xdr:rowOff>
    </xdr:from>
    <xdr:ext cx="469744" cy="259045"/>
    <xdr:sp macro="" textlink="">
      <xdr:nvSpPr>
        <xdr:cNvPr id="342" name="【公営住宅】&#10;一人当たり面積平均値テキスト">
          <a:extLst>
            <a:ext uri="{FF2B5EF4-FFF2-40B4-BE49-F238E27FC236}">
              <a16:creationId xmlns:a16="http://schemas.microsoft.com/office/drawing/2014/main" id="{00000000-0008-0000-0E00-000056010000}"/>
            </a:ext>
          </a:extLst>
        </xdr:cNvPr>
        <xdr:cNvSpPr txBox="1"/>
      </xdr:nvSpPr>
      <xdr:spPr>
        <a:xfrm>
          <a:off x="10515600" y="14114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32562</xdr:rowOff>
    </xdr:from>
    <xdr:to>
      <xdr:col>55</xdr:col>
      <xdr:colOff>50800</xdr:colOff>
      <xdr:row>83</xdr:row>
      <xdr:rowOff>134162</xdr:rowOff>
    </xdr:to>
    <xdr:sp macro="" textlink="">
      <xdr:nvSpPr>
        <xdr:cNvPr id="343" name="フローチャート: 判断 342">
          <a:extLst>
            <a:ext uri="{FF2B5EF4-FFF2-40B4-BE49-F238E27FC236}">
              <a16:creationId xmlns:a16="http://schemas.microsoft.com/office/drawing/2014/main" id="{00000000-0008-0000-0E00-000057010000}"/>
            </a:ext>
          </a:extLst>
        </xdr:cNvPr>
        <xdr:cNvSpPr/>
      </xdr:nvSpPr>
      <xdr:spPr>
        <a:xfrm>
          <a:off x="104267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38049</xdr:rowOff>
    </xdr:from>
    <xdr:to>
      <xdr:col>50</xdr:col>
      <xdr:colOff>165100</xdr:colOff>
      <xdr:row>83</xdr:row>
      <xdr:rowOff>139649</xdr:rowOff>
    </xdr:to>
    <xdr:sp macro="" textlink="">
      <xdr:nvSpPr>
        <xdr:cNvPr id="344" name="フローチャート: 判断 343">
          <a:extLst>
            <a:ext uri="{FF2B5EF4-FFF2-40B4-BE49-F238E27FC236}">
              <a16:creationId xmlns:a16="http://schemas.microsoft.com/office/drawing/2014/main" id="{00000000-0008-0000-0E00-000058010000}"/>
            </a:ext>
          </a:extLst>
        </xdr:cNvPr>
        <xdr:cNvSpPr/>
      </xdr:nvSpPr>
      <xdr:spPr>
        <a:xfrm>
          <a:off x="9588500" y="1426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40336</xdr:rowOff>
    </xdr:from>
    <xdr:to>
      <xdr:col>46</xdr:col>
      <xdr:colOff>38100</xdr:colOff>
      <xdr:row>83</xdr:row>
      <xdr:rowOff>141936</xdr:rowOff>
    </xdr:to>
    <xdr:sp macro="" textlink="">
      <xdr:nvSpPr>
        <xdr:cNvPr id="345" name="フローチャート: 判断 344">
          <a:extLst>
            <a:ext uri="{FF2B5EF4-FFF2-40B4-BE49-F238E27FC236}">
              <a16:creationId xmlns:a16="http://schemas.microsoft.com/office/drawing/2014/main" id="{00000000-0008-0000-0E00-000059010000}"/>
            </a:ext>
          </a:extLst>
        </xdr:cNvPr>
        <xdr:cNvSpPr/>
      </xdr:nvSpPr>
      <xdr:spPr>
        <a:xfrm>
          <a:off x="8699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75540</xdr:rowOff>
    </xdr:from>
    <xdr:to>
      <xdr:col>41</xdr:col>
      <xdr:colOff>101600</xdr:colOff>
      <xdr:row>84</xdr:row>
      <xdr:rowOff>5690</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7810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64567</xdr:rowOff>
    </xdr:from>
    <xdr:to>
      <xdr:col>36</xdr:col>
      <xdr:colOff>165100</xdr:colOff>
      <xdr:row>83</xdr:row>
      <xdr:rowOff>166167</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6921500" y="14294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E00-00005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64109</xdr:rowOff>
    </xdr:from>
    <xdr:to>
      <xdr:col>55</xdr:col>
      <xdr:colOff>50800</xdr:colOff>
      <xdr:row>84</xdr:row>
      <xdr:rowOff>165709</xdr:rowOff>
    </xdr:to>
    <xdr:sp macro="" textlink="">
      <xdr:nvSpPr>
        <xdr:cNvPr id="353" name="楕円 352">
          <a:extLst>
            <a:ext uri="{FF2B5EF4-FFF2-40B4-BE49-F238E27FC236}">
              <a16:creationId xmlns:a16="http://schemas.microsoft.com/office/drawing/2014/main" id="{00000000-0008-0000-0E00-000061010000}"/>
            </a:ext>
          </a:extLst>
        </xdr:cNvPr>
        <xdr:cNvSpPr/>
      </xdr:nvSpPr>
      <xdr:spPr>
        <a:xfrm>
          <a:off x="10426700" y="1446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42536</xdr:rowOff>
    </xdr:from>
    <xdr:ext cx="469744" cy="259045"/>
    <xdr:sp macro="" textlink="">
      <xdr:nvSpPr>
        <xdr:cNvPr id="354" name="【公営住宅】&#10;一人当たり面積該当値テキスト">
          <a:extLst>
            <a:ext uri="{FF2B5EF4-FFF2-40B4-BE49-F238E27FC236}">
              <a16:creationId xmlns:a16="http://schemas.microsoft.com/office/drawing/2014/main" id="{00000000-0008-0000-0E00-000062010000}"/>
            </a:ext>
          </a:extLst>
        </xdr:cNvPr>
        <xdr:cNvSpPr txBox="1"/>
      </xdr:nvSpPr>
      <xdr:spPr>
        <a:xfrm>
          <a:off x="10515600" y="1444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70053</xdr:rowOff>
    </xdr:from>
    <xdr:to>
      <xdr:col>50</xdr:col>
      <xdr:colOff>165100</xdr:colOff>
      <xdr:row>85</xdr:row>
      <xdr:rowOff>203</xdr:rowOff>
    </xdr:to>
    <xdr:sp macro="" textlink="">
      <xdr:nvSpPr>
        <xdr:cNvPr id="355" name="楕円 354">
          <a:extLst>
            <a:ext uri="{FF2B5EF4-FFF2-40B4-BE49-F238E27FC236}">
              <a16:creationId xmlns:a16="http://schemas.microsoft.com/office/drawing/2014/main" id="{00000000-0008-0000-0E00-000063010000}"/>
            </a:ext>
          </a:extLst>
        </xdr:cNvPr>
        <xdr:cNvSpPr/>
      </xdr:nvSpPr>
      <xdr:spPr>
        <a:xfrm>
          <a:off x="9588500" y="1447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114909</xdr:rowOff>
    </xdr:from>
    <xdr:to>
      <xdr:col>55</xdr:col>
      <xdr:colOff>0</xdr:colOff>
      <xdr:row>84</xdr:row>
      <xdr:rowOff>120853</xdr:rowOff>
    </xdr:to>
    <xdr:cxnSp macro="">
      <xdr:nvCxnSpPr>
        <xdr:cNvPr id="356" name="直線コネクタ 355">
          <a:extLst>
            <a:ext uri="{FF2B5EF4-FFF2-40B4-BE49-F238E27FC236}">
              <a16:creationId xmlns:a16="http://schemas.microsoft.com/office/drawing/2014/main" id="{00000000-0008-0000-0E00-000064010000}"/>
            </a:ext>
          </a:extLst>
        </xdr:cNvPr>
        <xdr:cNvCxnSpPr/>
      </xdr:nvCxnSpPr>
      <xdr:spPr>
        <a:xfrm flipV="1">
          <a:off x="9639300" y="14516709"/>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74625</xdr:rowOff>
    </xdr:from>
    <xdr:to>
      <xdr:col>46</xdr:col>
      <xdr:colOff>38100</xdr:colOff>
      <xdr:row>85</xdr:row>
      <xdr:rowOff>4775</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8699500" y="1447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120853</xdr:rowOff>
    </xdr:from>
    <xdr:to>
      <xdr:col>50</xdr:col>
      <xdr:colOff>114300</xdr:colOff>
      <xdr:row>84</xdr:row>
      <xdr:rowOff>125425</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flipV="1">
          <a:off x="8750300" y="1452265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80569</xdr:rowOff>
    </xdr:from>
    <xdr:to>
      <xdr:col>41</xdr:col>
      <xdr:colOff>101600</xdr:colOff>
      <xdr:row>85</xdr:row>
      <xdr:rowOff>10719</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7810500" y="1448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125425</xdr:rowOff>
    </xdr:from>
    <xdr:to>
      <xdr:col>45</xdr:col>
      <xdr:colOff>177800</xdr:colOff>
      <xdr:row>84</xdr:row>
      <xdr:rowOff>131369</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flipV="1">
          <a:off x="7861300" y="14527225"/>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85598</xdr:rowOff>
    </xdr:from>
    <xdr:to>
      <xdr:col>36</xdr:col>
      <xdr:colOff>165100</xdr:colOff>
      <xdr:row>85</xdr:row>
      <xdr:rowOff>15748</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69215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131369</xdr:rowOff>
    </xdr:from>
    <xdr:to>
      <xdr:col>41</xdr:col>
      <xdr:colOff>50800</xdr:colOff>
      <xdr:row>84</xdr:row>
      <xdr:rowOff>136398</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6972300" y="14533169"/>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156176</xdr:rowOff>
    </xdr:from>
    <xdr:ext cx="469744" cy="259045"/>
    <xdr:sp macro="" textlink="">
      <xdr:nvSpPr>
        <xdr:cNvPr id="363" name="n_1aveValue【公営住宅】&#10;一人当たり面積">
          <a:extLst>
            <a:ext uri="{FF2B5EF4-FFF2-40B4-BE49-F238E27FC236}">
              <a16:creationId xmlns:a16="http://schemas.microsoft.com/office/drawing/2014/main" id="{00000000-0008-0000-0E00-00006B010000}"/>
            </a:ext>
          </a:extLst>
        </xdr:cNvPr>
        <xdr:cNvSpPr txBox="1"/>
      </xdr:nvSpPr>
      <xdr:spPr>
        <a:xfrm>
          <a:off x="9391727" y="14043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158463</xdr:rowOff>
    </xdr:from>
    <xdr:ext cx="469744" cy="259045"/>
    <xdr:sp macro="" textlink="">
      <xdr:nvSpPr>
        <xdr:cNvPr id="364" name="n_2aveValue【公営住宅】&#10;一人当たり面積">
          <a:extLst>
            <a:ext uri="{FF2B5EF4-FFF2-40B4-BE49-F238E27FC236}">
              <a16:creationId xmlns:a16="http://schemas.microsoft.com/office/drawing/2014/main" id="{00000000-0008-0000-0E00-00006C010000}"/>
            </a:ext>
          </a:extLst>
        </xdr:cNvPr>
        <xdr:cNvSpPr txBox="1"/>
      </xdr:nvSpPr>
      <xdr:spPr>
        <a:xfrm>
          <a:off x="8515427" y="1404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22217</xdr:rowOff>
    </xdr:from>
    <xdr:ext cx="469744" cy="259045"/>
    <xdr:sp macro="" textlink="">
      <xdr:nvSpPr>
        <xdr:cNvPr id="365" name="n_3aveValue【公営住宅】&#10;一人当たり面積">
          <a:extLst>
            <a:ext uri="{FF2B5EF4-FFF2-40B4-BE49-F238E27FC236}">
              <a16:creationId xmlns:a16="http://schemas.microsoft.com/office/drawing/2014/main" id="{00000000-0008-0000-0E00-00006D010000}"/>
            </a:ext>
          </a:extLst>
        </xdr:cNvPr>
        <xdr:cNvSpPr txBox="1"/>
      </xdr:nvSpPr>
      <xdr:spPr>
        <a:xfrm>
          <a:off x="7626427" y="1408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11244</xdr:rowOff>
    </xdr:from>
    <xdr:ext cx="469744" cy="259045"/>
    <xdr:sp macro="" textlink="">
      <xdr:nvSpPr>
        <xdr:cNvPr id="366" name="n_4aveValue【公営住宅】&#10;一人当たり面積">
          <a:extLst>
            <a:ext uri="{FF2B5EF4-FFF2-40B4-BE49-F238E27FC236}">
              <a16:creationId xmlns:a16="http://schemas.microsoft.com/office/drawing/2014/main" id="{00000000-0008-0000-0E00-00006E010000}"/>
            </a:ext>
          </a:extLst>
        </xdr:cNvPr>
        <xdr:cNvSpPr txBox="1"/>
      </xdr:nvSpPr>
      <xdr:spPr>
        <a:xfrm>
          <a:off x="6737427" y="1407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162780</xdr:rowOff>
    </xdr:from>
    <xdr:ext cx="469744" cy="259045"/>
    <xdr:sp macro="" textlink="">
      <xdr:nvSpPr>
        <xdr:cNvPr id="367" name="n_1mainValue【公営住宅】&#10;一人当たり面積">
          <a:extLst>
            <a:ext uri="{FF2B5EF4-FFF2-40B4-BE49-F238E27FC236}">
              <a16:creationId xmlns:a16="http://schemas.microsoft.com/office/drawing/2014/main" id="{00000000-0008-0000-0E00-00006F010000}"/>
            </a:ext>
          </a:extLst>
        </xdr:cNvPr>
        <xdr:cNvSpPr txBox="1"/>
      </xdr:nvSpPr>
      <xdr:spPr>
        <a:xfrm>
          <a:off x="9391727" y="1456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167352</xdr:rowOff>
    </xdr:from>
    <xdr:ext cx="469744" cy="259045"/>
    <xdr:sp macro="" textlink="">
      <xdr:nvSpPr>
        <xdr:cNvPr id="368" name="n_2mainValue【公営住宅】&#10;一人当たり面積">
          <a:extLst>
            <a:ext uri="{FF2B5EF4-FFF2-40B4-BE49-F238E27FC236}">
              <a16:creationId xmlns:a16="http://schemas.microsoft.com/office/drawing/2014/main" id="{00000000-0008-0000-0E00-000070010000}"/>
            </a:ext>
          </a:extLst>
        </xdr:cNvPr>
        <xdr:cNvSpPr txBox="1"/>
      </xdr:nvSpPr>
      <xdr:spPr>
        <a:xfrm>
          <a:off x="8515427" y="1456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69" name="n_3mainValue【公営住宅】&#10;一人当たり面積">
          <a:extLst>
            <a:ext uri="{FF2B5EF4-FFF2-40B4-BE49-F238E27FC236}">
              <a16:creationId xmlns:a16="http://schemas.microsoft.com/office/drawing/2014/main" id="{00000000-0008-0000-0E00-000071010000}"/>
            </a:ext>
          </a:extLst>
        </xdr:cNvPr>
        <xdr:cNvSpPr txBox="1"/>
      </xdr:nvSpPr>
      <xdr:spPr>
        <a:xfrm>
          <a:off x="7626427" y="145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6875</xdr:rowOff>
    </xdr:from>
    <xdr:ext cx="469744" cy="259045"/>
    <xdr:sp macro="" textlink="">
      <xdr:nvSpPr>
        <xdr:cNvPr id="370" name="n_4mainValue【公営住宅】&#10;一人当たり面積">
          <a:extLst>
            <a:ext uri="{FF2B5EF4-FFF2-40B4-BE49-F238E27FC236}">
              <a16:creationId xmlns:a16="http://schemas.microsoft.com/office/drawing/2014/main" id="{00000000-0008-0000-0E00-000072010000}"/>
            </a:ext>
          </a:extLst>
        </xdr:cNvPr>
        <xdr:cNvSpPr txBox="1"/>
      </xdr:nvSpPr>
      <xdr:spPr>
        <a:xfrm>
          <a:off x="6737427" y="1458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00000000-0008-0000-0E00-000098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117348</xdr:rowOff>
    </xdr:from>
    <xdr:to>
      <xdr:col>85</xdr:col>
      <xdr:colOff>126364</xdr:colOff>
      <xdr:row>41</xdr:row>
      <xdr:rowOff>133350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flipV="1">
          <a:off x="16318864" y="5775198"/>
          <a:ext cx="0" cy="1387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0" name="【認定こども園・幼稚園・保育所】&#10;有形固定資産減価償却率最小値テキスト">
          <a:extLst>
            <a:ext uri="{FF2B5EF4-FFF2-40B4-BE49-F238E27FC236}">
              <a16:creationId xmlns:a16="http://schemas.microsoft.com/office/drawing/2014/main" id="{00000000-0008-0000-0E00-00009A010000}"/>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64025</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00000000-0008-0000-0E00-00009C010000}"/>
            </a:ext>
          </a:extLst>
        </xdr:cNvPr>
        <xdr:cNvSpPr txBox="1"/>
      </xdr:nvSpPr>
      <xdr:spPr>
        <a:xfrm>
          <a:off x="16357600" y="555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117348</xdr:rowOff>
    </xdr:from>
    <xdr:to>
      <xdr:col>86</xdr:col>
      <xdr:colOff>25400</xdr:colOff>
      <xdr:row>33</xdr:row>
      <xdr:rowOff>117348</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6230600" y="577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100855</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00000000-0008-0000-0E00-00009E010000}"/>
            </a:ext>
          </a:extLst>
        </xdr:cNvPr>
        <xdr:cNvSpPr txBox="1"/>
      </xdr:nvSpPr>
      <xdr:spPr>
        <a:xfrm>
          <a:off x="16357600" y="61016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77978</xdr:rowOff>
    </xdr:from>
    <xdr:to>
      <xdr:col>85</xdr:col>
      <xdr:colOff>177800</xdr:colOff>
      <xdr:row>37</xdr:row>
      <xdr:rowOff>8128</xdr:rowOff>
    </xdr:to>
    <xdr:sp macro="" textlink="">
      <xdr:nvSpPr>
        <xdr:cNvPr id="415" name="フローチャート: 判断 414">
          <a:extLst>
            <a:ext uri="{FF2B5EF4-FFF2-40B4-BE49-F238E27FC236}">
              <a16:creationId xmlns:a16="http://schemas.microsoft.com/office/drawing/2014/main" id="{00000000-0008-0000-0E00-00009F010000}"/>
            </a:ext>
          </a:extLst>
        </xdr:cNvPr>
        <xdr:cNvSpPr/>
      </xdr:nvSpPr>
      <xdr:spPr>
        <a:xfrm>
          <a:off x="162687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41402</xdr:rowOff>
    </xdr:from>
    <xdr:to>
      <xdr:col>81</xdr:col>
      <xdr:colOff>101600</xdr:colOff>
      <xdr:row>36</xdr:row>
      <xdr:rowOff>143002</xdr:rowOff>
    </xdr:to>
    <xdr:sp macro="" textlink="">
      <xdr:nvSpPr>
        <xdr:cNvPr id="416" name="フローチャート: 判断 415">
          <a:extLst>
            <a:ext uri="{FF2B5EF4-FFF2-40B4-BE49-F238E27FC236}">
              <a16:creationId xmlns:a16="http://schemas.microsoft.com/office/drawing/2014/main" id="{00000000-0008-0000-0E00-0000A0010000}"/>
            </a:ext>
          </a:extLst>
        </xdr:cNvPr>
        <xdr:cNvSpPr/>
      </xdr:nvSpPr>
      <xdr:spPr>
        <a:xfrm>
          <a:off x="15430500" y="621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121412</xdr:rowOff>
    </xdr:from>
    <xdr:to>
      <xdr:col>76</xdr:col>
      <xdr:colOff>165100</xdr:colOff>
      <xdr:row>36</xdr:row>
      <xdr:rowOff>51562</xdr:rowOff>
    </xdr:to>
    <xdr:sp macro="" textlink="">
      <xdr:nvSpPr>
        <xdr:cNvPr id="417" name="フローチャート: 判断 416">
          <a:extLst>
            <a:ext uri="{FF2B5EF4-FFF2-40B4-BE49-F238E27FC236}">
              <a16:creationId xmlns:a16="http://schemas.microsoft.com/office/drawing/2014/main" id="{00000000-0008-0000-0E00-0000A1010000}"/>
            </a:ext>
          </a:extLst>
        </xdr:cNvPr>
        <xdr:cNvSpPr/>
      </xdr:nvSpPr>
      <xdr:spPr>
        <a:xfrm>
          <a:off x="14541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45974</xdr:rowOff>
    </xdr:from>
    <xdr:to>
      <xdr:col>72</xdr:col>
      <xdr:colOff>38100</xdr:colOff>
      <xdr:row>35</xdr:row>
      <xdr:rowOff>147574</xdr:rowOff>
    </xdr:to>
    <xdr:sp macro="" textlink="">
      <xdr:nvSpPr>
        <xdr:cNvPr id="418" name="フローチャート: 判断 417">
          <a:extLst>
            <a:ext uri="{FF2B5EF4-FFF2-40B4-BE49-F238E27FC236}">
              <a16:creationId xmlns:a16="http://schemas.microsoft.com/office/drawing/2014/main" id="{00000000-0008-0000-0E00-0000A2010000}"/>
            </a:ext>
          </a:extLst>
        </xdr:cNvPr>
        <xdr:cNvSpPr/>
      </xdr:nvSpPr>
      <xdr:spPr>
        <a:xfrm>
          <a:off x="13652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61976</xdr:rowOff>
    </xdr:from>
    <xdr:to>
      <xdr:col>67</xdr:col>
      <xdr:colOff>101600</xdr:colOff>
      <xdr:row>35</xdr:row>
      <xdr:rowOff>163576</xdr:rowOff>
    </xdr:to>
    <xdr:sp macro="" textlink="">
      <xdr:nvSpPr>
        <xdr:cNvPr id="419" name="フローチャート: 判断 418">
          <a:extLst>
            <a:ext uri="{FF2B5EF4-FFF2-40B4-BE49-F238E27FC236}">
              <a16:creationId xmlns:a16="http://schemas.microsoft.com/office/drawing/2014/main" id="{00000000-0008-0000-0E00-0000A3010000}"/>
            </a:ext>
          </a:extLst>
        </xdr:cNvPr>
        <xdr:cNvSpPr/>
      </xdr:nvSpPr>
      <xdr:spPr>
        <a:xfrm>
          <a:off x="12763500" y="6062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00000000-0008-0000-0E00-0000A4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E00-0000A6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E00-0000A8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34544</xdr:rowOff>
    </xdr:from>
    <xdr:to>
      <xdr:col>85</xdr:col>
      <xdr:colOff>177800</xdr:colOff>
      <xdr:row>37</xdr:row>
      <xdr:rowOff>136144</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62687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12971</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00000000-0008-0000-0E00-0000AA010000}"/>
            </a:ext>
          </a:extLst>
        </xdr:cNvPr>
        <xdr:cNvSpPr txBox="1"/>
      </xdr:nvSpPr>
      <xdr:spPr>
        <a:xfrm>
          <a:off x="16357600" y="635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29972</xdr:rowOff>
    </xdr:from>
    <xdr:to>
      <xdr:col>81</xdr:col>
      <xdr:colOff>101600</xdr:colOff>
      <xdr:row>37</xdr:row>
      <xdr:rowOff>131572</xdr:rowOff>
    </xdr:to>
    <xdr:sp macro="" textlink="">
      <xdr:nvSpPr>
        <xdr:cNvPr id="427" name="楕円 426">
          <a:extLst>
            <a:ext uri="{FF2B5EF4-FFF2-40B4-BE49-F238E27FC236}">
              <a16:creationId xmlns:a16="http://schemas.microsoft.com/office/drawing/2014/main" id="{00000000-0008-0000-0E00-0000AB010000}"/>
            </a:ext>
          </a:extLst>
        </xdr:cNvPr>
        <xdr:cNvSpPr/>
      </xdr:nvSpPr>
      <xdr:spPr>
        <a:xfrm>
          <a:off x="15430500" y="63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80772</xdr:rowOff>
    </xdr:from>
    <xdr:to>
      <xdr:col>85</xdr:col>
      <xdr:colOff>127000</xdr:colOff>
      <xdr:row>37</xdr:row>
      <xdr:rowOff>85344</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5481300" y="642442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148844</xdr:rowOff>
    </xdr:from>
    <xdr:to>
      <xdr:col>76</xdr:col>
      <xdr:colOff>165100</xdr:colOff>
      <xdr:row>37</xdr:row>
      <xdr:rowOff>78994</xdr:rowOff>
    </xdr:to>
    <xdr:sp macro="" textlink="">
      <xdr:nvSpPr>
        <xdr:cNvPr id="429" name="楕円 428">
          <a:extLst>
            <a:ext uri="{FF2B5EF4-FFF2-40B4-BE49-F238E27FC236}">
              <a16:creationId xmlns:a16="http://schemas.microsoft.com/office/drawing/2014/main" id="{00000000-0008-0000-0E00-0000AD010000}"/>
            </a:ext>
          </a:extLst>
        </xdr:cNvPr>
        <xdr:cNvSpPr/>
      </xdr:nvSpPr>
      <xdr:spPr>
        <a:xfrm>
          <a:off x="14541500" y="63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28194</xdr:rowOff>
    </xdr:from>
    <xdr:to>
      <xdr:col>81</xdr:col>
      <xdr:colOff>50800</xdr:colOff>
      <xdr:row>37</xdr:row>
      <xdr:rowOff>80772</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4592300" y="637184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91694</xdr:rowOff>
    </xdr:from>
    <xdr:to>
      <xdr:col>72</xdr:col>
      <xdr:colOff>38100</xdr:colOff>
      <xdr:row>37</xdr:row>
      <xdr:rowOff>21844</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36525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142494</xdr:rowOff>
    </xdr:from>
    <xdr:to>
      <xdr:col>76</xdr:col>
      <xdr:colOff>114300</xdr:colOff>
      <xdr:row>37</xdr:row>
      <xdr:rowOff>28194</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13703300" y="631469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45974</xdr:rowOff>
    </xdr:from>
    <xdr:to>
      <xdr:col>67</xdr:col>
      <xdr:colOff>101600</xdr:colOff>
      <xdr:row>36</xdr:row>
      <xdr:rowOff>147574</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2763500" y="621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96774</xdr:rowOff>
    </xdr:from>
    <xdr:to>
      <xdr:col>71</xdr:col>
      <xdr:colOff>177800</xdr:colOff>
      <xdr:row>36</xdr:row>
      <xdr:rowOff>142494</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2814300" y="62689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159529</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00000000-0008-0000-0E00-0000B3010000}"/>
            </a:ext>
          </a:extLst>
        </xdr:cNvPr>
        <xdr:cNvSpPr txBox="1"/>
      </xdr:nvSpPr>
      <xdr:spPr>
        <a:xfrm>
          <a:off x="15266044" y="598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68089</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00000000-0008-0000-0E00-0000B4010000}"/>
            </a:ext>
          </a:extLst>
        </xdr:cNvPr>
        <xdr:cNvSpPr txBox="1"/>
      </xdr:nvSpPr>
      <xdr:spPr>
        <a:xfrm>
          <a:off x="14389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164101</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00000000-0008-0000-0E00-0000B5010000}"/>
            </a:ext>
          </a:extLst>
        </xdr:cNvPr>
        <xdr:cNvSpPr txBox="1"/>
      </xdr:nvSpPr>
      <xdr:spPr>
        <a:xfrm>
          <a:off x="13500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8653</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00000000-0008-0000-0E00-0000B6010000}"/>
            </a:ext>
          </a:extLst>
        </xdr:cNvPr>
        <xdr:cNvSpPr txBox="1"/>
      </xdr:nvSpPr>
      <xdr:spPr>
        <a:xfrm>
          <a:off x="12611744" y="583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122699</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00000000-0008-0000-0E00-0000B7010000}"/>
            </a:ext>
          </a:extLst>
        </xdr:cNvPr>
        <xdr:cNvSpPr txBox="1"/>
      </xdr:nvSpPr>
      <xdr:spPr>
        <a:xfrm>
          <a:off x="15266044" y="646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70121</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4389744" y="641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12971</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3500744" y="635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138701</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2611744" y="631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00000000-0008-0000-0E00-0000BD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00000000-0008-0000-0E00-0000BE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00000000-0008-0000-0E00-0000BF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00000000-0008-0000-0E00-0000D1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167640</xdr:rowOff>
    </xdr:from>
    <xdr:to>
      <xdr:col>116</xdr:col>
      <xdr:colOff>62864</xdr:colOff>
      <xdr:row>41</xdr:row>
      <xdr:rowOff>102870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flipV="1">
          <a:off x="22160864" y="582549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106697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00000000-0008-0000-0E00-0000D3010000}"/>
            </a:ext>
          </a:extLst>
        </xdr:cNvPr>
        <xdr:cNvSpPr txBox="1"/>
      </xdr:nvSpPr>
      <xdr:spPr>
        <a:xfrm>
          <a:off x="22199600"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102870</xdr:rowOff>
    </xdr:from>
    <xdr:to>
      <xdr:col>116</xdr:col>
      <xdr:colOff>152400</xdr:colOff>
      <xdr:row>41</xdr:row>
      <xdr:rowOff>102870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22072600" y="713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114317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00000000-0008-0000-0E00-0000D5010000}"/>
            </a:ext>
          </a:extLst>
        </xdr:cNvPr>
        <xdr:cNvSpPr txBox="1"/>
      </xdr:nvSpPr>
      <xdr:spPr>
        <a:xfrm>
          <a:off x="22199600" y="560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167640</xdr:rowOff>
    </xdr:from>
    <xdr:to>
      <xdr:col>116</xdr:col>
      <xdr:colOff>152400</xdr:colOff>
      <xdr:row>33</xdr:row>
      <xdr:rowOff>167640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22072600" y="582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7637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00000000-0008-0000-0E00-0000D7010000}"/>
            </a:ext>
          </a:extLst>
        </xdr:cNvPr>
        <xdr:cNvSpPr txBox="1"/>
      </xdr:nvSpPr>
      <xdr:spPr>
        <a:xfrm>
          <a:off x="22199600" y="6522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29210</xdr:rowOff>
    </xdr:from>
    <xdr:to>
      <xdr:col>116</xdr:col>
      <xdr:colOff>114300</xdr:colOff>
      <xdr:row>38</xdr:row>
      <xdr:rowOff>130810</xdr:rowOff>
    </xdr:to>
    <xdr:sp macro="" textlink="">
      <xdr:nvSpPr>
        <xdr:cNvPr id="472" name="フローチャート: 判断 471">
          <a:extLst>
            <a:ext uri="{FF2B5EF4-FFF2-40B4-BE49-F238E27FC236}">
              <a16:creationId xmlns:a16="http://schemas.microsoft.com/office/drawing/2014/main" id="{00000000-0008-0000-0E00-0000D8010000}"/>
            </a:ext>
          </a:extLst>
        </xdr:cNvPr>
        <xdr:cNvSpPr/>
      </xdr:nvSpPr>
      <xdr:spPr>
        <a:xfrm>
          <a:off x="221107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13970</xdr:rowOff>
    </xdr:from>
    <xdr:to>
      <xdr:col>112</xdr:col>
      <xdr:colOff>38100</xdr:colOff>
      <xdr:row>38</xdr:row>
      <xdr:rowOff>115570</xdr:rowOff>
    </xdr:to>
    <xdr:sp macro="" textlink="">
      <xdr:nvSpPr>
        <xdr:cNvPr id="473" name="フローチャート: 判断 472">
          <a:extLst>
            <a:ext uri="{FF2B5EF4-FFF2-40B4-BE49-F238E27FC236}">
              <a16:creationId xmlns:a16="http://schemas.microsoft.com/office/drawing/2014/main" id="{00000000-0008-0000-0E00-0000D9010000}"/>
            </a:ext>
          </a:extLst>
        </xdr:cNvPr>
        <xdr:cNvSpPr/>
      </xdr:nvSpPr>
      <xdr:spPr>
        <a:xfrm>
          <a:off x="21272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10160</xdr:rowOff>
    </xdr:from>
    <xdr:to>
      <xdr:col>107</xdr:col>
      <xdr:colOff>101600</xdr:colOff>
      <xdr:row>38</xdr:row>
      <xdr:rowOff>111760</xdr:rowOff>
    </xdr:to>
    <xdr:sp macro="" textlink="">
      <xdr:nvSpPr>
        <xdr:cNvPr id="474" name="フローチャート: 判断 473">
          <a:extLst>
            <a:ext uri="{FF2B5EF4-FFF2-40B4-BE49-F238E27FC236}">
              <a16:creationId xmlns:a16="http://schemas.microsoft.com/office/drawing/2014/main" id="{00000000-0008-0000-0E00-0000DA010000}"/>
            </a:ext>
          </a:extLst>
        </xdr:cNvPr>
        <xdr:cNvSpPr/>
      </xdr:nvSpPr>
      <xdr:spPr>
        <a:xfrm>
          <a:off x="20383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29210</xdr:rowOff>
    </xdr:from>
    <xdr:to>
      <xdr:col>102</xdr:col>
      <xdr:colOff>165100</xdr:colOff>
      <xdr:row>38</xdr:row>
      <xdr:rowOff>130810</xdr:rowOff>
    </xdr:to>
    <xdr:sp macro="" textlink="">
      <xdr:nvSpPr>
        <xdr:cNvPr id="475" name="フローチャート: 判断 474">
          <a:extLst>
            <a:ext uri="{FF2B5EF4-FFF2-40B4-BE49-F238E27FC236}">
              <a16:creationId xmlns:a16="http://schemas.microsoft.com/office/drawing/2014/main" id="{00000000-0008-0000-0E00-0000DB010000}"/>
            </a:ext>
          </a:extLst>
        </xdr:cNvPr>
        <xdr:cNvSpPr/>
      </xdr:nvSpPr>
      <xdr:spPr>
        <a:xfrm>
          <a:off x="19494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25400</xdr:rowOff>
    </xdr:from>
    <xdr:to>
      <xdr:col>98</xdr:col>
      <xdr:colOff>38100</xdr:colOff>
      <xdr:row>38</xdr:row>
      <xdr:rowOff>127000</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18605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00000000-0008-0000-0E00-0000DE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25400</xdr:rowOff>
    </xdr:from>
    <xdr:to>
      <xdr:col>116</xdr:col>
      <xdr:colOff>114300</xdr:colOff>
      <xdr:row>37</xdr:row>
      <xdr:rowOff>127000</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221107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48277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00000000-0008-0000-0E00-0000E3010000}"/>
            </a:ext>
          </a:extLst>
        </xdr:cNvPr>
        <xdr:cNvSpPr txBox="1"/>
      </xdr:nvSpPr>
      <xdr:spPr>
        <a:xfrm>
          <a:off x="22199600" y="622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40640</xdr:rowOff>
    </xdr:from>
    <xdr:to>
      <xdr:col>112</xdr:col>
      <xdr:colOff>38100</xdr:colOff>
      <xdr:row>37</xdr:row>
      <xdr:rowOff>142240</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21272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76200</xdr:rowOff>
    </xdr:from>
    <xdr:to>
      <xdr:col>116</xdr:col>
      <xdr:colOff>63500</xdr:colOff>
      <xdr:row>37</xdr:row>
      <xdr:rowOff>91440</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flipV="1">
          <a:off x="21323300" y="64198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55880</xdr:rowOff>
    </xdr:from>
    <xdr:to>
      <xdr:col>107</xdr:col>
      <xdr:colOff>101600</xdr:colOff>
      <xdr:row>37</xdr:row>
      <xdr:rowOff>157480</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20383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91440</xdr:rowOff>
    </xdr:from>
    <xdr:to>
      <xdr:col>111</xdr:col>
      <xdr:colOff>177800</xdr:colOff>
      <xdr:row>37</xdr:row>
      <xdr:rowOff>106680</xdr:rowOff>
    </xdr:to>
    <xdr:cxnSp macro="">
      <xdr:nvCxnSpPr>
        <xdr:cNvPr id="487" name="直線コネクタ 486">
          <a:extLst>
            <a:ext uri="{FF2B5EF4-FFF2-40B4-BE49-F238E27FC236}">
              <a16:creationId xmlns:a16="http://schemas.microsoft.com/office/drawing/2014/main" id="{00000000-0008-0000-0E00-0000E7010000}"/>
            </a:ext>
          </a:extLst>
        </xdr:cNvPr>
        <xdr:cNvCxnSpPr/>
      </xdr:nvCxnSpPr>
      <xdr:spPr>
        <a:xfrm flipV="1">
          <a:off x="20434300" y="643509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74930</xdr:rowOff>
    </xdr:from>
    <xdr:to>
      <xdr:col>102</xdr:col>
      <xdr:colOff>165100</xdr:colOff>
      <xdr:row>38</xdr:row>
      <xdr:rowOff>5080</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19494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106680</xdr:rowOff>
    </xdr:from>
    <xdr:to>
      <xdr:col>107</xdr:col>
      <xdr:colOff>50800</xdr:colOff>
      <xdr:row>37</xdr:row>
      <xdr:rowOff>125730</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flipV="1">
          <a:off x="19545300" y="64503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90170</xdr:rowOff>
    </xdr:from>
    <xdr:to>
      <xdr:col>98</xdr:col>
      <xdr:colOff>38100</xdr:colOff>
      <xdr:row>38</xdr:row>
      <xdr:rowOff>20320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18605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125730</xdr:rowOff>
    </xdr:from>
    <xdr:to>
      <xdr:col>102</xdr:col>
      <xdr:colOff>114300</xdr:colOff>
      <xdr:row>37</xdr:row>
      <xdr:rowOff>140970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18656300" y="6469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106697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00000000-0008-0000-0E00-0000EC010000}"/>
            </a:ext>
          </a:extLst>
        </xdr:cNvPr>
        <xdr:cNvSpPr txBox="1"/>
      </xdr:nvSpPr>
      <xdr:spPr>
        <a:xfrm>
          <a:off x="2107572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102887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00000000-0008-0000-0E00-0000ED010000}"/>
            </a:ext>
          </a:extLst>
        </xdr:cNvPr>
        <xdr:cNvSpPr txBox="1"/>
      </xdr:nvSpPr>
      <xdr:spPr>
        <a:xfrm>
          <a:off x="20199427" y="661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121937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00000000-0008-0000-0E00-0000EE010000}"/>
            </a:ext>
          </a:extLst>
        </xdr:cNvPr>
        <xdr:cNvSpPr txBox="1"/>
      </xdr:nvSpPr>
      <xdr:spPr>
        <a:xfrm>
          <a:off x="19310427" y="663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118127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00000000-0008-0000-0E00-0000EF010000}"/>
            </a:ext>
          </a:extLst>
        </xdr:cNvPr>
        <xdr:cNvSpPr txBox="1"/>
      </xdr:nvSpPr>
      <xdr:spPr>
        <a:xfrm>
          <a:off x="184214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158767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21075727" y="615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2557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0199427"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21607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93104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36847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8421427"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00000000-0008-0000-0E00-0000F6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a:extLst>
            <a:ext uri="{FF2B5EF4-FFF2-40B4-BE49-F238E27FC236}">
              <a16:creationId xmlns:a16="http://schemas.microsoft.com/office/drawing/2014/main" id="{00000000-0008-0000-0E00-00000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49530</xdr:rowOff>
    </xdr:from>
    <xdr:to>
      <xdr:col>85</xdr:col>
      <xdr:colOff>126364</xdr:colOff>
      <xdr:row>64</xdr:row>
      <xdr:rowOff>148590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flipV="1">
          <a:off x="16318864" y="9479280"/>
          <a:ext cx="0" cy="1642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152417</xdr:rowOff>
    </xdr:from>
    <xdr:ext cx="405111" cy="259045"/>
    <xdr:sp macro="" textlink="">
      <xdr:nvSpPr>
        <xdr:cNvPr id="525" name="【学校施設】&#10;有形固定資産減価償却率最小値テキスト">
          <a:extLst>
            <a:ext uri="{FF2B5EF4-FFF2-40B4-BE49-F238E27FC236}">
              <a16:creationId xmlns:a16="http://schemas.microsoft.com/office/drawing/2014/main" id="{00000000-0008-0000-0E00-00000D020000}"/>
            </a:ext>
          </a:extLst>
        </xdr:cNvPr>
        <xdr:cNvSpPr txBox="1"/>
      </xdr:nvSpPr>
      <xdr:spPr>
        <a:xfrm>
          <a:off x="16357600" y="1112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148590</xdr:rowOff>
    </xdr:from>
    <xdr:to>
      <xdr:col>86</xdr:col>
      <xdr:colOff>25400</xdr:colOff>
      <xdr:row>64</xdr:row>
      <xdr:rowOff>148590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6230600" y="1112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167657</xdr:rowOff>
    </xdr:from>
    <xdr:ext cx="405111" cy="259045"/>
    <xdr:sp macro="" textlink="">
      <xdr:nvSpPr>
        <xdr:cNvPr id="527" name="【学校施設】&#10;有形固定資産減価償却率最大値テキスト">
          <a:extLst>
            <a:ext uri="{FF2B5EF4-FFF2-40B4-BE49-F238E27FC236}">
              <a16:creationId xmlns:a16="http://schemas.microsoft.com/office/drawing/2014/main" id="{00000000-0008-0000-0E00-00000F020000}"/>
            </a:ext>
          </a:extLst>
        </xdr:cNvPr>
        <xdr:cNvSpPr txBox="1"/>
      </xdr:nvSpPr>
      <xdr:spPr>
        <a:xfrm>
          <a:off x="16357600" y="925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49530</xdr:rowOff>
    </xdr:from>
    <xdr:to>
      <xdr:col>86</xdr:col>
      <xdr:colOff>25400</xdr:colOff>
      <xdr:row>55</xdr:row>
      <xdr:rowOff>49530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6230600" y="947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30497</xdr:rowOff>
    </xdr:from>
    <xdr:ext cx="405111" cy="259045"/>
    <xdr:sp macro="" textlink="">
      <xdr:nvSpPr>
        <xdr:cNvPr id="529" name="【学校施設】&#10;有形固定資産減価償却率平均値テキスト">
          <a:extLst>
            <a:ext uri="{FF2B5EF4-FFF2-40B4-BE49-F238E27FC236}">
              <a16:creationId xmlns:a16="http://schemas.microsoft.com/office/drawing/2014/main" id="{00000000-0008-0000-0E00-000011020000}"/>
            </a:ext>
          </a:extLst>
        </xdr:cNvPr>
        <xdr:cNvSpPr txBox="1"/>
      </xdr:nvSpPr>
      <xdr:spPr>
        <a:xfrm>
          <a:off x="16357600" y="1031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530" name="フローチャート: 判断 529">
          <a:extLst>
            <a:ext uri="{FF2B5EF4-FFF2-40B4-BE49-F238E27FC236}">
              <a16:creationId xmlns:a16="http://schemas.microsoft.com/office/drawing/2014/main" id="{00000000-0008-0000-0E00-000012020000}"/>
            </a:ext>
          </a:extLst>
        </xdr:cNvPr>
        <xdr:cNvSpPr/>
      </xdr:nvSpPr>
      <xdr:spPr>
        <a:xfrm>
          <a:off x="162687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31" name="フローチャート: 判断 530">
          <a:extLst>
            <a:ext uri="{FF2B5EF4-FFF2-40B4-BE49-F238E27FC236}">
              <a16:creationId xmlns:a16="http://schemas.microsoft.com/office/drawing/2014/main" id="{00000000-0008-0000-0E00-000013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132080</xdr:rowOff>
    </xdr:from>
    <xdr:to>
      <xdr:col>76</xdr:col>
      <xdr:colOff>165100</xdr:colOff>
      <xdr:row>60</xdr:row>
      <xdr:rowOff>62230</xdr:rowOff>
    </xdr:to>
    <xdr:sp macro="" textlink="">
      <xdr:nvSpPr>
        <xdr:cNvPr id="532" name="フローチャート: 判断 531">
          <a:extLst>
            <a:ext uri="{FF2B5EF4-FFF2-40B4-BE49-F238E27FC236}">
              <a16:creationId xmlns:a16="http://schemas.microsoft.com/office/drawing/2014/main" id="{00000000-0008-0000-0E00-000014020000}"/>
            </a:ext>
          </a:extLst>
        </xdr:cNvPr>
        <xdr:cNvSpPr/>
      </xdr:nvSpPr>
      <xdr:spPr>
        <a:xfrm>
          <a:off x="14541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13970</xdr:rowOff>
    </xdr:from>
    <xdr:to>
      <xdr:col>72</xdr:col>
      <xdr:colOff>38100</xdr:colOff>
      <xdr:row>59</xdr:row>
      <xdr:rowOff>115570</xdr:rowOff>
    </xdr:to>
    <xdr:sp macro="" textlink="">
      <xdr:nvSpPr>
        <xdr:cNvPr id="533" name="フローチャート: 判断 532">
          <a:extLst>
            <a:ext uri="{FF2B5EF4-FFF2-40B4-BE49-F238E27FC236}">
              <a16:creationId xmlns:a16="http://schemas.microsoft.com/office/drawing/2014/main" id="{00000000-0008-0000-0E00-000015020000}"/>
            </a:ext>
          </a:extLst>
        </xdr:cNvPr>
        <xdr:cNvSpPr/>
      </xdr:nvSpPr>
      <xdr:spPr>
        <a:xfrm>
          <a:off x="13652500" y="1012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59690</xdr:rowOff>
    </xdr:from>
    <xdr:to>
      <xdr:col>67</xdr:col>
      <xdr:colOff>101600</xdr:colOff>
      <xdr:row>59</xdr:row>
      <xdr:rowOff>161290</xdr:rowOff>
    </xdr:to>
    <xdr:sp macro="" textlink="">
      <xdr:nvSpPr>
        <xdr:cNvPr id="534" name="フローチャート: 判断 533">
          <a:extLst>
            <a:ext uri="{FF2B5EF4-FFF2-40B4-BE49-F238E27FC236}">
              <a16:creationId xmlns:a16="http://schemas.microsoft.com/office/drawing/2014/main" id="{00000000-0008-0000-0E00-000016020000}"/>
            </a:ext>
          </a:extLst>
        </xdr:cNvPr>
        <xdr:cNvSpPr/>
      </xdr:nvSpPr>
      <xdr:spPr>
        <a:xfrm>
          <a:off x="12763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0000000-0008-0000-0E00-00001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E00-00001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97790</xdr:rowOff>
    </xdr:from>
    <xdr:to>
      <xdr:col>85</xdr:col>
      <xdr:colOff>177800</xdr:colOff>
      <xdr:row>58</xdr:row>
      <xdr:rowOff>27940</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62687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120667</xdr:rowOff>
    </xdr:from>
    <xdr:ext cx="405111" cy="259045"/>
    <xdr:sp macro="" textlink="">
      <xdr:nvSpPr>
        <xdr:cNvPr id="541" name="【学校施設】&#10;有形固定資産減価償却率該当値テキスト">
          <a:extLst>
            <a:ext uri="{FF2B5EF4-FFF2-40B4-BE49-F238E27FC236}">
              <a16:creationId xmlns:a16="http://schemas.microsoft.com/office/drawing/2014/main" id="{00000000-0008-0000-0E00-00001D020000}"/>
            </a:ext>
          </a:extLst>
        </xdr:cNvPr>
        <xdr:cNvSpPr txBox="1"/>
      </xdr:nvSpPr>
      <xdr:spPr>
        <a:xfrm>
          <a:off x="16357600"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13970</xdr:rowOff>
    </xdr:from>
    <xdr:to>
      <xdr:col>81</xdr:col>
      <xdr:colOff>101600</xdr:colOff>
      <xdr:row>57</xdr:row>
      <xdr:rowOff>115570</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543050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64770</xdr:rowOff>
    </xdr:from>
    <xdr:to>
      <xdr:col>85</xdr:col>
      <xdr:colOff>127000</xdr:colOff>
      <xdr:row>57</xdr:row>
      <xdr:rowOff>148590</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5481300" y="98374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105410</xdr:rowOff>
    </xdr:from>
    <xdr:to>
      <xdr:col>76</xdr:col>
      <xdr:colOff>165100</xdr:colOff>
      <xdr:row>57</xdr:row>
      <xdr:rowOff>35560</xdr:rowOff>
    </xdr:to>
    <xdr:sp macro="" textlink="">
      <xdr:nvSpPr>
        <xdr:cNvPr id="544" name="楕円 543">
          <a:extLst>
            <a:ext uri="{FF2B5EF4-FFF2-40B4-BE49-F238E27FC236}">
              <a16:creationId xmlns:a16="http://schemas.microsoft.com/office/drawing/2014/main" id="{00000000-0008-0000-0E00-000020020000}"/>
            </a:ext>
          </a:extLst>
        </xdr:cNvPr>
        <xdr:cNvSpPr/>
      </xdr:nvSpPr>
      <xdr:spPr>
        <a:xfrm>
          <a:off x="14541500" y="970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156210</xdr:rowOff>
    </xdr:from>
    <xdr:to>
      <xdr:col>81</xdr:col>
      <xdr:colOff>50800</xdr:colOff>
      <xdr:row>57</xdr:row>
      <xdr:rowOff>64770</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4592300" y="975741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29210</xdr:rowOff>
    </xdr:from>
    <xdr:to>
      <xdr:col>72</xdr:col>
      <xdr:colOff>38100</xdr:colOff>
      <xdr:row>56</xdr:row>
      <xdr:rowOff>130810</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3652500" y="963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80010</xdr:rowOff>
    </xdr:from>
    <xdr:to>
      <xdr:col>76</xdr:col>
      <xdr:colOff>114300</xdr:colOff>
      <xdr:row>56</xdr:row>
      <xdr:rowOff>156210</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a:off x="13703300" y="968121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135890</xdr:rowOff>
    </xdr:from>
    <xdr:to>
      <xdr:col>67</xdr:col>
      <xdr:colOff>101600</xdr:colOff>
      <xdr:row>56</xdr:row>
      <xdr:rowOff>66040</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2763500" y="956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15240</xdr:rowOff>
    </xdr:from>
    <xdr:to>
      <xdr:col>71</xdr:col>
      <xdr:colOff>177800</xdr:colOff>
      <xdr:row>56</xdr:row>
      <xdr:rowOff>80010</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2814300" y="961644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550" name="n_1aveValue【学校施設】&#10;有形固定資産減価償却率">
          <a:extLst>
            <a:ext uri="{FF2B5EF4-FFF2-40B4-BE49-F238E27FC236}">
              <a16:creationId xmlns:a16="http://schemas.microsoft.com/office/drawing/2014/main" id="{00000000-0008-0000-0E00-000026020000}"/>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53357</xdr:rowOff>
    </xdr:from>
    <xdr:ext cx="405111" cy="259045"/>
    <xdr:sp macro="" textlink="">
      <xdr:nvSpPr>
        <xdr:cNvPr id="551" name="n_2aveValue【学校施設】&#10;有形固定資産減価償却率">
          <a:extLst>
            <a:ext uri="{FF2B5EF4-FFF2-40B4-BE49-F238E27FC236}">
              <a16:creationId xmlns:a16="http://schemas.microsoft.com/office/drawing/2014/main" id="{00000000-0008-0000-0E00-000027020000}"/>
            </a:ext>
          </a:extLst>
        </xdr:cNvPr>
        <xdr:cNvSpPr txBox="1"/>
      </xdr:nvSpPr>
      <xdr:spPr>
        <a:xfrm>
          <a:off x="14389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106697</xdr:rowOff>
    </xdr:from>
    <xdr:ext cx="405111" cy="259045"/>
    <xdr:sp macro="" textlink="">
      <xdr:nvSpPr>
        <xdr:cNvPr id="552" name="n_3aveValue【学校施設】&#10;有形固定資産減価償却率">
          <a:extLst>
            <a:ext uri="{FF2B5EF4-FFF2-40B4-BE49-F238E27FC236}">
              <a16:creationId xmlns:a16="http://schemas.microsoft.com/office/drawing/2014/main" id="{00000000-0008-0000-0E00-000028020000}"/>
            </a:ext>
          </a:extLst>
        </xdr:cNvPr>
        <xdr:cNvSpPr txBox="1"/>
      </xdr:nvSpPr>
      <xdr:spPr>
        <a:xfrm>
          <a:off x="1350074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152417</xdr:rowOff>
    </xdr:from>
    <xdr:ext cx="405111" cy="259045"/>
    <xdr:sp macro="" textlink="">
      <xdr:nvSpPr>
        <xdr:cNvPr id="553" name="n_4aveValue【学校施設】&#10;有形固定資産減価償却率">
          <a:extLst>
            <a:ext uri="{FF2B5EF4-FFF2-40B4-BE49-F238E27FC236}">
              <a16:creationId xmlns:a16="http://schemas.microsoft.com/office/drawing/2014/main" id="{00000000-0008-0000-0E00-000029020000}"/>
            </a:ext>
          </a:extLst>
        </xdr:cNvPr>
        <xdr:cNvSpPr txBox="1"/>
      </xdr:nvSpPr>
      <xdr:spPr>
        <a:xfrm>
          <a:off x="1261174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132097</xdr:rowOff>
    </xdr:from>
    <xdr:ext cx="405111" cy="259045"/>
    <xdr:sp macro="" textlink="">
      <xdr:nvSpPr>
        <xdr:cNvPr id="554" name="n_1mainValue【学校施設】&#10;有形固定資産減価償却率">
          <a:extLst>
            <a:ext uri="{FF2B5EF4-FFF2-40B4-BE49-F238E27FC236}">
              <a16:creationId xmlns:a16="http://schemas.microsoft.com/office/drawing/2014/main" id="{00000000-0008-0000-0E00-00002A020000}"/>
            </a:ext>
          </a:extLst>
        </xdr:cNvPr>
        <xdr:cNvSpPr txBox="1"/>
      </xdr:nvSpPr>
      <xdr:spPr>
        <a:xfrm>
          <a:off x="15266044"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52087</xdr:rowOff>
    </xdr:from>
    <xdr:ext cx="405111" cy="259045"/>
    <xdr:sp macro="" textlink="">
      <xdr:nvSpPr>
        <xdr:cNvPr id="555" name="n_2mainValue【学校施設】&#10;有形固定資産減価償却率">
          <a:extLst>
            <a:ext uri="{FF2B5EF4-FFF2-40B4-BE49-F238E27FC236}">
              <a16:creationId xmlns:a16="http://schemas.microsoft.com/office/drawing/2014/main" id="{00000000-0008-0000-0E00-00002B020000}"/>
            </a:ext>
          </a:extLst>
        </xdr:cNvPr>
        <xdr:cNvSpPr txBox="1"/>
      </xdr:nvSpPr>
      <xdr:spPr>
        <a:xfrm>
          <a:off x="14389744" y="948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147337</xdr:rowOff>
    </xdr:from>
    <xdr:ext cx="405111" cy="259045"/>
    <xdr:sp macro="" textlink="">
      <xdr:nvSpPr>
        <xdr:cNvPr id="556" name="n_3mainValue【学校施設】&#10;有形固定資産減価償却率">
          <a:extLst>
            <a:ext uri="{FF2B5EF4-FFF2-40B4-BE49-F238E27FC236}">
              <a16:creationId xmlns:a16="http://schemas.microsoft.com/office/drawing/2014/main" id="{00000000-0008-0000-0E00-00002C020000}"/>
            </a:ext>
          </a:extLst>
        </xdr:cNvPr>
        <xdr:cNvSpPr txBox="1"/>
      </xdr:nvSpPr>
      <xdr:spPr>
        <a:xfrm>
          <a:off x="13500744" y="940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82567</xdr:rowOff>
    </xdr:from>
    <xdr:ext cx="405111" cy="259045"/>
    <xdr:sp macro="" textlink="">
      <xdr:nvSpPr>
        <xdr:cNvPr id="557" name="n_4mainValue【学校施設】&#10;有形固定資産減価償却率">
          <a:extLst>
            <a:ext uri="{FF2B5EF4-FFF2-40B4-BE49-F238E27FC236}">
              <a16:creationId xmlns:a16="http://schemas.microsoft.com/office/drawing/2014/main" id="{00000000-0008-0000-0E00-00002D020000}"/>
            </a:ext>
          </a:extLst>
        </xdr:cNvPr>
        <xdr:cNvSpPr txBox="1"/>
      </xdr:nvSpPr>
      <xdr:spPr>
        <a:xfrm>
          <a:off x="12611744" y="934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00000000-0008-0000-0E00-00003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00000000-0008-0000-0E00-00003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8" name="テキスト ボックス 567">
          <a:extLst>
            <a:ext uri="{FF2B5EF4-FFF2-40B4-BE49-F238E27FC236}">
              <a16:creationId xmlns:a16="http://schemas.microsoft.com/office/drawing/2014/main" id="{00000000-0008-0000-0E00-000038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00000000-0008-0000-0E00-000039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a:extLst>
            <a:ext uri="{FF2B5EF4-FFF2-40B4-BE49-F238E27FC236}">
              <a16:creationId xmlns:a16="http://schemas.microsoft.com/office/drawing/2014/main" id="{00000000-0008-0000-0E00-00003A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00000000-0008-0000-0E00-00003B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00000000-0008-0000-0E00-000043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122530</xdr:rowOff>
    </xdr:from>
    <xdr:to>
      <xdr:col>116</xdr:col>
      <xdr:colOff>62864</xdr:colOff>
      <xdr:row>62</xdr:row>
      <xdr:rowOff>139446</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flipV="1">
          <a:off x="22160864" y="9552280"/>
          <a:ext cx="0" cy="1217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143273</xdr:rowOff>
    </xdr:from>
    <xdr:ext cx="469744" cy="259045"/>
    <xdr:sp macro="" textlink="">
      <xdr:nvSpPr>
        <xdr:cNvPr id="581" name="【学校施設】&#10;一人当たり面積最小値テキスト">
          <a:extLst>
            <a:ext uri="{FF2B5EF4-FFF2-40B4-BE49-F238E27FC236}">
              <a16:creationId xmlns:a16="http://schemas.microsoft.com/office/drawing/2014/main" id="{00000000-0008-0000-0E00-000045020000}"/>
            </a:ext>
          </a:extLst>
        </xdr:cNvPr>
        <xdr:cNvSpPr txBox="1"/>
      </xdr:nvSpPr>
      <xdr:spPr>
        <a:xfrm>
          <a:off x="22199600" y="1077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139446</xdr:rowOff>
    </xdr:from>
    <xdr:to>
      <xdr:col>116</xdr:col>
      <xdr:colOff>152400</xdr:colOff>
      <xdr:row>62</xdr:row>
      <xdr:rowOff>139446</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22072600" y="1076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69207</xdr:rowOff>
    </xdr:from>
    <xdr:ext cx="469744" cy="259045"/>
    <xdr:sp macro="" textlink="">
      <xdr:nvSpPr>
        <xdr:cNvPr id="583" name="【学校施設】&#10;一人当たり面積最大値テキスト">
          <a:extLst>
            <a:ext uri="{FF2B5EF4-FFF2-40B4-BE49-F238E27FC236}">
              <a16:creationId xmlns:a16="http://schemas.microsoft.com/office/drawing/2014/main" id="{00000000-0008-0000-0E00-000047020000}"/>
            </a:ext>
          </a:extLst>
        </xdr:cNvPr>
        <xdr:cNvSpPr txBox="1"/>
      </xdr:nvSpPr>
      <xdr:spPr>
        <a:xfrm>
          <a:off x="22199600" y="932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122530</xdr:rowOff>
    </xdr:from>
    <xdr:to>
      <xdr:col>116</xdr:col>
      <xdr:colOff>152400</xdr:colOff>
      <xdr:row>55</xdr:row>
      <xdr:rowOff>122530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22072600" y="9552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21353</xdr:rowOff>
    </xdr:from>
    <xdr:ext cx="469744" cy="259045"/>
    <xdr:sp macro="" textlink="">
      <xdr:nvSpPr>
        <xdr:cNvPr id="585" name="【学校施設】&#10;一人当たり面積平均値テキスト">
          <a:extLst>
            <a:ext uri="{FF2B5EF4-FFF2-40B4-BE49-F238E27FC236}">
              <a16:creationId xmlns:a16="http://schemas.microsoft.com/office/drawing/2014/main" id="{00000000-0008-0000-0E00-000049020000}"/>
            </a:ext>
          </a:extLst>
        </xdr:cNvPr>
        <xdr:cNvSpPr txBox="1"/>
      </xdr:nvSpPr>
      <xdr:spPr>
        <a:xfrm>
          <a:off x="22199600" y="10308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42926</xdr:rowOff>
    </xdr:from>
    <xdr:to>
      <xdr:col>116</xdr:col>
      <xdr:colOff>114300</xdr:colOff>
      <xdr:row>60</xdr:row>
      <xdr:rowOff>144526</xdr:rowOff>
    </xdr:to>
    <xdr:sp macro="" textlink="">
      <xdr:nvSpPr>
        <xdr:cNvPr id="586" name="フローチャート: 判断 585">
          <a:extLst>
            <a:ext uri="{FF2B5EF4-FFF2-40B4-BE49-F238E27FC236}">
              <a16:creationId xmlns:a16="http://schemas.microsoft.com/office/drawing/2014/main" id="{00000000-0008-0000-0E00-00004A020000}"/>
            </a:ext>
          </a:extLst>
        </xdr:cNvPr>
        <xdr:cNvSpPr/>
      </xdr:nvSpPr>
      <xdr:spPr>
        <a:xfrm>
          <a:off x="22110700" y="103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47041</xdr:rowOff>
    </xdr:from>
    <xdr:to>
      <xdr:col>112</xdr:col>
      <xdr:colOff>38100</xdr:colOff>
      <xdr:row>60</xdr:row>
      <xdr:rowOff>148641</xdr:rowOff>
    </xdr:to>
    <xdr:sp macro="" textlink="">
      <xdr:nvSpPr>
        <xdr:cNvPr id="587" name="フローチャート: 判断 586">
          <a:extLst>
            <a:ext uri="{FF2B5EF4-FFF2-40B4-BE49-F238E27FC236}">
              <a16:creationId xmlns:a16="http://schemas.microsoft.com/office/drawing/2014/main" id="{00000000-0008-0000-0E00-00004B020000}"/>
            </a:ext>
          </a:extLst>
        </xdr:cNvPr>
        <xdr:cNvSpPr/>
      </xdr:nvSpPr>
      <xdr:spPr>
        <a:xfrm>
          <a:off x="21272500" y="1033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6807</xdr:rowOff>
    </xdr:from>
    <xdr:to>
      <xdr:col>107</xdr:col>
      <xdr:colOff>101600</xdr:colOff>
      <xdr:row>60</xdr:row>
      <xdr:rowOff>108407</xdr:rowOff>
    </xdr:to>
    <xdr:sp macro="" textlink="">
      <xdr:nvSpPr>
        <xdr:cNvPr id="588" name="フローチャート: 判断 587">
          <a:extLst>
            <a:ext uri="{FF2B5EF4-FFF2-40B4-BE49-F238E27FC236}">
              <a16:creationId xmlns:a16="http://schemas.microsoft.com/office/drawing/2014/main" id="{00000000-0008-0000-0E00-00004C020000}"/>
            </a:ext>
          </a:extLst>
        </xdr:cNvPr>
        <xdr:cNvSpPr/>
      </xdr:nvSpPr>
      <xdr:spPr>
        <a:xfrm>
          <a:off x="20383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28296</xdr:rowOff>
    </xdr:from>
    <xdr:to>
      <xdr:col>102</xdr:col>
      <xdr:colOff>165100</xdr:colOff>
      <xdr:row>60</xdr:row>
      <xdr:rowOff>129896</xdr:rowOff>
    </xdr:to>
    <xdr:sp macro="" textlink="">
      <xdr:nvSpPr>
        <xdr:cNvPr id="589" name="フローチャート: 判断 588">
          <a:extLst>
            <a:ext uri="{FF2B5EF4-FFF2-40B4-BE49-F238E27FC236}">
              <a16:creationId xmlns:a16="http://schemas.microsoft.com/office/drawing/2014/main" id="{00000000-0008-0000-0E00-00004D020000}"/>
            </a:ext>
          </a:extLst>
        </xdr:cNvPr>
        <xdr:cNvSpPr/>
      </xdr:nvSpPr>
      <xdr:spPr>
        <a:xfrm>
          <a:off x="19494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34239</xdr:rowOff>
    </xdr:from>
    <xdr:to>
      <xdr:col>98</xdr:col>
      <xdr:colOff>38100</xdr:colOff>
      <xdr:row>60</xdr:row>
      <xdr:rowOff>135839</xdr:rowOff>
    </xdr:to>
    <xdr:sp macro="" textlink="">
      <xdr:nvSpPr>
        <xdr:cNvPr id="590" name="フローチャート: 判断 589">
          <a:extLst>
            <a:ext uri="{FF2B5EF4-FFF2-40B4-BE49-F238E27FC236}">
              <a16:creationId xmlns:a16="http://schemas.microsoft.com/office/drawing/2014/main" id="{00000000-0008-0000-0E00-00004E020000}"/>
            </a:ext>
          </a:extLst>
        </xdr:cNvPr>
        <xdr:cNvSpPr/>
      </xdr:nvSpPr>
      <xdr:spPr>
        <a:xfrm>
          <a:off x="18605500" y="1032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111506</xdr:rowOff>
    </xdr:from>
    <xdr:to>
      <xdr:col>116</xdr:col>
      <xdr:colOff>114300</xdr:colOff>
      <xdr:row>60</xdr:row>
      <xdr:rowOff>41656</xdr:rowOff>
    </xdr:to>
    <xdr:sp macro="" textlink="">
      <xdr:nvSpPr>
        <xdr:cNvPr id="596" name="楕円 595">
          <a:extLst>
            <a:ext uri="{FF2B5EF4-FFF2-40B4-BE49-F238E27FC236}">
              <a16:creationId xmlns:a16="http://schemas.microsoft.com/office/drawing/2014/main" id="{00000000-0008-0000-0E00-000054020000}"/>
            </a:ext>
          </a:extLst>
        </xdr:cNvPr>
        <xdr:cNvSpPr/>
      </xdr:nvSpPr>
      <xdr:spPr>
        <a:xfrm>
          <a:off x="22110700" y="1022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134383</xdr:rowOff>
    </xdr:from>
    <xdr:ext cx="469744" cy="259045"/>
    <xdr:sp macro="" textlink="">
      <xdr:nvSpPr>
        <xdr:cNvPr id="597" name="【学校施設】&#10;一人当たり面積該当値テキスト">
          <a:extLst>
            <a:ext uri="{FF2B5EF4-FFF2-40B4-BE49-F238E27FC236}">
              <a16:creationId xmlns:a16="http://schemas.microsoft.com/office/drawing/2014/main" id="{00000000-0008-0000-0E00-000055020000}"/>
            </a:ext>
          </a:extLst>
        </xdr:cNvPr>
        <xdr:cNvSpPr txBox="1"/>
      </xdr:nvSpPr>
      <xdr:spPr>
        <a:xfrm>
          <a:off x="22199600" y="1007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137109</xdr:rowOff>
    </xdr:from>
    <xdr:to>
      <xdr:col>112</xdr:col>
      <xdr:colOff>38100</xdr:colOff>
      <xdr:row>60</xdr:row>
      <xdr:rowOff>67259</xdr:rowOff>
    </xdr:to>
    <xdr:sp macro="" textlink="">
      <xdr:nvSpPr>
        <xdr:cNvPr id="598" name="楕円 597">
          <a:extLst>
            <a:ext uri="{FF2B5EF4-FFF2-40B4-BE49-F238E27FC236}">
              <a16:creationId xmlns:a16="http://schemas.microsoft.com/office/drawing/2014/main" id="{00000000-0008-0000-0E00-000056020000}"/>
            </a:ext>
          </a:extLst>
        </xdr:cNvPr>
        <xdr:cNvSpPr/>
      </xdr:nvSpPr>
      <xdr:spPr>
        <a:xfrm>
          <a:off x="21272500" y="1025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162306</xdr:rowOff>
    </xdr:from>
    <xdr:to>
      <xdr:col>116</xdr:col>
      <xdr:colOff>63500</xdr:colOff>
      <xdr:row>60</xdr:row>
      <xdr:rowOff>16459</xdr:rowOff>
    </xdr:to>
    <xdr:cxnSp macro="">
      <xdr:nvCxnSpPr>
        <xdr:cNvPr id="599" name="直線コネクタ 598">
          <a:extLst>
            <a:ext uri="{FF2B5EF4-FFF2-40B4-BE49-F238E27FC236}">
              <a16:creationId xmlns:a16="http://schemas.microsoft.com/office/drawing/2014/main" id="{00000000-0008-0000-0E00-000057020000}"/>
            </a:ext>
          </a:extLst>
        </xdr:cNvPr>
        <xdr:cNvCxnSpPr/>
      </xdr:nvCxnSpPr>
      <xdr:spPr>
        <a:xfrm flipV="1">
          <a:off x="21323300" y="10277856"/>
          <a:ext cx="8382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158141</xdr:rowOff>
    </xdr:from>
    <xdr:to>
      <xdr:col>107</xdr:col>
      <xdr:colOff>101600</xdr:colOff>
      <xdr:row>60</xdr:row>
      <xdr:rowOff>88291</xdr:rowOff>
    </xdr:to>
    <xdr:sp macro="" textlink="">
      <xdr:nvSpPr>
        <xdr:cNvPr id="600" name="楕円 599">
          <a:extLst>
            <a:ext uri="{FF2B5EF4-FFF2-40B4-BE49-F238E27FC236}">
              <a16:creationId xmlns:a16="http://schemas.microsoft.com/office/drawing/2014/main" id="{00000000-0008-0000-0E00-000058020000}"/>
            </a:ext>
          </a:extLst>
        </xdr:cNvPr>
        <xdr:cNvSpPr/>
      </xdr:nvSpPr>
      <xdr:spPr>
        <a:xfrm>
          <a:off x="20383500" y="1027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16459</xdr:rowOff>
    </xdr:from>
    <xdr:to>
      <xdr:col>111</xdr:col>
      <xdr:colOff>177800</xdr:colOff>
      <xdr:row>60</xdr:row>
      <xdr:rowOff>37491</xdr:rowOff>
    </xdr:to>
    <xdr:cxnSp macro="">
      <xdr:nvCxnSpPr>
        <xdr:cNvPr id="601" name="直線コネクタ 600">
          <a:extLst>
            <a:ext uri="{FF2B5EF4-FFF2-40B4-BE49-F238E27FC236}">
              <a16:creationId xmlns:a16="http://schemas.microsoft.com/office/drawing/2014/main" id="{00000000-0008-0000-0E00-000059020000}"/>
            </a:ext>
          </a:extLst>
        </xdr:cNvPr>
        <xdr:cNvCxnSpPr/>
      </xdr:nvCxnSpPr>
      <xdr:spPr>
        <a:xfrm flipV="1">
          <a:off x="20434300" y="10303459"/>
          <a:ext cx="889000" cy="2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12294</xdr:rowOff>
    </xdr:from>
    <xdr:to>
      <xdr:col>102</xdr:col>
      <xdr:colOff>165100</xdr:colOff>
      <xdr:row>60</xdr:row>
      <xdr:rowOff>113894</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19494500" y="1029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37491</xdr:rowOff>
    </xdr:from>
    <xdr:to>
      <xdr:col>107</xdr:col>
      <xdr:colOff>50800</xdr:colOff>
      <xdr:row>60</xdr:row>
      <xdr:rowOff>63094</xdr:rowOff>
    </xdr:to>
    <xdr:cxnSp macro="">
      <xdr:nvCxnSpPr>
        <xdr:cNvPr id="603" name="直線コネクタ 602">
          <a:extLst>
            <a:ext uri="{FF2B5EF4-FFF2-40B4-BE49-F238E27FC236}">
              <a16:creationId xmlns:a16="http://schemas.microsoft.com/office/drawing/2014/main" id="{00000000-0008-0000-0E00-00005B020000}"/>
            </a:ext>
          </a:extLst>
        </xdr:cNvPr>
        <xdr:cNvCxnSpPr/>
      </xdr:nvCxnSpPr>
      <xdr:spPr>
        <a:xfrm flipV="1">
          <a:off x="19545300" y="10324491"/>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33782</xdr:rowOff>
    </xdr:from>
    <xdr:to>
      <xdr:col>98</xdr:col>
      <xdr:colOff>38100</xdr:colOff>
      <xdr:row>60</xdr:row>
      <xdr:rowOff>135382</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18605500" y="1032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63094</xdr:rowOff>
    </xdr:from>
    <xdr:to>
      <xdr:col>102</xdr:col>
      <xdr:colOff>114300</xdr:colOff>
      <xdr:row>60</xdr:row>
      <xdr:rowOff>84582</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flipV="1">
          <a:off x="18656300" y="10350094"/>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139768</xdr:rowOff>
    </xdr:from>
    <xdr:ext cx="469744" cy="259045"/>
    <xdr:sp macro="" textlink="">
      <xdr:nvSpPr>
        <xdr:cNvPr id="606" name="n_1aveValue【学校施設】&#10;一人当たり面積">
          <a:extLst>
            <a:ext uri="{FF2B5EF4-FFF2-40B4-BE49-F238E27FC236}">
              <a16:creationId xmlns:a16="http://schemas.microsoft.com/office/drawing/2014/main" id="{00000000-0008-0000-0E00-00005E020000}"/>
            </a:ext>
          </a:extLst>
        </xdr:cNvPr>
        <xdr:cNvSpPr txBox="1"/>
      </xdr:nvSpPr>
      <xdr:spPr>
        <a:xfrm>
          <a:off x="21075727" y="10426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99534</xdr:rowOff>
    </xdr:from>
    <xdr:ext cx="469744" cy="259045"/>
    <xdr:sp macro="" textlink="">
      <xdr:nvSpPr>
        <xdr:cNvPr id="607" name="n_2aveValue【学校施設】&#10;一人当たり面積">
          <a:extLst>
            <a:ext uri="{FF2B5EF4-FFF2-40B4-BE49-F238E27FC236}">
              <a16:creationId xmlns:a16="http://schemas.microsoft.com/office/drawing/2014/main" id="{00000000-0008-0000-0E00-00005F020000}"/>
            </a:ext>
          </a:extLst>
        </xdr:cNvPr>
        <xdr:cNvSpPr txBox="1"/>
      </xdr:nvSpPr>
      <xdr:spPr>
        <a:xfrm>
          <a:off x="20199427" y="103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121023</xdr:rowOff>
    </xdr:from>
    <xdr:ext cx="469744" cy="259045"/>
    <xdr:sp macro="" textlink="">
      <xdr:nvSpPr>
        <xdr:cNvPr id="608" name="n_3aveValue【学校施設】&#10;一人当たり面積">
          <a:extLst>
            <a:ext uri="{FF2B5EF4-FFF2-40B4-BE49-F238E27FC236}">
              <a16:creationId xmlns:a16="http://schemas.microsoft.com/office/drawing/2014/main" id="{00000000-0008-0000-0E00-000060020000}"/>
            </a:ext>
          </a:extLst>
        </xdr:cNvPr>
        <xdr:cNvSpPr txBox="1"/>
      </xdr:nvSpPr>
      <xdr:spPr>
        <a:xfrm>
          <a:off x="19310427" y="104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126966</xdr:rowOff>
    </xdr:from>
    <xdr:ext cx="469744" cy="259045"/>
    <xdr:sp macro="" textlink="">
      <xdr:nvSpPr>
        <xdr:cNvPr id="609" name="n_4aveValue【学校施設】&#10;一人当たり面積">
          <a:extLst>
            <a:ext uri="{FF2B5EF4-FFF2-40B4-BE49-F238E27FC236}">
              <a16:creationId xmlns:a16="http://schemas.microsoft.com/office/drawing/2014/main" id="{00000000-0008-0000-0E00-000061020000}"/>
            </a:ext>
          </a:extLst>
        </xdr:cNvPr>
        <xdr:cNvSpPr txBox="1"/>
      </xdr:nvSpPr>
      <xdr:spPr>
        <a:xfrm>
          <a:off x="18421427" y="1041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83786</xdr:rowOff>
    </xdr:from>
    <xdr:ext cx="469744" cy="259045"/>
    <xdr:sp macro="" textlink="">
      <xdr:nvSpPr>
        <xdr:cNvPr id="610" name="n_1mainValue【学校施設】&#10;一人当たり面積">
          <a:extLst>
            <a:ext uri="{FF2B5EF4-FFF2-40B4-BE49-F238E27FC236}">
              <a16:creationId xmlns:a16="http://schemas.microsoft.com/office/drawing/2014/main" id="{00000000-0008-0000-0E00-000062020000}"/>
            </a:ext>
          </a:extLst>
        </xdr:cNvPr>
        <xdr:cNvSpPr txBox="1"/>
      </xdr:nvSpPr>
      <xdr:spPr>
        <a:xfrm>
          <a:off x="21075727" y="10027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104818</xdr:rowOff>
    </xdr:from>
    <xdr:ext cx="469744" cy="259045"/>
    <xdr:sp macro="" textlink="">
      <xdr:nvSpPr>
        <xdr:cNvPr id="611" name="n_2mainValue【学校施設】&#10;一人当たり面積">
          <a:extLst>
            <a:ext uri="{FF2B5EF4-FFF2-40B4-BE49-F238E27FC236}">
              <a16:creationId xmlns:a16="http://schemas.microsoft.com/office/drawing/2014/main" id="{00000000-0008-0000-0E00-000063020000}"/>
            </a:ext>
          </a:extLst>
        </xdr:cNvPr>
        <xdr:cNvSpPr txBox="1"/>
      </xdr:nvSpPr>
      <xdr:spPr>
        <a:xfrm>
          <a:off x="20199427" y="10048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130421</xdr:rowOff>
    </xdr:from>
    <xdr:ext cx="469744" cy="259045"/>
    <xdr:sp macro="" textlink="">
      <xdr:nvSpPr>
        <xdr:cNvPr id="612" name="n_3mainValue【学校施設】&#10;一人当たり面積">
          <a:extLst>
            <a:ext uri="{FF2B5EF4-FFF2-40B4-BE49-F238E27FC236}">
              <a16:creationId xmlns:a16="http://schemas.microsoft.com/office/drawing/2014/main" id="{00000000-0008-0000-0E00-000064020000}"/>
            </a:ext>
          </a:extLst>
        </xdr:cNvPr>
        <xdr:cNvSpPr txBox="1"/>
      </xdr:nvSpPr>
      <xdr:spPr>
        <a:xfrm>
          <a:off x="19310427" y="10074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151909</xdr:rowOff>
    </xdr:from>
    <xdr:ext cx="469744" cy="259045"/>
    <xdr:sp macro="" textlink="">
      <xdr:nvSpPr>
        <xdr:cNvPr id="613" name="n_4mainValue【学校施設】&#10;一人当たり面積">
          <a:extLst>
            <a:ext uri="{FF2B5EF4-FFF2-40B4-BE49-F238E27FC236}">
              <a16:creationId xmlns:a16="http://schemas.microsoft.com/office/drawing/2014/main" id="{00000000-0008-0000-0E00-000065020000}"/>
            </a:ext>
          </a:extLst>
        </xdr:cNvPr>
        <xdr:cNvSpPr txBox="1"/>
      </xdr:nvSpPr>
      <xdr:spPr>
        <a:xfrm>
          <a:off x="18421427" y="1009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1" name="【公民館】&#10;有形固定資産減価償却率グラフ枠">
          <a:extLst>
            <a:ext uri="{FF2B5EF4-FFF2-40B4-BE49-F238E27FC236}">
              <a16:creationId xmlns:a16="http://schemas.microsoft.com/office/drawing/2014/main" id="{00000000-0008-0000-0E00-00008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39624</xdr:rowOff>
    </xdr:from>
    <xdr:to>
      <xdr:col>85</xdr:col>
      <xdr:colOff>126364</xdr:colOff>
      <xdr:row>108</xdr:row>
      <xdr:rowOff>76200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flipV="1">
          <a:off x="16318864" y="17184624"/>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653" name="【公民館】&#10;有形固定資産減価償却率最小値テキスト">
          <a:extLst>
            <a:ext uri="{FF2B5EF4-FFF2-40B4-BE49-F238E27FC236}">
              <a16:creationId xmlns:a16="http://schemas.microsoft.com/office/drawing/2014/main" id="{00000000-0008-0000-0E00-00008D020000}"/>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157751</xdr:rowOff>
    </xdr:from>
    <xdr:ext cx="405111" cy="259045"/>
    <xdr:sp macro="" textlink="">
      <xdr:nvSpPr>
        <xdr:cNvPr id="655" name="【公民館】&#10;有形固定資産減価償却率最大値テキスト">
          <a:extLst>
            <a:ext uri="{FF2B5EF4-FFF2-40B4-BE49-F238E27FC236}">
              <a16:creationId xmlns:a16="http://schemas.microsoft.com/office/drawing/2014/main" id="{00000000-0008-0000-0E00-00008F020000}"/>
            </a:ext>
          </a:extLst>
        </xdr:cNvPr>
        <xdr:cNvSpPr txBox="1"/>
      </xdr:nvSpPr>
      <xdr:spPr>
        <a:xfrm>
          <a:off x="16357600" y="16959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39624</xdr:rowOff>
    </xdr:from>
    <xdr:to>
      <xdr:col>86</xdr:col>
      <xdr:colOff>25400</xdr:colOff>
      <xdr:row>100</xdr:row>
      <xdr:rowOff>39624</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6230600" y="1718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139716</xdr:rowOff>
    </xdr:from>
    <xdr:ext cx="405111" cy="259045"/>
    <xdr:sp macro="" textlink="">
      <xdr:nvSpPr>
        <xdr:cNvPr id="657" name="【公民館】&#10;有形固定資産減価償却率平均値テキスト">
          <a:extLst>
            <a:ext uri="{FF2B5EF4-FFF2-40B4-BE49-F238E27FC236}">
              <a16:creationId xmlns:a16="http://schemas.microsoft.com/office/drawing/2014/main" id="{00000000-0008-0000-0E00-000091020000}"/>
            </a:ext>
          </a:extLst>
        </xdr:cNvPr>
        <xdr:cNvSpPr txBox="1"/>
      </xdr:nvSpPr>
      <xdr:spPr>
        <a:xfrm>
          <a:off x="16357600" y="17627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62687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112268</xdr:rowOff>
    </xdr:from>
    <xdr:to>
      <xdr:col>81</xdr:col>
      <xdr:colOff>101600</xdr:colOff>
      <xdr:row>104</xdr:row>
      <xdr:rowOff>42418</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54305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45974</xdr:rowOff>
    </xdr:from>
    <xdr:to>
      <xdr:col>76</xdr:col>
      <xdr:colOff>165100</xdr:colOff>
      <xdr:row>103</xdr:row>
      <xdr:rowOff>147574</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4541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254</xdr:rowOff>
    </xdr:from>
    <xdr:to>
      <xdr:col>72</xdr:col>
      <xdr:colOff>38100</xdr:colOff>
      <xdr:row>103</xdr:row>
      <xdr:rowOff>101854</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3652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16256</xdr:rowOff>
    </xdr:from>
    <xdr:to>
      <xdr:col>67</xdr:col>
      <xdr:colOff>101600</xdr:colOff>
      <xdr:row>103</xdr:row>
      <xdr:rowOff>117856</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2763500" y="17675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132842</xdr:rowOff>
    </xdr:from>
    <xdr:to>
      <xdr:col>85</xdr:col>
      <xdr:colOff>177800</xdr:colOff>
      <xdr:row>107</xdr:row>
      <xdr:rowOff>62992</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6268700" y="1830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111269</xdr:rowOff>
    </xdr:from>
    <xdr:ext cx="405111" cy="259045"/>
    <xdr:sp macro="" textlink="">
      <xdr:nvSpPr>
        <xdr:cNvPr id="669" name="【公民館】&#10;有形固定資産減価償却率該当値テキスト">
          <a:extLst>
            <a:ext uri="{FF2B5EF4-FFF2-40B4-BE49-F238E27FC236}">
              <a16:creationId xmlns:a16="http://schemas.microsoft.com/office/drawing/2014/main" id="{00000000-0008-0000-0E00-00009D020000}"/>
            </a:ext>
          </a:extLst>
        </xdr:cNvPr>
        <xdr:cNvSpPr txBox="1"/>
      </xdr:nvSpPr>
      <xdr:spPr>
        <a:xfrm>
          <a:off x="16357600" y="1828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87122</xdr:rowOff>
    </xdr:from>
    <xdr:to>
      <xdr:col>81</xdr:col>
      <xdr:colOff>101600</xdr:colOff>
      <xdr:row>107</xdr:row>
      <xdr:rowOff>17272</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54305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137922</xdr:rowOff>
    </xdr:from>
    <xdr:to>
      <xdr:col>85</xdr:col>
      <xdr:colOff>127000</xdr:colOff>
      <xdr:row>107</xdr:row>
      <xdr:rowOff>12192</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5481300" y="1831162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41402</xdr:rowOff>
    </xdr:from>
    <xdr:to>
      <xdr:col>76</xdr:col>
      <xdr:colOff>165100</xdr:colOff>
      <xdr:row>106</xdr:row>
      <xdr:rowOff>143002</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4541500" y="1821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92202</xdr:rowOff>
    </xdr:from>
    <xdr:to>
      <xdr:col>81</xdr:col>
      <xdr:colOff>50800</xdr:colOff>
      <xdr:row>106</xdr:row>
      <xdr:rowOff>137922</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4592300" y="1826590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167132</xdr:rowOff>
    </xdr:from>
    <xdr:to>
      <xdr:col>72</xdr:col>
      <xdr:colOff>38100</xdr:colOff>
      <xdr:row>106</xdr:row>
      <xdr:rowOff>97282</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3652500" y="181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46482</xdr:rowOff>
    </xdr:from>
    <xdr:to>
      <xdr:col>76</xdr:col>
      <xdr:colOff>114300</xdr:colOff>
      <xdr:row>106</xdr:row>
      <xdr:rowOff>92202</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3703300" y="182201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121413</xdr:rowOff>
    </xdr:from>
    <xdr:to>
      <xdr:col>67</xdr:col>
      <xdr:colOff>101600</xdr:colOff>
      <xdr:row>106</xdr:row>
      <xdr:rowOff>51563</xdr:rowOff>
    </xdr:to>
    <xdr:sp macro="" textlink="">
      <xdr:nvSpPr>
        <xdr:cNvPr id="676" name="楕円 675">
          <a:extLst>
            <a:ext uri="{FF2B5EF4-FFF2-40B4-BE49-F238E27FC236}">
              <a16:creationId xmlns:a16="http://schemas.microsoft.com/office/drawing/2014/main" id="{00000000-0008-0000-0E00-0000A4020000}"/>
            </a:ext>
          </a:extLst>
        </xdr:cNvPr>
        <xdr:cNvSpPr/>
      </xdr:nvSpPr>
      <xdr:spPr>
        <a:xfrm>
          <a:off x="12763500" y="1812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763</xdr:rowOff>
    </xdr:from>
    <xdr:to>
      <xdr:col>71</xdr:col>
      <xdr:colOff>177800</xdr:colOff>
      <xdr:row>106</xdr:row>
      <xdr:rowOff>46482</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2814300" y="18174463"/>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58945</xdr:rowOff>
    </xdr:from>
    <xdr:ext cx="405111" cy="259045"/>
    <xdr:sp macro="" textlink="">
      <xdr:nvSpPr>
        <xdr:cNvPr id="678" name="n_1aveValue【公民館】&#10;有形固定資産減価償却率">
          <a:extLst>
            <a:ext uri="{FF2B5EF4-FFF2-40B4-BE49-F238E27FC236}">
              <a16:creationId xmlns:a16="http://schemas.microsoft.com/office/drawing/2014/main" id="{00000000-0008-0000-0E00-0000A6020000}"/>
            </a:ext>
          </a:extLst>
        </xdr:cNvPr>
        <xdr:cNvSpPr txBox="1"/>
      </xdr:nvSpPr>
      <xdr:spPr>
        <a:xfrm>
          <a:off x="15266044" y="1754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164101</xdr:rowOff>
    </xdr:from>
    <xdr:ext cx="405111" cy="259045"/>
    <xdr:sp macro="" textlink="">
      <xdr:nvSpPr>
        <xdr:cNvPr id="679" name="n_2aveValue【公民館】&#10;有形固定資産減価償却率">
          <a:extLst>
            <a:ext uri="{FF2B5EF4-FFF2-40B4-BE49-F238E27FC236}">
              <a16:creationId xmlns:a16="http://schemas.microsoft.com/office/drawing/2014/main" id="{00000000-0008-0000-0E00-0000A7020000}"/>
            </a:ext>
          </a:extLst>
        </xdr:cNvPr>
        <xdr:cNvSpPr txBox="1"/>
      </xdr:nvSpPr>
      <xdr:spPr>
        <a:xfrm>
          <a:off x="143897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118381</xdr:rowOff>
    </xdr:from>
    <xdr:ext cx="405111" cy="259045"/>
    <xdr:sp macro="" textlink="">
      <xdr:nvSpPr>
        <xdr:cNvPr id="680" name="n_3aveValue【公民館】&#10;有形固定資産減価償却率">
          <a:extLst>
            <a:ext uri="{FF2B5EF4-FFF2-40B4-BE49-F238E27FC236}">
              <a16:creationId xmlns:a16="http://schemas.microsoft.com/office/drawing/2014/main" id="{00000000-0008-0000-0E00-0000A8020000}"/>
            </a:ext>
          </a:extLst>
        </xdr:cNvPr>
        <xdr:cNvSpPr txBox="1"/>
      </xdr:nvSpPr>
      <xdr:spPr>
        <a:xfrm>
          <a:off x="13500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134383</xdr:rowOff>
    </xdr:from>
    <xdr:ext cx="405111" cy="259045"/>
    <xdr:sp macro="" textlink="">
      <xdr:nvSpPr>
        <xdr:cNvPr id="681" name="n_4aveValue【公民館】&#10;有形固定資産減価償却率">
          <a:extLst>
            <a:ext uri="{FF2B5EF4-FFF2-40B4-BE49-F238E27FC236}">
              <a16:creationId xmlns:a16="http://schemas.microsoft.com/office/drawing/2014/main" id="{00000000-0008-0000-0E00-0000A9020000}"/>
            </a:ext>
          </a:extLst>
        </xdr:cNvPr>
        <xdr:cNvSpPr txBox="1"/>
      </xdr:nvSpPr>
      <xdr:spPr>
        <a:xfrm>
          <a:off x="12611744" y="1745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8399</xdr:rowOff>
    </xdr:from>
    <xdr:ext cx="405111" cy="259045"/>
    <xdr:sp macro="" textlink="">
      <xdr:nvSpPr>
        <xdr:cNvPr id="682" name="n_1mainValue【公民館】&#10;有形固定資産減価償却率">
          <a:extLst>
            <a:ext uri="{FF2B5EF4-FFF2-40B4-BE49-F238E27FC236}">
              <a16:creationId xmlns:a16="http://schemas.microsoft.com/office/drawing/2014/main" id="{00000000-0008-0000-0E00-0000AA020000}"/>
            </a:ext>
          </a:extLst>
        </xdr:cNvPr>
        <xdr:cNvSpPr txBox="1"/>
      </xdr:nvSpPr>
      <xdr:spPr>
        <a:xfrm>
          <a:off x="15266044" y="1835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134129</xdr:rowOff>
    </xdr:from>
    <xdr:ext cx="405111" cy="259045"/>
    <xdr:sp macro="" textlink="">
      <xdr:nvSpPr>
        <xdr:cNvPr id="683" name="n_2mainValue【公民館】&#10;有形固定資産減価償却率">
          <a:extLst>
            <a:ext uri="{FF2B5EF4-FFF2-40B4-BE49-F238E27FC236}">
              <a16:creationId xmlns:a16="http://schemas.microsoft.com/office/drawing/2014/main" id="{00000000-0008-0000-0E00-0000AB020000}"/>
            </a:ext>
          </a:extLst>
        </xdr:cNvPr>
        <xdr:cNvSpPr txBox="1"/>
      </xdr:nvSpPr>
      <xdr:spPr>
        <a:xfrm>
          <a:off x="14389744" y="1830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88409</xdr:rowOff>
    </xdr:from>
    <xdr:ext cx="405111" cy="259045"/>
    <xdr:sp macro="" textlink="">
      <xdr:nvSpPr>
        <xdr:cNvPr id="684" name="n_3mainValue【公民館】&#10;有形固定資産減価償却率">
          <a:extLst>
            <a:ext uri="{FF2B5EF4-FFF2-40B4-BE49-F238E27FC236}">
              <a16:creationId xmlns:a16="http://schemas.microsoft.com/office/drawing/2014/main" id="{00000000-0008-0000-0E00-0000AC020000}"/>
            </a:ext>
          </a:extLst>
        </xdr:cNvPr>
        <xdr:cNvSpPr txBox="1"/>
      </xdr:nvSpPr>
      <xdr:spPr>
        <a:xfrm>
          <a:off x="13500744" y="1826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42690</xdr:rowOff>
    </xdr:from>
    <xdr:ext cx="405111" cy="259045"/>
    <xdr:sp macro="" textlink="">
      <xdr:nvSpPr>
        <xdr:cNvPr id="685" name="n_4mainValue【公民館】&#10;有形固定資産減価償却率">
          <a:extLst>
            <a:ext uri="{FF2B5EF4-FFF2-40B4-BE49-F238E27FC236}">
              <a16:creationId xmlns:a16="http://schemas.microsoft.com/office/drawing/2014/main" id="{00000000-0008-0000-0E00-0000AD020000}"/>
            </a:ext>
          </a:extLst>
        </xdr:cNvPr>
        <xdr:cNvSpPr txBox="1"/>
      </xdr:nvSpPr>
      <xdr:spPr>
        <a:xfrm>
          <a:off x="12611744" y="1821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6" name="【公民館】&#10;一人当たり面積グラフ枠">
          <a:extLst>
            <a:ext uri="{FF2B5EF4-FFF2-40B4-BE49-F238E27FC236}">
              <a16:creationId xmlns:a16="http://schemas.microsoft.com/office/drawing/2014/main" id="{00000000-0008-0000-0E00-0000C2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53339</xdr:rowOff>
    </xdr:from>
    <xdr:to>
      <xdr:col>116</xdr:col>
      <xdr:colOff>62864</xdr:colOff>
      <xdr:row>108</xdr:row>
      <xdr:rowOff>60198</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flipV="1">
          <a:off x="22160864" y="17369789"/>
          <a:ext cx="0" cy="1207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708" name="【公民館】&#10;一人当たり面積最小値テキスト">
          <a:extLst>
            <a:ext uri="{FF2B5EF4-FFF2-40B4-BE49-F238E27FC236}">
              <a16:creationId xmlns:a16="http://schemas.microsoft.com/office/drawing/2014/main" id="{00000000-0008-0000-0E00-0000C4020000}"/>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16</xdr:rowOff>
    </xdr:from>
    <xdr:ext cx="469744" cy="259045"/>
    <xdr:sp macro="" textlink="">
      <xdr:nvSpPr>
        <xdr:cNvPr id="710" name="【公民館】&#10;一人当たり面積最大値テキスト">
          <a:extLst>
            <a:ext uri="{FF2B5EF4-FFF2-40B4-BE49-F238E27FC236}">
              <a16:creationId xmlns:a16="http://schemas.microsoft.com/office/drawing/2014/main" id="{00000000-0008-0000-0E00-0000C6020000}"/>
            </a:ext>
          </a:extLst>
        </xdr:cNvPr>
        <xdr:cNvSpPr txBox="1"/>
      </xdr:nvSpPr>
      <xdr:spPr>
        <a:xfrm>
          <a:off x="22199600" y="1714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53339</xdr:rowOff>
    </xdr:from>
    <xdr:to>
      <xdr:col>116</xdr:col>
      <xdr:colOff>152400</xdr:colOff>
      <xdr:row>101</xdr:row>
      <xdr:rowOff>53339</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22072600" y="1736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52849</xdr:rowOff>
    </xdr:from>
    <xdr:ext cx="469744" cy="259045"/>
    <xdr:sp macro="" textlink="">
      <xdr:nvSpPr>
        <xdr:cNvPr id="712" name="【公民館】&#10;一人当たり面積平均値テキスト">
          <a:extLst>
            <a:ext uri="{FF2B5EF4-FFF2-40B4-BE49-F238E27FC236}">
              <a16:creationId xmlns:a16="http://schemas.microsoft.com/office/drawing/2014/main" id="{00000000-0008-0000-0E00-0000C8020000}"/>
            </a:ext>
          </a:extLst>
        </xdr:cNvPr>
        <xdr:cNvSpPr txBox="1"/>
      </xdr:nvSpPr>
      <xdr:spPr>
        <a:xfrm>
          <a:off x="22199600" y="17883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29972</xdr:rowOff>
    </xdr:from>
    <xdr:to>
      <xdr:col>116</xdr:col>
      <xdr:colOff>114300</xdr:colOff>
      <xdr:row>105</xdr:row>
      <xdr:rowOff>131572</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2110700" y="1803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43687</xdr:rowOff>
    </xdr:from>
    <xdr:to>
      <xdr:col>112</xdr:col>
      <xdr:colOff>38100</xdr:colOff>
      <xdr:row>105</xdr:row>
      <xdr:rowOff>145287</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1272500" y="1804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4826</xdr:rowOff>
    </xdr:from>
    <xdr:to>
      <xdr:col>107</xdr:col>
      <xdr:colOff>101600</xdr:colOff>
      <xdr:row>105</xdr:row>
      <xdr:rowOff>106426</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20383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160274</xdr:rowOff>
    </xdr:from>
    <xdr:to>
      <xdr:col>102</xdr:col>
      <xdr:colOff>165100</xdr:colOff>
      <xdr:row>105</xdr:row>
      <xdr:rowOff>90424</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9494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123698</xdr:rowOff>
    </xdr:from>
    <xdr:to>
      <xdr:col>98</xdr:col>
      <xdr:colOff>38100</xdr:colOff>
      <xdr:row>105</xdr:row>
      <xdr:rowOff>53848</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18605500" y="1795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9398</xdr:rowOff>
    </xdr:from>
    <xdr:to>
      <xdr:col>116</xdr:col>
      <xdr:colOff>114300</xdr:colOff>
      <xdr:row>108</xdr:row>
      <xdr:rowOff>110998</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2110700" y="1852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95775</xdr:rowOff>
    </xdr:from>
    <xdr:ext cx="469744" cy="259045"/>
    <xdr:sp macro="" textlink="">
      <xdr:nvSpPr>
        <xdr:cNvPr id="724" name="【公民館】&#10;一人当たり面積該当値テキスト">
          <a:extLst>
            <a:ext uri="{FF2B5EF4-FFF2-40B4-BE49-F238E27FC236}">
              <a16:creationId xmlns:a16="http://schemas.microsoft.com/office/drawing/2014/main" id="{00000000-0008-0000-0E00-0000D4020000}"/>
            </a:ext>
          </a:extLst>
        </xdr:cNvPr>
        <xdr:cNvSpPr txBox="1"/>
      </xdr:nvSpPr>
      <xdr:spPr>
        <a:xfrm>
          <a:off x="22199600" y="18440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4826</xdr:rowOff>
    </xdr:from>
    <xdr:to>
      <xdr:col>112</xdr:col>
      <xdr:colOff>38100</xdr:colOff>
      <xdr:row>108</xdr:row>
      <xdr:rowOff>106426</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1272500" y="1852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55626</xdr:rowOff>
    </xdr:from>
    <xdr:to>
      <xdr:col>116</xdr:col>
      <xdr:colOff>63500</xdr:colOff>
      <xdr:row>108</xdr:row>
      <xdr:rowOff>60198</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21323300" y="1857222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4826</xdr:rowOff>
    </xdr:from>
    <xdr:to>
      <xdr:col>107</xdr:col>
      <xdr:colOff>101600</xdr:colOff>
      <xdr:row>108</xdr:row>
      <xdr:rowOff>106426</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20383500" y="1852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55626</xdr:rowOff>
    </xdr:from>
    <xdr:to>
      <xdr:col>111</xdr:col>
      <xdr:colOff>177800</xdr:colOff>
      <xdr:row>108</xdr:row>
      <xdr:rowOff>55626</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20434300" y="185722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7113</xdr:rowOff>
    </xdr:from>
    <xdr:to>
      <xdr:col>102</xdr:col>
      <xdr:colOff>165100</xdr:colOff>
      <xdr:row>108</xdr:row>
      <xdr:rowOff>108713</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9494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55626</xdr:rowOff>
    </xdr:from>
    <xdr:to>
      <xdr:col>107</xdr:col>
      <xdr:colOff>50800</xdr:colOff>
      <xdr:row>108</xdr:row>
      <xdr:rowOff>57913</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flipV="1">
          <a:off x="19545300" y="185722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7113</xdr:rowOff>
    </xdr:from>
    <xdr:to>
      <xdr:col>98</xdr:col>
      <xdr:colOff>38100</xdr:colOff>
      <xdr:row>108</xdr:row>
      <xdr:rowOff>108713</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18605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57913</xdr:rowOff>
    </xdr:from>
    <xdr:to>
      <xdr:col>102</xdr:col>
      <xdr:colOff>114300</xdr:colOff>
      <xdr:row>108</xdr:row>
      <xdr:rowOff>57913</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8656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161814</xdr:rowOff>
    </xdr:from>
    <xdr:ext cx="469744" cy="259045"/>
    <xdr:sp macro="" textlink="">
      <xdr:nvSpPr>
        <xdr:cNvPr id="733" name="n_1aveValue【公民館】&#10;一人当たり面積">
          <a:extLst>
            <a:ext uri="{FF2B5EF4-FFF2-40B4-BE49-F238E27FC236}">
              <a16:creationId xmlns:a16="http://schemas.microsoft.com/office/drawing/2014/main" id="{00000000-0008-0000-0E00-0000DD020000}"/>
            </a:ext>
          </a:extLst>
        </xdr:cNvPr>
        <xdr:cNvSpPr txBox="1"/>
      </xdr:nvSpPr>
      <xdr:spPr>
        <a:xfrm>
          <a:off x="21075727" y="1782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122953</xdr:rowOff>
    </xdr:from>
    <xdr:ext cx="469744" cy="259045"/>
    <xdr:sp macro="" textlink="">
      <xdr:nvSpPr>
        <xdr:cNvPr id="734" name="n_2aveValue【公民館】&#10;一人当たり面積">
          <a:extLst>
            <a:ext uri="{FF2B5EF4-FFF2-40B4-BE49-F238E27FC236}">
              <a16:creationId xmlns:a16="http://schemas.microsoft.com/office/drawing/2014/main" id="{00000000-0008-0000-0E00-0000DE020000}"/>
            </a:ext>
          </a:extLst>
        </xdr:cNvPr>
        <xdr:cNvSpPr txBox="1"/>
      </xdr:nvSpPr>
      <xdr:spPr>
        <a:xfrm>
          <a:off x="20199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106951</xdr:rowOff>
    </xdr:from>
    <xdr:ext cx="469744" cy="259045"/>
    <xdr:sp macro="" textlink="">
      <xdr:nvSpPr>
        <xdr:cNvPr id="735" name="n_3aveValue【公民館】&#10;一人当たり面積">
          <a:extLst>
            <a:ext uri="{FF2B5EF4-FFF2-40B4-BE49-F238E27FC236}">
              <a16:creationId xmlns:a16="http://schemas.microsoft.com/office/drawing/2014/main" id="{00000000-0008-0000-0E00-0000DF020000}"/>
            </a:ext>
          </a:extLst>
        </xdr:cNvPr>
        <xdr:cNvSpPr txBox="1"/>
      </xdr:nvSpPr>
      <xdr:spPr>
        <a:xfrm>
          <a:off x="19310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70375</xdr:rowOff>
    </xdr:from>
    <xdr:ext cx="469744" cy="259045"/>
    <xdr:sp macro="" textlink="">
      <xdr:nvSpPr>
        <xdr:cNvPr id="736" name="n_4aveValue【公民館】&#10;一人当たり面積">
          <a:extLst>
            <a:ext uri="{FF2B5EF4-FFF2-40B4-BE49-F238E27FC236}">
              <a16:creationId xmlns:a16="http://schemas.microsoft.com/office/drawing/2014/main" id="{00000000-0008-0000-0E00-0000E0020000}"/>
            </a:ext>
          </a:extLst>
        </xdr:cNvPr>
        <xdr:cNvSpPr txBox="1"/>
      </xdr:nvSpPr>
      <xdr:spPr>
        <a:xfrm>
          <a:off x="18421427" y="1772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97553</xdr:rowOff>
    </xdr:from>
    <xdr:ext cx="469744" cy="259045"/>
    <xdr:sp macro="" textlink="">
      <xdr:nvSpPr>
        <xdr:cNvPr id="737" name="n_1mainValue【公民館】&#10;一人当たり面積">
          <a:extLst>
            <a:ext uri="{FF2B5EF4-FFF2-40B4-BE49-F238E27FC236}">
              <a16:creationId xmlns:a16="http://schemas.microsoft.com/office/drawing/2014/main" id="{00000000-0008-0000-0E00-0000E1020000}"/>
            </a:ext>
          </a:extLst>
        </xdr:cNvPr>
        <xdr:cNvSpPr txBox="1"/>
      </xdr:nvSpPr>
      <xdr:spPr>
        <a:xfrm>
          <a:off x="21075727" y="1861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97553</xdr:rowOff>
    </xdr:from>
    <xdr:ext cx="469744" cy="259045"/>
    <xdr:sp macro="" textlink="">
      <xdr:nvSpPr>
        <xdr:cNvPr id="738" name="n_2mainValue【公民館】&#10;一人当たり面積">
          <a:extLst>
            <a:ext uri="{FF2B5EF4-FFF2-40B4-BE49-F238E27FC236}">
              <a16:creationId xmlns:a16="http://schemas.microsoft.com/office/drawing/2014/main" id="{00000000-0008-0000-0E00-0000E2020000}"/>
            </a:ext>
          </a:extLst>
        </xdr:cNvPr>
        <xdr:cNvSpPr txBox="1"/>
      </xdr:nvSpPr>
      <xdr:spPr>
        <a:xfrm>
          <a:off x="20199427" y="1861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99840</xdr:rowOff>
    </xdr:from>
    <xdr:ext cx="469744" cy="259045"/>
    <xdr:sp macro="" textlink="">
      <xdr:nvSpPr>
        <xdr:cNvPr id="739" name="n_3mainValue【公民館】&#10;一人当たり面積">
          <a:extLst>
            <a:ext uri="{FF2B5EF4-FFF2-40B4-BE49-F238E27FC236}">
              <a16:creationId xmlns:a16="http://schemas.microsoft.com/office/drawing/2014/main" id="{00000000-0008-0000-0E00-0000E3020000}"/>
            </a:ext>
          </a:extLst>
        </xdr:cNvPr>
        <xdr:cNvSpPr txBox="1"/>
      </xdr:nvSpPr>
      <xdr:spPr>
        <a:xfrm>
          <a:off x="19310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99840</xdr:rowOff>
    </xdr:from>
    <xdr:ext cx="469744" cy="259045"/>
    <xdr:sp macro="" textlink="">
      <xdr:nvSpPr>
        <xdr:cNvPr id="740" name="n_4mainValue【公民館】&#10;一人当たり面積">
          <a:extLst>
            <a:ext uri="{FF2B5EF4-FFF2-40B4-BE49-F238E27FC236}">
              <a16:creationId xmlns:a16="http://schemas.microsoft.com/office/drawing/2014/main" id="{00000000-0008-0000-0E00-0000E4020000}"/>
            </a:ext>
          </a:extLst>
        </xdr:cNvPr>
        <xdr:cNvSpPr txBox="1"/>
      </xdr:nvSpPr>
      <xdr:spPr>
        <a:xfrm>
          <a:off x="18421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a:solidFill>
                <a:schemeClr val="dk1"/>
              </a:solidFill>
              <a:effectLst/>
              <a:latin typeface="+mn-lt"/>
              <a:ea typeface="+mn-ea"/>
              <a:cs typeface="+mn-cs"/>
            </a:rPr>
            <a:t>道路については、有形固定資産減価償却率が全国・県</a:t>
          </a:r>
          <a:r>
            <a:rPr kumimoji="1" lang="ja-JP" altLang="en-US" sz="900" b="0">
              <a:solidFill>
                <a:schemeClr val="dk1"/>
              </a:solidFill>
              <a:effectLst/>
              <a:latin typeface="+mn-lt"/>
              <a:ea typeface="+mn-ea"/>
              <a:cs typeface="+mn-cs"/>
            </a:rPr>
            <a:t>平均、</a:t>
          </a:r>
          <a:r>
            <a:rPr kumimoji="1" lang="ja-JP" altLang="ja-JP" sz="900" b="0">
              <a:solidFill>
                <a:schemeClr val="dk1"/>
              </a:solidFill>
              <a:effectLst/>
              <a:latin typeface="+mn-lt"/>
              <a:ea typeface="+mn-ea"/>
              <a:cs typeface="+mn-cs"/>
            </a:rPr>
            <a:t>類似団体内平均値の平均を下回っている。一人当たり延長が全国・県平均を上回っているが、類似団体内平均値よりは下回っている。</a:t>
          </a:r>
          <a:endParaRPr lang="ja-JP" altLang="ja-JP" sz="900">
            <a:effectLst/>
          </a:endParaRPr>
        </a:p>
        <a:p>
          <a:pPr eaLnBrk="1" fontAlgn="auto" latinLnBrk="0" hangingPunct="1"/>
          <a:r>
            <a:rPr kumimoji="1" lang="ja-JP" altLang="ja-JP" sz="900" b="0">
              <a:solidFill>
                <a:schemeClr val="dk1"/>
              </a:solidFill>
              <a:effectLst/>
              <a:latin typeface="+mn-lt"/>
              <a:ea typeface="+mn-ea"/>
              <a:cs typeface="+mn-cs"/>
            </a:rPr>
            <a:t>認定こども園等については、有形固定資産減価償却率が全国・県平均</a:t>
          </a:r>
          <a:r>
            <a:rPr kumimoji="1" lang="ja-JP" altLang="en-US" sz="900" b="0">
              <a:solidFill>
                <a:schemeClr val="dk1"/>
              </a:solidFill>
              <a:effectLst/>
              <a:latin typeface="+mn-lt"/>
              <a:ea typeface="+mn-ea"/>
              <a:cs typeface="+mn-cs"/>
            </a:rPr>
            <a:t>、</a:t>
          </a:r>
          <a:r>
            <a:rPr kumimoji="1" lang="ja-JP" altLang="ja-JP" sz="900" b="0">
              <a:solidFill>
                <a:schemeClr val="dk1"/>
              </a:solidFill>
              <a:effectLst/>
              <a:latin typeface="+mn-lt"/>
              <a:ea typeface="+mn-ea"/>
              <a:cs typeface="+mn-cs"/>
            </a:rPr>
            <a:t>類似団体内平均値を上回っている。一人当たり面積は全国・県平均</a:t>
          </a:r>
          <a:r>
            <a:rPr kumimoji="1" lang="ja-JP" altLang="en-US" sz="900" b="0">
              <a:solidFill>
                <a:schemeClr val="dk1"/>
              </a:solidFill>
              <a:effectLst/>
              <a:latin typeface="+mn-lt"/>
              <a:ea typeface="+mn-ea"/>
              <a:cs typeface="+mn-cs"/>
            </a:rPr>
            <a:t>、</a:t>
          </a:r>
          <a:r>
            <a:rPr kumimoji="1" lang="ja-JP" altLang="ja-JP" sz="900" b="0">
              <a:solidFill>
                <a:schemeClr val="dk1"/>
              </a:solidFill>
              <a:effectLst/>
              <a:latin typeface="+mn-lt"/>
              <a:ea typeface="+mn-ea"/>
              <a:cs typeface="+mn-cs"/>
            </a:rPr>
            <a:t>類似団体内平均値を上回っている。</a:t>
          </a:r>
          <a:endParaRPr lang="ja-JP" altLang="ja-JP" sz="900">
            <a:effectLst/>
          </a:endParaRPr>
        </a:p>
        <a:p>
          <a:pPr eaLnBrk="1" fontAlgn="auto" latinLnBrk="0" hangingPunct="1"/>
          <a:r>
            <a:rPr kumimoji="1" lang="ja-JP" altLang="ja-JP" sz="900" b="0">
              <a:solidFill>
                <a:schemeClr val="dk1"/>
              </a:solidFill>
              <a:effectLst/>
              <a:latin typeface="+mn-lt"/>
              <a:ea typeface="+mn-ea"/>
              <a:cs typeface="+mn-cs"/>
            </a:rPr>
            <a:t>橋梁・トンネルについては、有形固定資産減価償却率が全国・県平均、類似団体内平均値を下回っている。一人当たり償却資産額は全国・県平均、類似団体内平均値を上回っている。</a:t>
          </a:r>
          <a:endParaRPr lang="ja-JP" altLang="ja-JP" sz="900">
            <a:effectLst/>
          </a:endParaRPr>
        </a:p>
        <a:p>
          <a:pPr eaLnBrk="1" fontAlgn="auto" latinLnBrk="0" hangingPunct="1"/>
          <a:r>
            <a:rPr kumimoji="1" lang="ja-JP" altLang="ja-JP" sz="900" b="0">
              <a:solidFill>
                <a:schemeClr val="dk1"/>
              </a:solidFill>
              <a:effectLst/>
              <a:latin typeface="+mn-lt"/>
              <a:ea typeface="+mn-ea"/>
              <a:cs typeface="+mn-cs"/>
            </a:rPr>
            <a:t>学校施設については、有形資産減価償却率が全国・県</a:t>
          </a:r>
          <a:r>
            <a:rPr kumimoji="1" lang="ja-JP" altLang="en-US" sz="900" b="0">
              <a:solidFill>
                <a:schemeClr val="dk1"/>
              </a:solidFill>
              <a:effectLst/>
              <a:latin typeface="+mn-lt"/>
              <a:ea typeface="+mn-ea"/>
              <a:cs typeface="+mn-cs"/>
            </a:rPr>
            <a:t>平均、</a:t>
          </a:r>
          <a:r>
            <a:rPr kumimoji="1" lang="ja-JP" altLang="ja-JP" sz="900" b="0">
              <a:solidFill>
                <a:schemeClr val="dk1"/>
              </a:solidFill>
              <a:effectLst/>
              <a:latin typeface="+mn-lt"/>
              <a:ea typeface="+mn-ea"/>
              <a:cs typeface="+mn-cs"/>
            </a:rPr>
            <a:t>類似団体平均</a:t>
          </a:r>
          <a:r>
            <a:rPr kumimoji="1" lang="ja-JP" altLang="en-US" sz="900" b="0">
              <a:solidFill>
                <a:schemeClr val="dk1"/>
              </a:solidFill>
              <a:effectLst/>
              <a:latin typeface="+mn-lt"/>
              <a:ea typeface="+mn-ea"/>
              <a:cs typeface="+mn-cs"/>
            </a:rPr>
            <a:t>値</a:t>
          </a:r>
          <a:r>
            <a:rPr kumimoji="1" lang="ja-JP" altLang="ja-JP" sz="900" b="0">
              <a:solidFill>
                <a:schemeClr val="dk1"/>
              </a:solidFill>
              <a:effectLst/>
              <a:latin typeface="+mn-lt"/>
              <a:ea typeface="+mn-ea"/>
              <a:cs typeface="+mn-cs"/>
            </a:rPr>
            <a:t>を下回っている。一人当たり面積は全国・県</a:t>
          </a:r>
          <a:r>
            <a:rPr kumimoji="1" lang="ja-JP" altLang="en-US" sz="900" b="0">
              <a:solidFill>
                <a:schemeClr val="dk1"/>
              </a:solidFill>
              <a:effectLst/>
              <a:latin typeface="+mn-lt"/>
              <a:ea typeface="+mn-ea"/>
              <a:cs typeface="+mn-cs"/>
            </a:rPr>
            <a:t>平均、</a:t>
          </a:r>
          <a:r>
            <a:rPr kumimoji="1" lang="ja-JP" altLang="ja-JP" sz="900" b="0">
              <a:solidFill>
                <a:schemeClr val="dk1"/>
              </a:solidFill>
              <a:effectLst/>
              <a:latin typeface="+mn-lt"/>
              <a:ea typeface="+mn-ea"/>
              <a:cs typeface="+mn-cs"/>
            </a:rPr>
            <a:t>類似団体内平均値を上回っている。</a:t>
          </a:r>
          <a:endParaRPr lang="ja-JP" altLang="ja-JP" sz="900">
            <a:effectLst/>
          </a:endParaRPr>
        </a:p>
        <a:p>
          <a:pPr eaLnBrk="1" fontAlgn="auto" latinLnBrk="0" hangingPunct="1"/>
          <a:r>
            <a:rPr kumimoji="1" lang="ja-JP" altLang="ja-JP" sz="900" b="0">
              <a:solidFill>
                <a:schemeClr val="dk1"/>
              </a:solidFill>
              <a:effectLst/>
              <a:latin typeface="+mn-lt"/>
              <a:ea typeface="+mn-ea"/>
              <a:cs typeface="+mn-cs"/>
            </a:rPr>
            <a:t>公営住宅については、有形資産減価償却率が全国・県</a:t>
          </a:r>
          <a:r>
            <a:rPr kumimoji="1" lang="ja-JP" altLang="en-US" sz="900" b="0">
              <a:solidFill>
                <a:schemeClr val="dk1"/>
              </a:solidFill>
              <a:effectLst/>
              <a:latin typeface="+mn-lt"/>
              <a:ea typeface="+mn-ea"/>
              <a:cs typeface="+mn-cs"/>
            </a:rPr>
            <a:t>平均、</a:t>
          </a:r>
          <a:r>
            <a:rPr kumimoji="1" lang="ja-JP" altLang="ja-JP" sz="900" b="0">
              <a:solidFill>
                <a:schemeClr val="dk1"/>
              </a:solidFill>
              <a:effectLst/>
              <a:latin typeface="+mn-lt"/>
              <a:ea typeface="+mn-ea"/>
              <a:cs typeface="+mn-cs"/>
            </a:rPr>
            <a:t>類似団体平均</a:t>
          </a:r>
          <a:r>
            <a:rPr kumimoji="1" lang="ja-JP" altLang="en-US" sz="900" b="0">
              <a:solidFill>
                <a:schemeClr val="dk1"/>
              </a:solidFill>
              <a:effectLst/>
              <a:latin typeface="+mn-lt"/>
              <a:ea typeface="+mn-ea"/>
              <a:cs typeface="+mn-cs"/>
            </a:rPr>
            <a:t>値</a:t>
          </a:r>
          <a:r>
            <a:rPr kumimoji="1" lang="ja-JP" altLang="ja-JP" sz="900" b="0">
              <a:solidFill>
                <a:schemeClr val="dk1"/>
              </a:solidFill>
              <a:effectLst/>
              <a:latin typeface="+mn-lt"/>
              <a:ea typeface="+mn-ea"/>
              <a:cs typeface="+mn-cs"/>
            </a:rPr>
            <a:t>を下回っている。一人当たり面積は県平均を上回っているが、全国</a:t>
          </a:r>
          <a:r>
            <a:rPr kumimoji="1" lang="ja-JP" altLang="en-US" sz="900" b="0">
              <a:solidFill>
                <a:schemeClr val="dk1"/>
              </a:solidFill>
              <a:effectLst/>
              <a:latin typeface="+mn-lt"/>
              <a:ea typeface="+mn-ea"/>
              <a:cs typeface="+mn-cs"/>
            </a:rPr>
            <a:t>平均、</a:t>
          </a:r>
          <a:r>
            <a:rPr kumimoji="1" lang="ja-JP" altLang="ja-JP" sz="900" b="0">
              <a:solidFill>
                <a:schemeClr val="dk1"/>
              </a:solidFill>
              <a:effectLst/>
              <a:latin typeface="+mn-lt"/>
              <a:ea typeface="+mn-ea"/>
              <a:cs typeface="+mn-cs"/>
            </a:rPr>
            <a:t>類似団体平均</a:t>
          </a:r>
          <a:r>
            <a:rPr kumimoji="1" lang="ja-JP" altLang="en-US" sz="900" b="0">
              <a:solidFill>
                <a:schemeClr val="dk1"/>
              </a:solidFill>
              <a:effectLst/>
              <a:latin typeface="+mn-lt"/>
              <a:ea typeface="+mn-ea"/>
              <a:cs typeface="+mn-cs"/>
            </a:rPr>
            <a:t>値</a:t>
          </a:r>
          <a:r>
            <a:rPr kumimoji="1" lang="ja-JP" altLang="ja-JP" sz="900" b="0">
              <a:solidFill>
                <a:schemeClr val="dk1"/>
              </a:solidFill>
              <a:effectLst/>
              <a:latin typeface="+mn-lt"/>
              <a:ea typeface="+mn-ea"/>
              <a:cs typeface="+mn-cs"/>
            </a:rPr>
            <a:t>を下回っている。</a:t>
          </a:r>
          <a:endParaRPr lang="ja-JP" altLang="ja-JP" sz="900">
            <a:effectLst/>
          </a:endParaRPr>
        </a:p>
        <a:p>
          <a:pPr eaLnBrk="1" fontAlgn="auto" latinLnBrk="0" hangingPunct="1"/>
          <a:r>
            <a:rPr kumimoji="1" lang="ja-JP" altLang="ja-JP" sz="900" b="0">
              <a:solidFill>
                <a:schemeClr val="dk1"/>
              </a:solidFill>
              <a:effectLst/>
              <a:latin typeface="+mn-lt"/>
              <a:ea typeface="+mn-ea"/>
              <a:cs typeface="+mn-cs"/>
            </a:rPr>
            <a:t>児童館については、</a:t>
          </a:r>
          <a:r>
            <a:rPr kumimoji="1" lang="en-US" altLang="ja-JP" sz="900" b="0">
              <a:solidFill>
                <a:schemeClr val="dk1"/>
              </a:solidFill>
              <a:effectLst/>
              <a:latin typeface="+mn-lt"/>
              <a:ea typeface="+mn-ea"/>
              <a:cs typeface="+mn-cs"/>
            </a:rPr>
            <a:t>H30</a:t>
          </a:r>
          <a:r>
            <a:rPr kumimoji="1" lang="ja-JP" altLang="ja-JP" sz="900" b="0">
              <a:solidFill>
                <a:schemeClr val="dk1"/>
              </a:solidFill>
              <a:effectLst/>
              <a:latin typeface="+mn-lt"/>
              <a:ea typeface="+mn-ea"/>
              <a:cs typeface="+mn-cs"/>
            </a:rPr>
            <a:t>年度に皆減となった。</a:t>
          </a:r>
          <a:endParaRPr lang="ja-JP" altLang="ja-JP" sz="900">
            <a:effectLst/>
          </a:endParaRPr>
        </a:p>
        <a:p>
          <a:pPr eaLnBrk="1" fontAlgn="auto" latinLnBrk="0" hangingPunct="1"/>
          <a:r>
            <a:rPr kumimoji="1" lang="ja-JP" altLang="ja-JP" sz="900" b="0">
              <a:solidFill>
                <a:schemeClr val="dk1"/>
              </a:solidFill>
              <a:effectLst/>
              <a:latin typeface="+mn-lt"/>
              <a:ea typeface="+mn-ea"/>
              <a:cs typeface="+mn-cs"/>
            </a:rPr>
            <a:t>公民館については、有形固定資産減価償却率が全国・県平均、類似団体内平均値を上回っている。一人当たり面積が全国・県平均、類似団体内平均値を下回っている。</a:t>
          </a:r>
          <a:r>
            <a:rPr kumimoji="1" lang="en-US" altLang="ja-JP" sz="900" b="0">
              <a:solidFill>
                <a:schemeClr val="dk1"/>
              </a:solidFill>
              <a:effectLst/>
              <a:latin typeface="+mn-lt"/>
              <a:ea typeface="+mn-ea"/>
              <a:cs typeface="+mn-cs"/>
            </a:rPr>
            <a:t>	</a:t>
          </a:r>
          <a:endParaRPr lang="ja-JP" altLang="ja-JP" sz="9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21,742
21,544
196.98
18,591,449
17,417,993
1,088,857
7,711,717
13,554,359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561</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22134</xdr:rowOff>
    </xdr:from>
    <xdr:to>
      <xdr:col>24</xdr:col>
      <xdr:colOff>114300</xdr:colOff>
      <xdr:row>38</xdr:row>
      <xdr:rowOff>123734</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146231</xdr:rowOff>
    </xdr:from>
    <xdr:to>
      <xdr:col>15</xdr:col>
      <xdr:colOff>101600</xdr:colOff>
      <xdr:row>38</xdr:row>
      <xdr:rowOff>76381</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44994</xdr:rowOff>
    </xdr:from>
    <xdr:to>
      <xdr:col>10</xdr:col>
      <xdr:colOff>165100</xdr:colOff>
      <xdr:row>37</xdr:row>
      <xdr:rowOff>146594</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170724</xdr:rowOff>
    </xdr:from>
    <xdr:to>
      <xdr:col>6</xdr:col>
      <xdr:colOff>38100</xdr:colOff>
      <xdr:row>37</xdr:row>
      <xdr:rowOff>100874</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4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74386</xdr:rowOff>
    </xdr:from>
    <xdr:to>
      <xdr:col>24</xdr:col>
      <xdr:colOff>114300</xdr:colOff>
      <xdr:row>37</xdr:row>
      <xdr:rowOff>4536</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24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97263</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09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25400</xdr:rowOff>
    </xdr:from>
    <xdr:to>
      <xdr:col>20</xdr:col>
      <xdr:colOff>38100</xdr:colOff>
      <xdr:row>36</xdr:row>
      <xdr:rowOff>127000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76200</xdr:rowOff>
    </xdr:from>
    <xdr:to>
      <xdr:col>24</xdr:col>
      <xdr:colOff>63500</xdr:colOff>
      <xdr:row>36</xdr:row>
      <xdr:rowOff>125186</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248400"/>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147864</xdr:rowOff>
    </xdr:from>
    <xdr:to>
      <xdr:col>15</xdr:col>
      <xdr:colOff>101600</xdr:colOff>
      <xdr:row>36</xdr:row>
      <xdr:rowOff>78014</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14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27214</xdr:rowOff>
    </xdr:from>
    <xdr:to>
      <xdr:col>19</xdr:col>
      <xdr:colOff>177800</xdr:colOff>
      <xdr:row>36</xdr:row>
      <xdr:rowOff>76200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19941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98878</xdr:rowOff>
    </xdr:from>
    <xdr:to>
      <xdr:col>10</xdr:col>
      <xdr:colOff>165100</xdr:colOff>
      <xdr:row>36</xdr:row>
      <xdr:rowOff>29028</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149678</xdr:rowOff>
    </xdr:from>
    <xdr:to>
      <xdr:col>15</xdr:col>
      <xdr:colOff>50800</xdr:colOff>
      <xdr:row>36</xdr:row>
      <xdr:rowOff>27214</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15042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49893</xdr:rowOff>
    </xdr:from>
    <xdr:to>
      <xdr:col>6</xdr:col>
      <xdr:colOff>38100</xdr:colOff>
      <xdr:row>35</xdr:row>
      <xdr:rowOff>151493</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05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100693</xdr:rowOff>
    </xdr:from>
    <xdr:to>
      <xdr:col>10</xdr:col>
      <xdr:colOff>114300</xdr:colOff>
      <xdr:row>35</xdr:row>
      <xdr:rowOff>149678</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1014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39750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55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67508</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58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137721</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92001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43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143527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94541</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592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45555</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168020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582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135636</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596493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82313</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10515600" y="574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135636</xdr:rowOff>
    </xdr:from>
    <xdr:to>
      <xdr:col>55</xdr:col>
      <xdr:colOff>88900</xdr:colOff>
      <xdr:row>34</xdr:row>
      <xdr:rowOff>135636</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5964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16273</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10515600" y="670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164846</xdr:rowOff>
    </xdr:from>
    <xdr:to>
      <xdr:col>55</xdr:col>
      <xdr:colOff>50800</xdr:colOff>
      <xdr:row>40</xdr:row>
      <xdr:rowOff>94996</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20828</xdr:rowOff>
    </xdr:from>
    <xdr:to>
      <xdr:col>50</xdr:col>
      <xdr:colOff>165100</xdr:colOff>
      <xdr:row>40</xdr:row>
      <xdr:rowOff>122428</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20828</xdr:rowOff>
    </xdr:from>
    <xdr:to>
      <xdr:col>46</xdr:col>
      <xdr:colOff>38100</xdr:colOff>
      <xdr:row>40</xdr:row>
      <xdr:rowOff>122428</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7112</xdr:rowOff>
    </xdr:from>
    <xdr:to>
      <xdr:col>41</xdr:col>
      <xdr:colOff>101600</xdr:colOff>
      <xdr:row>40</xdr:row>
      <xdr:rowOff>108712</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164846</xdr:rowOff>
    </xdr:from>
    <xdr:to>
      <xdr:col>36</xdr:col>
      <xdr:colOff>165100</xdr:colOff>
      <xdr:row>40</xdr:row>
      <xdr:rowOff>94996</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143273</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10515600"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52832</xdr:rowOff>
    </xdr:from>
    <xdr:to>
      <xdr:col>50</xdr:col>
      <xdr:colOff>165100</xdr:colOff>
      <xdr:row>40</xdr:row>
      <xdr:rowOff>154432</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99060</xdr:rowOff>
    </xdr:from>
    <xdr:to>
      <xdr:col>55</xdr:col>
      <xdr:colOff>0</xdr:colOff>
      <xdr:row>40</xdr:row>
      <xdr:rowOff>103632</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9639300" y="69570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52832</xdr:rowOff>
    </xdr:from>
    <xdr:to>
      <xdr:col>46</xdr:col>
      <xdr:colOff>38100</xdr:colOff>
      <xdr:row>40</xdr:row>
      <xdr:rowOff>154432</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103632</xdr:rowOff>
    </xdr:from>
    <xdr:to>
      <xdr:col>50</xdr:col>
      <xdr:colOff>114300</xdr:colOff>
      <xdr:row>40</xdr:row>
      <xdr:rowOff>103632</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8750300" y="696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57404</xdr:rowOff>
    </xdr:from>
    <xdr:to>
      <xdr:col>41</xdr:col>
      <xdr:colOff>101600</xdr:colOff>
      <xdr:row>40</xdr:row>
      <xdr:rowOff>159004</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103632</xdr:rowOff>
    </xdr:from>
    <xdr:to>
      <xdr:col>45</xdr:col>
      <xdr:colOff>177800</xdr:colOff>
      <xdr:row>40</xdr:row>
      <xdr:rowOff>108204</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7861300" y="696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61976</xdr:rowOff>
    </xdr:from>
    <xdr:to>
      <xdr:col>36</xdr:col>
      <xdr:colOff>165100</xdr:colOff>
      <xdr:row>40</xdr:row>
      <xdr:rowOff>163576</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15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108204</xdr:rowOff>
    </xdr:from>
    <xdr:to>
      <xdr:col>41</xdr:col>
      <xdr:colOff>50800</xdr:colOff>
      <xdr:row>40</xdr:row>
      <xdr:rowOff>112776</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6972300" y="696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138955</xdr:rowOff>
    </xdr:from>
    <xdr:ext cx="469744" cy="2590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93917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138955</xdr:rowOff>
    </xdr:from>
    <xdr:ext cx="469744" cy="2590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85154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125239</xdr:rowOff>
    </xdr:from>
    <xdr:ext cx="469744" cy="25904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7626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111523</xdr:rowOff>
    </xdr:from>
    <xdr:ext cx="469744" cy="2590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7374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145559</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93917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145559</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8515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150131</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7626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154703</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737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F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63</xdr:row>
      <xdr:rowOff>137160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flipV="1">
          <a:off x="4634865" y="966978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140987</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00000000-0008-0000-0F00-0000AD000000}"/>
            </a:ext>
          </a:extLst>
        </xdr:cNvPr>
        <xdr:cNvSpPr txBox="1"/>
      </xdr:nvSpPr>
      <xdr:spPr>
        <a:xfrm>
          <a:off x="4673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137160</xdr:rowOff>
    </xdr:from>
    <xdr:to>
      <xdr:col>24</xdr:col>
      <xdr:colOff>152400</xdr:colOff>
      <xdr:row>63</xdr:row>
      <xdr:rowOff>137160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546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0000000-0008-0000-0F00-0000AF000000}"/>
            </a:ext>
          </a:extLst>
        </xdr:cNvPr>
        <xdr:cNvSpPr txBox="1"/>
      </xdr:nvSpPr>
      <xdr:spPr>
        <a:xfrm>
          <a:off x="4673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159855</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F00-0000B1000000}"/>
            </a:ext>
          </a:extLst>
        </xdr:cNvPr>
        <xdr:cNvSpPr txBox="1"/>
      </xdr:nvSpPr>
      <xdr:spPr>
        <a:xfrm>
          <a:off x="4673600" y="102754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136978</xdr:rowOff>
    </xdr:from>
    <xdr:to>
      <xdr:col>24</xdr:col>
      <xdr:colOff>114300</xdr:colOff>
      <xdr:row>61</xdr:row>
      <xdr:rowOff>67128</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4584700" y="1042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84727</xdr:rowOff>
    </xdr:from>
    <xdr:to>
      <xdr:col>20</xdr:col>
      <xdr:colOff>38100</xdr:colOff>
      <xdr:row>61</xdr:row>
      <xdr:rowOff>14877</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3746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169635</xdr:rowOff>
    </xdr:from>
    <xdr:to>
      <xdr:col>15</xdr:col>
      <xdr:colOff>101600</xdr:colOff>
      <xdr:row>61</xdr:row>
      <xdr:rowOff>99785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2857500" y="104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89626</xdr:rowOff>
    </xdr:from>
    <xdr:to>
      <xdr:col>10</xdr:col>
      <xdr:colOff>165100</xdr:colOff>
      <xdr:row>61</xdr:row>
      <xdr:rowOff>19776</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968500" y="1037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96157</xdr:rowOff>
    </xdr:from>
    <xdr:to>
      <xdr:col>6</xdr:col>
      <xdr:colOff>38100</xdr:colOff>
      <xdr:row>61</xdr:row>
      <xdr:rowOff>26307</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079500" y="103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37374</xdr:rowOff>
    </xdr:from>
    <xdr:to>
      <xdr:col>24</xdr:col>
      <xdr:colOff>114300</xdr:colOff>
      <xdr:row>61</xdr:row>
      <xdr:rowOff>138974</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45847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15801</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F00-0000BD000000}"/>
            </a:ext>
          </a:extLst>
        </xdr:cNvPr>
        <xdr:cNvSpPr txBox="1"/>
      </xdr:nvSpPr>
      <xdr:spPr>
        <a:xfrm>
          <a:off x="4673600" y="1047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143510</xdr:rowOff>
    </xdr:from>
    <xdr:to>
      <xdr:col>20</xdr:col>
      <xdr:colOff>38100</xdr:colOff>
      <xdr:row>61</xdr:row>
      <xdr:rowOff>73660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3746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61</xdr:row>
      <xdr:rowOff>88174</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3797300" y="1048131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128815</xdr:rowOff>
    </xdr:from>
    <xdr:to>
      <xdr:col>15</xdr:col>
      <xdr:colOff>101600</xdr:colOff>
      <xdr:row>61</xdr:row>
      <xdr:rowOff>58965</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2857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8165</xdr:rowOff>
    </xdr:from>
    <xdr:to>
      <xdr:col>19</xdr:col>
      <xdr:colOff>177800</xdr:colOff>
      <xdr:row>61</xdr:row>
      <xdr:rowOff>22860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908300" y="10466615"/>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968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61</xdr:row>
      <xdr:rowOff>8165</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019300" y="1042742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158206</xdr:rowOff>
    </xdr:from>
    <xdr:to>
      <xdr:col>6</xdr:col>
      <xdr:colOff>38100</xdr:colOff>
      <xdr:row>61</xdr:row>
      <xdr:rowOff>88356</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079500" y="1044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140426</xdr:rowOff>
    </xdr:from>
    <xdr:to>
      <xdr:col>10</xdr:col>
      <xdr:colOff>114300</xdr:colOff>
      <xdr:row>61</xdr:row>
      <xdr:rowOff>37556</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flipV="1">
          <a:off x="1130300" y="1042742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31404</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35820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90912</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2705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10903</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1816744" y="1046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42834</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9277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64787</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3582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2705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36303</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1816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79483</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927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F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99604</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flipV="1">
          <a:off x="10476865" y="9601200"/>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103431</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F00-0000E8000000}"/>
            </a:ext>
          </a:extLst>
        </xdr:cNvPr>
        <xdr:cNvSpPr txBox="1"/>
      </xdr:nvSpPr>
      <xdr:spPr>
        <a:xfrm>
          <a:off x="10515600" y="1090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99604</xdr:rowOff>
    </xdr:from>
    <xdr:to>
      <xdr:col>55</xdr:col>
      <xdr:colOff>88900</xdr:colOff>
      <xdr:row>63</xdr:row>
      <xdr:rowOff>99604</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10388600" y="1090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F00-0000EA000000}"/>
            </a:ext>
          </a:extLst>
        </xdr:cNvPr>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161489</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F00-0000EC000000}"/>
            </a:ext>
          </a:extLst>
        </xdr:cNvPr>
        <xdr:cNvSpPr txBox="1"/>
      </xdr:nvSpPr>
      <xdr:spPr>
        <a:xfrm>
          <a:off x="10515600" y="10277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138612</xdr:rowOff>
    </xdr:from>
    <xdr:to>
      <xdr:col>55</xdr:col>
      <xdr:colOff>50800</xdr:colOff>
      <xdr:row>61</xdr:row>
      <xdr:rowOff>68762</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104267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158206</xdr:rowOff>
    </xdr:from>
    <xdr:to>
      <xdr:col>50</xdr:col>
      <xdr:colOff>165100</xdr:colOff>
      <xdr:row>61</xdr:row>
      <xdr:rowOff>88356</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58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154940</xdr:rowOff>
    </xdr:from>
    <xdr:to>
      <xdr:col>46</xdr:col>
      <xdr:colOff>38100</xdr:colOff>
      <xdr:row>61</xdr:row>
      <xdr:rowOff>85090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699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14515</xdr:rowOff>
    </xdr:from>
    <xdr:to>
      <xdr:col>41</xdr:col>
      <xdr:colOff>101600</xdr:colOff>
      <xdr:row>61</xdr:row>
      <xdr:rowOff>116115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810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168003</xdr:rowOff>
    </xdr:from>
    <xdr:to>
      <xdr:col>36</xdr:col>
      <xdr:colOff>165100</xdr:colOff>
      <xdr:row>61</xdr:row>
      <xdr:rowOff>98153</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6921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76563</xdr:rowOff>
    </xdr:from>
    <xdr:to>
      <xdr:col>55</xdr:col>
      <xdr:colOff>50800</xdr:colOff>
      <xdr:row>63</xdr:row>
      <xdr:rowOff>6713</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104267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54990</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F00-0000F8000000}"/>
            </a:ext>
          </a:extLst>
        </xdr:cNvPr>
        <xdr:cNvSpPr txBox="1"/>
      </xdr:nvSpPr>
      <xdr:spPr>
        <a:xfrm>
          <a:off x="10515600" y="1068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141877</xdr:rowOff>
    </xdr:from>
    <xdr:to>
      <xdr:col>50</xdr:col>
      <xdr:colOff>165100</xdr:colOff>
      <xdr:row>62</xdr:row>
      <xdr:rowOff>72027</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958850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21227</xdr:rowOff>
    </xdr:from>
    <xdr:to>
      <xdr:col>55</xdr:col>
      <xdr:colOff>0</xdr:colOff>
      <xdr:row>62</xdr:row>
      <xdr:rowOff>127363</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9639300" y="10651127"/>
          <a:ext cx="8382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91259</xdr:rowOff>
    </xdr:from>
    <xdr:to>
      <xdr:col>46</xdr:col>
      <xdr:colOff>38100</xdr:colOff>
      <xdr:row>63</xdr:row>
      <xdr:rowOff>21409</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86995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21227</xdr:rowOff>
    </xdr:from>
    <xdr:to>
      <xdr:col>50</xdr:col>
      <xdr:colOff>114300</xdr:colOff>
      <xdr:row>62</xdr:row>
      <xdr:rowOff>142059</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8750300" y="10651127"/>
          <a:ext cx="889000" cy="1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97790</xdr:rowOff>
    </xdr:from>
    <xdr:to>
      <xdr:col>41</xdr:col>
      <xdr:colOff>101600</xdr:colOff>
      <xdr:row>63</xdr:row>
      <xdr:rowOff>27940</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7810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142059</xdr:rowOff>
    </xdr:from>
    <xdr:to>
      <xdr:col>45</xdr:col>
      <xdr:colOff>177800</xdr:colOff>
      <xdr:row>62</xdr:row>
      <xdr:rowOff>148590</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7861300" y="1077195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104322</xdr:rowOff>
    </xdr:from>
    <xdr:to>
      <xdr:col>36</xdr:col>
      <xdr:colOff>165100</xdr:colOff>
      <xdr:row>63</xdr:row>
      <xdr:rowOff>34472</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6921500" y="1073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148590</xdr:rowOff>
    </xdr:from>
    <xdr:to>
      <xdr:col>41</xdr:col>
      <xdr:colOff>50800</xdr:colOff>
      <xdr:row>62</xdr:row>
      <xdr:rowOff>155122</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flipV="1">
          <a:off x="6972300" y="1077849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104883</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F00-000001010000}"/>
            </a:ext>
          </a:extLst>
        </xdr:cNvPr>
        <xdr:cNvSpPr txBox="1"/>
      </xdr:nvSpPr>
      <xdr:spPr>
        <a:xfrm>
          <a:off x="9391727" y="1022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101617</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F00-000002010000}"/>
            </a:ext>
          </a:extLst>
        </xdr:cNvPr>
        <xdr:cNvSpPr txBox="1"/>
      </xdr:nvSpPr>
      <xdr:spPr>
        <a:xfrm>
          <a:off x="8515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132642</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F00-000003010000}"/>
            </a:ext>
          </a:extLst>
        </xdr:cNvPr>
        <xdr:cNvSpPr txBox="1"/>
      </xdr:nvSpPr>
      <xdr:spPr>
        <a:xfrm>
          <a:off x="7626427" y="1024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114680</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F00-000004010000}"/>
            </a:ext>
          </a:extLst>
        </xdr:cNvPr>
        <xdr:cNvSpPr txBox="1"/>
      </xdr:nvSpPr>
      <xdr:spPr>
        <a:xfrm>
          <a:off x="6737427" y="1023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63154</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F00-000005010000}"/>
            </a:ext>
          </a:extLst>
        </xdr:cNvPr>
        <xdr:cNvSpPr txBox="1"/>
      </xdr:nvSpPr>
      <xdr:spPr>
        <a:xfrm>
          <a:off x="9391727" y="106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12536</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F00-000006010000}"/>
            </a:ext>
          </a:extLst>
        </xdr:cNvPr>
        <xdr:cNvSpPr txBox="1"/>
      </xdr:nvSpPr>
      <xdr:spPr>
        <a:xfrm>
          <a:off x="8515427" y="1081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19067</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F00-000007010000}"/>
            </a:ext>
          </a:extLst>
        </xdr:cNvPr>
        <xdr:cNvSpPr txBox="1"/>
      </xdr:nvSpPr>
      <xdr:spPr>
        <a:xfrm>
          <a:off x="76264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25599</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F00-000008010000}"/>
            </a:ext>
          </a:extLst>
        </xdr:cNvPr>
        <xdr:cNvSpPr txBox="1"/>
      </xdr:nvSpPr>
      <xdr:spPr>
        <a:xfrm>
          <a:off x="6737427" y="1082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福祉施設】&#10;有形固定資産減価償却率グラフ枠">
          <a:extLst>
            <a:ext uri="{FF2B5EF4-FFF2-40B4-BE49-F238E27FC236}">
              <a16:creationId xmlns:a16="http://schemas.microsoft.com/office/drawing/2014/main" id="{00000000-0008-0000-0F00-000022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26670</xdr:rowOff>
    </xdr:from>
    <xdr:to>
      <xdr:col>24</xdr:col>
      <xdr:colOff>62865</xdr:colOff>
      <xdr:row>86</xdr:row>
      <xdr:rowOff>93618</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flipV="1">
          <a:off x="4634865" y="13228320"/>
          <a:ext cx="0" cy="1609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92" name="【福祉施設】&#10;有形固定資産減価償却率最小値テキスト">
          <a:extLst>
            <a:ext uri="{FF2B5EF4-FFF2-40B4-BE49-F238E27FC236}">
              <a16:creationId xmlns:a16="http://schemas.microsoft.com/office/drawing/2014/main" id="{00000000-0008-0000-0F00-000024010000}"/>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144797</xdr:rowOff>
    </xdr:from>
    <xdr:ext cx="405111" cy="259045"/>
    <xdr:sp macro="" textlink="">
      <xdr:nvSpPr>
        <xdr:cNvPr id="294" name="【福祉施設】&#10;有形固定資産減価償却率最大値テキスト">
          <a:extLst>
            <a:ext uri="{FF2B5EF4-FFF2-40B4-BE49-F238E27FC236}">
              <a16:creationId xmlns:a16="http://schemas.microsoft.com/office/drawing/2014/main" id="{00000000-0008-0000-0F00-000026010000}"/>
            </a:ext>
          </a:extLst>
        </xdr:cNvPr>
        <xdr:cNvSpPr txBox="1"/>
      </xdr:nvSpPr>
      <xdr:spPr>
        <a:xfrm>
          <a:off x="4673600" y="1300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26670</xdr:rowOff>
    </xdr:from>
    <xdr:to>
      <xdr:col>24</xdr:col>
      <xdr:colOff>152400</xdr:colOff>
      <xdr:row>77</xdr:row>
      <xdr:rowOff>26670</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4546600" y="1322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134275</xdr:rowOff>
    </xdr:from>
    <xdr:ext cx="405111" cy="259045"/>
    <xdr:sp macro="" textlink="">
      <xdr:nvSpPr>
        <xdr:cNvPr id="296" name="【福祉施設】&#10;有形固定資産減価償却率平均値テキスト">
          <a:extLst>
            <a:ext uri="{FF2B5EF4-FFF2-40B4-BE49-F238E27FC236}">
              <a16:creationId xmlns:a16="http://schemas.microsoft.com/office/drawing/2014/main" id="{00000000-0008-0000-0F00-000028010000}"/>
            </a:ext>
          </a:extLst>
        </xdr:cNvPr>
        <xdr:cNvSpPr txBox="1"/>
      </xdr:nvSpPr>
      <xdr:spPr>
        <a:xfrm>
          <a:off x="4673600" y="136788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111398</xdr:rowOff>
    </xdr:from>
    <xdr:to>
      <xdr:col>24</xdr:col>
      <xdr:colOff>114300</xdr:colOff>
      <xdr:row>81</xdr:row>
      <xdr:rowOff>41548</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45847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68943</xdr:rowOff>
    </xdr:from>
    <xdr:to>
      <xdr:col>20</xdr:col>
      <xdr:colOff>38100</xdr:colOff>
      <xdr:row>80</xdr:row>
      <xdr:rowOff>170543</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3746500" y="1378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363</xdr:rowOff>
    </xdr:from>
    <xdr:to>
      <xdr:col>15</xdr:col>
      <xdr:colOff>101600</xdr:colOff>
      <xdr:row>80</xdr:row>
      <xdr:rowOff>101963</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2857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152219</xdr:rowOff>
    </xdr:from>
    <xdr:to>
      <xdr:col>6</xdr:col>
      <xdr:colOff>38100</xdr:colOff>
      <xdr:row>80</xdr:row>
      <xdr:rowOff>82369</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1079500" y="13696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108131</xdr:rowOff>
    </xdr:from>
    <xdr:to>
      <xdr:col>24</xdr:col>
      <xdr:colOff>114300</xdr:colOff>
      <xdr:row>83</xdr:row>
      <xdr:rowOff>38281</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4584700" y="14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86558</xdr:rowOff>
    </xdr:from>
    <xdr:ext cx="405111" cy="259045"/>
    <xdr:sp macro="" textlink="">
      <xdr:nvSpPr>
        <xdr:cNvPr id="308" name="【福祉施設】&#10;有形固定資産減価償却率該当値テキスト">
          <a:extLst>
            <a:ext uri="{FF2B5EF4-FFF2-40B4-BE49-F238E27FC236}">
              <a16:creationId xmlns:a16="http://schemas.microsoft.com/office/drawing/2014/main" id="{00000000-0008-0000-0F00-000034010000}"/>
            </a:ext>
          </a:extLst>
        </xdr:cNvPr>
        <xdr:cNvSpPr txBox="1"/>
      </xdr:nvSpPr>
      <xdr:spPr>
        <a:xfrm>
          <a:off x="4673600" y="1414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75474</xdr:rowOff>
    </xdr:from>
    <xdr:to>
      <xdr:col>20</xdr:col>
      <xdr:colOff>38100</xdr:colOff>
      <xdr:row>83</xdr:row>
      <xdr:rowOff>5624</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37465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126274</xdr:rowOff>
    </xdr:from>
    <xdr:to>
      <xdr:col>24</xdr:col>
      <xdr:colOff>63500</xdr:colOff>
      <xdr:row>82</xdr:row>
      <xdr:rowOff>158931</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3797300" y="1418517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62412</xdr:rowOff>
    </xdr:from>
    <xdr:to>
      <xdr:col>15</xdr:col>
      <xdr:colOff>101600</xdr:colOff>
      <xdr:row>82</xdr:row>
      <xdr:rowOff>164012</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2857500" y="141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113212</xdr:rowOff>
    </xdr:from>
    <xdr:to>
      <xdr:col>19</xdr:col>
      <xdr:colOff>177800</xdr:colOff>
      <xdr:row>82</xdr:row>
      <xdr:rowOff>126274</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2908300" y="1417211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29755</xdr:rowOff>
    </xdr:from>
    <xdr:to>
      <xdr:col>10</xdr:col>
      <xdr:colOff>165100</xdr:colOff>
      <xdr:row>82</xdr:row>
      <xdr:rowOff>131355</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1968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80555</xdr:rowOff>
    </xdr:from>
    <xdr:to>
      <xdr:col>15</xdr:col>
      <xdr:colOff>50800</xdr:colOff>
      <xdr:row>82</xdr:row>
      <xdr:rowOff>113212</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2019300" y="1413945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165281</xdr:rowOff>
    </xdr:from>
    <xdr:to>
      <xdr:col>6</xdr:col>
      <xdr:colOff>38100</xdr:colOff>
      <xdr:row>82</xdr:row>
      <xdr:rowOff>95431</xdr:rowOff>
    </xdr:to>
    <xdr:sp macro="" textlink="">
      <xdr:nvSpPr>
        <xdr:cNvPr id="315" name="楕円 314">
          <a:extLst>
            <a:ext uri="{FF2B5EF4-FFF2-40B4-BE49-F238E27FC236}">
              <a16:creationId xmlns:a16="http://schemas.microsoft.com/office/drawing/2014/main" id="{00000000-0008-0000-0F00-00003B010000}"/>
            </a:ext>
          </a:extLst>
        </xdr:cNvPr>
        <xdr:cNvSpPr/>
      </xdr:nvSpPr>
      <xdr:spPr>
        <a:xfrm>
          <a:off x="1079500" y="140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44631</xdr:rowOff>
    </xdr:from>
    <xdr:to>
      <xdr:col>10</xdr:col>
      <xdr:colOff>114300</xdr:colOff>
      <xdr:row>82</xdr:row>
      <xdr:rowOff>80555</xdr:rowOff>
    </xdr:to>
    <xdr:cxnSp macro="">
      <xdr:nvCxnSpPr>
        <xdr:cNvPr id="316" name="直線コネクタ 315">
          <a:extLst>
            <a:ext uri="{FF2B5EF4-FFF2-40B4-BE49-F238E27FC236}">
              <a16:creationId xmlns:a16="http://schemas.microsoft.com/office/drawing/2014/main" id="{00000000-0008-0000-0F00-00003C010000}"/>
            </a:ext>
          </a:extLst>
        </xdr:cNvPr>
        <xdr:cNvCxnSpPr/>
      </xdr:nvCxnSpPr>
      <xdr:spPr>
        <a:xfrm>
          <a:off x="1130300" y="1410353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15620</xdr:rowOff>
    </xdr:from>
    <xdr:ext cx="405111" cy="259045"/>
    <xdr:sp macro="" textlink="">
      <xdr:nvSpPr>
        <xdr:cNvPr id="317" name="n_1aveValue【福祉施設】&#10;有形固定資産減価償却率">
          <a:extLst>
            <a:ext uri="{FF2B5EF4-FFF2-40B4-BE49-F238E27FC236}">
              <a16:creationId xmlns:a16="http://schemas.microsoft.com/office/drawing/2014/main" id="{00000000-0008-0000-0F00-00003D010000}"/>
            </a:ext>
          </a:extLst>
        </xdr:cNvPr>
        <xdr:cNvSpPr txBox="1"/>
      </xdr:nvSpPr>
      <xdr:spPr>
        <a:xfrm>
          <a:off x="3582044" y="1356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118490</xdr:rowOff>
    </xdr:from>
    <xdr:ext cx="405111" cy="259045"/>
    <xdr:sp macro="" textlink="">
      <xdr:nvSpPr>
        <xdr:cNvPr id="318" name="n_2aveValue【福祉施設】&#10;有形固定資産減価償却率">
          <a:extLst>
            <a:ext uri="{FF2B5EF4-FFF2-40B4-BE49-F238E27FC236}">
              <a16:creationId xmlns:a16="http://schemas.microsoft.com/office/drawing/2014/main" id="{00000000-0008-0000-0F00-00003E010000}"/>
            </a:ext>
          </a:extLst>
        </xdr:cNvPr>
        <xdr:cNvSpPr txBox="1"/>
      </xdr:nvSpPr>
      <xdr:spPr>
        <a:xfrm>
          <a:off x="2705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319" name="n_3aveValue【福祉施設】&#10;有形固定資産減価償却率">
          <a:extLst>
            <a:ext uri="{FF2B5EF4-FFF2-40B4-BE49-F238E27FC236}">
              <a16:creationId xmlns:a16="http://schemas.microsoft.com/office/drawing/2014/main" id="{00000000-0008-0000-0F00-00003F010000}"/>
            </a:ext>
          </a:extLst>
        </xdr:cNvPr>
        <xdr:cNvSpPr txBox="1"/>
      </xdr:nvSpPr>
      <xdr:spPr>
        <a:xfrm>
          <a:off x="1816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98896</xdr:rowOff>
    </xdr:from>
    <xdr:ext cx="405111" cy="259045"/>
    <xdr:sp macro="" textlink="">
      <xdr:nvSpPr>
        <xdr:cNvPr id="320" name="n_4aveValue【福祉施設】&#10;有形固定資産減価償却率">
          <a:extLst>
            <a:ext uri="{FF2B5EF4-FFF2-40B4-BE49-F238E27FC236}">
              <a16:creationId xmlns:a16="http://schemas.microsoft.com/office/drawing/2014/main" id="{00000000-0008-0000-0F00-000040010000}"/>
            </a:ext>
          </a:extLst>
        </xdr:cNvPr>
        <xdr:cNvSpPr txBox="1"/>
      </xdr:nvSpPr>
      <xdr:spPr>
        <a:xfrm>
          <a:off x="927744" y="1347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168201</xdr:rowOff>
    </xdr:from>
    <xdr:ext cx="405111" cy="259045"/>
    <xdr:sp macro="" textlink="">
      <xdr:nvSpPr>
        <xdr:cNvPr id="321" name="n_1mainValue【福祉施設】&#10;有形固定資産減価償却率">
          <a:extLst>
            <a:ext uri="{FF2B5EF4-FFF2-40B4-BE49-F238E27FC236}">
              <a16:creationId xmlns:a16="http://schemas.microsoft.com/office/drawing/2014/main" id="{00000000-0008-0000-0F00-000041010000}"/>
            </a:ext>
          </a:extLst>
        </xdr:cNvPr>
        <xdr:cNvSpPr txBox="1"/>
      </xdr:nvSpPr>
      <xdr:spPr>
        <a:xfrm>
          <a:off x="35820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155139</xdr:rowOff>
    </xdr:from>
    <xdr:ext cx="405111" cy="259045"/>
    <xdr:sp macro="" textlink="">
      <xdr:nvSpPr>
        <xdr:cNvPr id="322" name="n_2mainValue【福祉施設】&#10;有形固定資産減価償却率">
          <a:extLst>
            <a:ext uri="{FF2B5EF4-FFF2-40B4-BE49-F238E27FC236}">
              <a16:creationId xmlns:a16="http://schemas.microsoft.com/office/drawing/2014/main" id="{00000000-0008-0000-0F00-000042010000}"/>
            </a:ext>
          </a:extLst>
        </xdr:cNvPr>
        <xdr:cNvSpPr txBox="1"/>
      </xdr:nvSpPr>
      <xdr:spPr>
        <a:xfrm>
          <a:off x="2705744" y="1421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122482</xdr:rowOff>
    </xdr:from>
    <xdr:ext cx="405111" cy="259045"/>
    <xdr:sp macro="" textlink="">
      <xdr:nvSpPr>
        <xdr:cNvPr id="323" name="n_3mainValue【福祉施設】&#10;有形固定資産減価償却率">
          <a:extLst>
            <a:ext uri="{FF2B5EF4-FFF2-40B4-BE49-F238E27FC236}">
              <a16:creationId xmlns:a16="http://schemas.microsoft.com/office/drawing/2014/main" id="{00000000-0008-0000-0F00-000043010000}"/>
            </a:ext>
          </a:extLst>
        </xdr:cNvPr>
        <xdr:cNvSpPr txBox="1"/>
      </xdr:nvSpPr>
      <xdr:spPr>
        <a:xfrm>
          <a:off x="1816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86558</xdr:rowOff>
    </xdr:from>
    <xdr:ext cx="405111" cy="259045"/>
    <xdr:sp macro="" textlink="">
      <xdr:nvSpPr>
        <xdr:cNvPr id="324" name="n_4mainValue【福祉施設】&#10;有形固定資産減価償却率">
          <a:extLst>
            <a:ext uri="{FF2B5EF4-FFF2-40B4-BE49-F238E27FC236}">
              <a16:creationId xmlns:a16="http://schemas.microsoft.com/office/drawing/2014/main" id="{00000000-0008-0000-0F00-000044010000}"/>
            </a:ext>
          </a:extLst>
        </xdr:cNvPr>
        <xdr:cNvSpPr txBox="1"/>
      </xdr:nvSpPr>
      <xdr:spPr>
        <a:xfrm>
          <a:off x="927744" y="1414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福祉施設】&#10;一人当たり面積グラフ枠">
          <a:extLst>
            <a:ext uri="{FF2B5EF4-FFF2-40B4-BE49-F238E27FC236}">
              <a16:creationId xmlns:a16="http://schemas.microsoft.com/office/drawing/2014/main" id="{00000000-0008-0000-0F00-00005D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74023</xdr:rowOff>
    </xdr:from>
    <xdr:to>
      <xdr:col>54</xdr:col>
      <xdr:colOff>189865</xdr:colOff>
      <xdr:row>86</xdr:row>
      <xdr:rowOff>139337</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flipV="1">
          <a:off x="10476865" y="1344712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1" name="【福祉施設】&#10;一人当たり面積最小値テキスト">
          <a:extLst>
            <a:ext uri="{FF2B5EF4-FFF2-40B4-BE49-F238E27FC236}">
              <a16:creationId xmlns:a16="http://schemas.microsoft.com/office/drawing/2014/main" id="{00000000-0008-0000-0F00-00005F010000}"/>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20700</xdr:rowOff>
    </xdr:from>
    <xdr:ext cx="469744" cy="259045"/>
    <xdr:sp macro="" textlink="">
      <xdr:nvSpPr>
        <xdr:cNvPr id="353" name="【福祉施設】&#10;一人当たり面積最大値テキスト">
          <a:extLst>
            <a:ext uri="{FF2B5EF4-FFF2-40B4-BE49-F238E27FC236}">
              <a16:creationId xmlns:a16="http://schemas.microsoft.com/office/drawing/2014/main" id="{00000000-0008-0000-0F00-000061010000}"/>
            </a:ext>
          </a:extLst>
        </xdr:cNvPr>
        <xdr:cNvSpPr txBox="1"/>
      </xdr:nvSpPr>
      <xdr:spPr>
        <a:xfrm>
          <a:off x="10515600" y="1322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74023</xdr:rowOff>
    </xdr:from>
    <xdr:to>
      <xdr:col>55</xdr:col>
      <xdr:colOff>88900</xdr:colOff>
      <xdr:row>78</xdr:row>
      <xdr:rowOff>74023</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10388600" y="1344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72226</xdr:rowOff>
    </xdr:from>
    <xdr:ext cx="469744" cy="259045"/>
    <xdr:sp macro="" textlink="">
      <xdr:nvSpPr>
        <xdr:cNvPr id="355" name="【福祉施設】&#10;一人当たり面積平均値テキスト">
          <a:extLst>
            <a:ext uri="{FF2B5EF4-FFF2-40B4-BE49-F238E27FC236}">
              <a16:creationId xmlns:a16="http://schemas.microsoft.com/office/drawing/2014/main" id="{00000000-0008-0000-0F00-000063010000}"/>
            </a:ext>
          </a:extLst>
        </xdr:cNvPr>
        <xdr:cNvSpPr txBox="1"/>
      </xdr:nvSpPr>
      <xdr:spPr>
        <a:xfrm>
          <a:off x="10515600" y="14302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36286</xdr:rowOff>
    </xdr:from>
    <xdr:to>
      <xdr:col>50</xdr:col>
      <xdr:colOff>165100</xdr:colOff>
      <xdr:row>84</xdr:row>
      <xdr:rowOff>137886</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9588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119562</xdr:rowOff>
    </xdr:from>
    <xdr:to>
      <xdr:col>46</xdr:col>
      <xdr:colOff>38100</xdr:colOff>
      <xdr:row>84</xdr:row>
      <xdr:rowOff>49712</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8699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52614</xdr:rowOff>
    </xdr:from>
    <xdr:to>
      <xdr:col>41</xdr:col>
      <xdr:colOff>101600</xdr:colOff>
      <xdr:row>84</xdr:row>
      <xdr:rowOff>154214</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7810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60" name="フローチャート: 判断 359">
          <a:extLst>
            <a:ext uri="{FF2B5EF4-FFF2-40B4-BE49-F238E27FC236}">
              <a16:creationId xmlns:a16="http://schemas.microsoft.com/office/drawing/2014/main" id="{00000000-0008-0000-0F00-000068010000}"/>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44450</xdr:rowOff>
    </xdr:from>
    <xdr:to>
      <xdr:col>55</xdr:col>
      <xdr:colOff>50800</xdr:colOff>
      <xdr:row>85</xdr:row>
      <xdr:rowOff>146050</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10426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22877</xdr:rowOff>
    </xdr:from>
    <xdr:ext cx="469744" cy="259045"/>
    <xdr:sp macro="" textlink="">
      <xdr:nvSpPr>
        <xdr:cNvPr id="367" name="【福祉施設】&#10;一人当たり面積該当値テキスト">
          <a:extLst>
            <a:ext uri="{FF2B5EF4-FFF2-40B4-BE49-F238E27FC236}">
              <a16:creationId xmlns:a16="http://schemas.microsoft.com/office/drawing/2014/main" id="{00000000-0008-0000-0F00-00006F010000}"/>
            </a:ext>
          </a:extLst>
        </xdr:cNvPr>
        <xdr:cNvSpPr txBox="1"/>
      </xdr:nvSpPr>
      <xdr:spPr>
        <a:xfrm>
          <a:off x="10515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47716</xdr:rowOff>
    </xdr:from>
    <xdr:to>
      <xdr:col>50</xdr:col>
      <xdr:colOff>165100</xdr:colOff>
      <xdr:row>85</xdr:row>
      <xdr:rowOff>149316</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9588500" y="1462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95250</xdr:rowOff>
    </xdr:from>
    <xdr:to>
      <xdr:col>55</xdr:col>
      <xdr:colOff>0</xdr:colOff>
      <xdr:row>85</xdr:row>
      <xdr:rowOff>98516</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flipV="1">
          <a:off x="9639300" y="1466850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54248</xdr:rowOff>
    </xdr:from>
    <xdr:to>
      <xdr:col>46</xdr:col>
      <xdr:colOff>38100</xdr:colOff>
      <xdr:row>85</xdr:row>
      <xdr:rowOff>155848</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8699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98516</xdr:rowOff>
    </xdr:from>
    <xdr:to>
      <xdr:col>50</xdr:col>
      <xdr:colOff>114300</xdr:colOff>
      <xdr:row>85</xdr:row>
      <xdr:rowOff>105048</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flipV="1">
          <a:off x="8750300" y="1467176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57513</xdr:rowOff>
    </xdr:from>
    <xdr:to>
      <xdr:col>41</xdr:col>
      <xdr:colOff>101600</xdr:colOff>
      <xdr:row>85</xdr:row>
      <xdr:rowOff>159113</xdr:rowOff>
    </xdr:to>
    <xdr:sp macro="" textlink="">
      <xdr:nvSpPr>
        <xdr:cNvPr id="372" name="楕円 371">
          <a:extLst>
            <a:ext uri="{FF2B5EF4-FFF2-40B4-BE49-F238E27FC236}">
              <a16:creationId xmlns:a16="http://schemas.microsoft.com/office/drawing/2014/main" id="{00000000-0008-0000-0F00-000074010000}"/>
            </a:ext>
          </a:extLst>
        </xdr:cNvPr>
        <xdr:cNvSpPr/>
      </xdr:nvSpPr>
      <xdr:spPr>
        <a:xfrm>
          <a:off x="7810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105048</xdr:rowOff>
    </xdr:from>
    <xdr:to>
      <xdr:col>45</xdr:col>
      <xdr:colOff>177800</xdr:colOff>
      <xdr:row>85</xdr:row>
      <xdr:rowOff>108313</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flipV="1">
          <a:off x="7861300" y="146782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64044</xdr:rowOff>
    </xdr:from>
    <xdr:to>
      <xdr:col>36</xdr:col>
      <xdr:colOff>165100</xdr:colOff>
      <xdr:row>85</xdr:row>
      <xdr:rowOff>165644</xdr:rowOff>
    </xdr:to>
    <xdr:sp macro="" textlink="">
      <xdr:nvSpPr>
        <xdr:cNvPr id="374" name="楕円 373">
          <a:extLst>
            <a:ext uri="{FF2B5EF4-FFF2-40B4-BE49-F238E27FC236}">
              <a16:creationId xmlns:a16="http://schemas.microsoft.com/office/drawing/2014/main" id="{00000000-0008-0000-0F00-000076010000}"/>
            </a:ext>
          </a:extLst>
        </xdr:cNvPr>
        <xdr:cNvSpPr/>
      </xdr:nvSpPr>
      <xdr:spPr>
        <a:xfrm>
          <a:off x="6921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108313</xdr:rowOff>
    </xdr:from>
    <xdr:to>
      <xdr:col>41</xdr:col>
      <xdr:colOff>50800</xdr:colOff>
      <xdr:row>85</xdr:row>
      <xdr:rowOff>114844</xdr:rowOff>
    </xdr:to>
    <xdr:cxnSp macro="">
      <xdr:nvCxnSpPr>
        <xdr:cNvPr id="375" name="直線コネクタ 374">
          <a:extLst>
            <a:ext uri="{FF2B5EF4-FFF2-40B4-BE49-F238E27FC236}">
              <a16:creationId xmlns:a16="http://schemas.microsoft.com/office/drawing/2014/main" id="{00000000-0008-0000-0F00-000077010000}"/>
            </a:ext>
          </a:extLst>
        </xdr:cNvPr>
        <xdr:cNvCxnSpPr/>
      </xdr:nvCxnSpPr>
      <xdr:spPr>
        <a:xfrm flipV="1">
          <a:off x="6972300" y="146815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154413</xdr:rowOff>
    </xdr:from>
    <xdr:ext cx="469744" cy="259045"/>
    <xdr:sp macro="" textlink="">
      <xdr:nvSpPr>
        <xdr:cNvPr id="376" name="n_1aveValue【福祉施設】&#10;一人当たり面積">
          <a:extLst>
            <a:ext uri="{FF2B5EF4-FFF2-40B4-BE49-F238E27FC236}">
              <a16:creationId xmlns:a16="http://schemas.microsoft.com/office/drawing/2014/main" id="{00000000-0008-0000-0F00-000078010000}"/>
            </a:ext>
          </a:extLst>
        </xdr:cNvPr>
        <xdr:cNvSpPr txBox="1"/>
      </xdr:nvSpPr>
      <xdr:spPr>
        <a:xfrm>
          <a:off x="9391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66239</xdr:rowOff>
    </xdr:from>
    <xdr:ext cx="469744" cy="259045"/>
    <xdr:sp macro="" textlink="">
      <xdr:nvSpPr>
        <xdr:cNvPr id="377" name="n_2aveValue【福祉施設】&#10;一人当たり面積">
          <a:extLst>
            <a:ext uri="{FF2B5EF4-FFF2-40B4-BE49-F238E27FC236}">
              <a16:creationId xmlns:a16="http://schemas.microsoft.com/office/drawing/2014/main" id="{00000000-0008-0000-0F00-000079010000}"/>
            </a:ext>
          </a:extLst>
        </xdr:cNvPr>
        <xdr:cNvSpPr txBox="1"/>
      </xdr:nvSpPr>
      <xdr:spPr>
        <a:xfrm>
          <a:off x="8515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170741</xdr:rowOff>
    </xdr:from>
    <xdr:ext cx="469744" cy="259045"/>
    <xdr:sp macro="" textlink="">
      <xdr:nvSpPr>
        <xdr:cNvPr id="378" name="n_3aveValue【福祉施設】&#10;一人当たり面積">
          <a:extLst>
            <a:ext uri="{FF2B5EF4-FFF2-40B4-BE49-F238E27FC236}">
              <a16:creationId xmlns:a16="http://schemas.microsoft.com/office/drawing/2014/main" id="{00000000-0008-0000-0F00-00007A010000}"/>
            </a:ext>
          </a:extLst>
        </xdr:cNvPr>
        <xdr:cNvSpPr txBox="1"/>
      </xdr:nvSpPr>
      <xdr:spPr>
        <a:xfrm>
          <a:off x="7626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170741</xdr:rowOff>
    </xdr:from>
    <xdr:ext cx="469744" cy="259045"/>
    <xdr:sp macro="" textlink="">
      <xdr:nvSpPr>
        <xdr:cNvPr id="379" name="n_4aveValue【福祉施設】&#10;一人当たり面積">
          <a:extLst>
            <a:ext uri="{FF2B5EF4-FFF2-40B4-BE49-F238E27FC236}">
              <a16:creationId xmlns:a16="http://schemas.microsoft.com/office/drawing/2014/main" id="{00000000-0008-0000-0F00-00007B010000}"/>
            </a:ext>
          </a:extLst>
        </xdr:cNvPr>
        <xdr:cNvSpPr txBox="1"/>
      </xdr:nvSpPr>
      <xdr:spPr>
        <a:xfrm>
          <a:off x="6737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140443</xdr:rowOff>
    </xdr:from>
    <xdr:ext cx="469744" cy="259045"/>
    <xdr:sp macro="" textlink="">
      <xdr:nvSpPr>
        <xdr:cNvPr id="380" name="n_1mainValue【福祉施設】&#10;一人当たり面積">
          <a:extLst>
            <a:ext uri="{FF2B5EF4-FFF2-40B4-BE49-F238E27FC236}">
              <a16:creationId xmlns:a16="http://schemas.microsoft.com/office/drawing/2014/main" id="{00000000-0008-0000-0F00-00007C010000}"/>
            </a:ext>
          </a:extLst>
        </xdr:cNvPr>
        <xdr:cNvSpPr txBox="1"/>
      </xdr:nvSpPr>
      <xdr:spPr>
        <a:xfrm>
          <a:off x="9391727" y="1471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146975</xdr:rowOff>
    </xdr:from>
    <xdr:ext cx="469744" cy="259045"/>
    <xdr:sp macro="" textlink="">
      <xdr:nvSpPr>
        <xdr:cNvPr id="381" name="n_2mainValue【福祉施設】&#10;一人当たり面積">
          <a:extLst>
            <a:ext uri="{FF2B5EF4-FFF2-40B4-BE49-F238E27FC236}">
              <a16:creationId xmlns:a16="http://schemas.microsoft.com/office/drawing/2014/main" id="{00000000-0008-0000-0F00-00007D010000}"/>
            </a:ext>
          </a:extLst>
        </xdr:cNvPr>
        <xdr:cNvSpPr txBox="1"/>
      </xdr:nvSpPr>
      <xdr:spPr>
        <a:xfrm>
          <a:off x="8515427" y="1472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150240</xdr:rowOff>
    </xdr:from>
    <xdr:ext cx="469744" cy="259045"/>
    <xdr:sp macro="" textlink="">
      <xdr:nvSpPr>
        <xdr:cNvPr id="382" name="n_3mainValue【福祉施設】&#10;一人当たり面積">
          <a:extLst>
            <a:ext uri="{FF2B5EF4-FFF2-40B4-BE49-F238E27FC236}">
              <a16:creationId xmlns:a16="http://schemas.microsoft.com/office/drawing/2014/main" id="{00000000-0008-0000-0F00-00007E010000}"/>
            </a:ext>
          </a:extLst>
        </xdr:cNvPr>
        <xdr:cNvSpPr txBox="1"/>
      </xdr:nvSpPr>
      <xdr:spPr>
        <a:xfrm>
          <a:off x="7626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156771</xdr:rowOff>
    </xdr:from>
    <xdr:ext cx="469744" cy="259045"/>
    <xdr:sp macro="" textlink="">
      <xdr:nvSpPr>
        <xdr:cNvPr id="383" name="n_4mainValue【福祉施設】&#10;一人当たり面積">
          <a:extLst>
            <a:ext uri="{FF2B5EF4-FFF2-40B4-BE49-F238E27FC236}">
              <a16:creationId xmlns:a16="http://schemas.microsoft.com/office/drawing/2014/main" id="{00000000-0008-0000-0F00-00007F010000}"/>
            </a:ext>
          </a:extLst>
        </xdr:cNvPr>
        <xdr:cNvSpPr txBox="1"/>
      </xdr:nvSpPr>
      <xdr:spPr>
        <a:xfrm>
          <a:off x="6737427" y="1473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00000000-0008-0000-0F00-000098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xdr:rowOff>
    </xdr:from>
    <xdr:to>
      <xdr:col>24</xdr:col>
      <xdr:colOff>62865</xdr:colOff>
      <xdr:row>109</xdr:row>
      <xdr:rowOff>35379</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flipV="1">
          <a:off x="4634865" y="17152620"/>
          <a:ext cx="0" cy="1570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10" name="【市民会館】&#10;有形固定資産減価償却率最小値テキスト">
          <a:extLst>
            <a:ext uri="{FF2B5EF4-FFF2-40B4-BE49-F238E27FC236}">
              <a16:creationId xmlns:a16="http://schemas.microsoft.com/office/drawing/2014/main" id="{00000000-0008-0000-0F00-00009A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125747</xdr:rowOff>
    </xdr:from>
    <xdr:ext cx="340478" cy="259045"/>
    <xdr:sp macro="" textlink="">
      <xdr:nvSpPr>
        <xdr:cNvPr id="412" name="【市民会館】&#10;有形固定資産減価償却率最大値テキスト">
          <a:extLst>
            <a:ext uri="{FF2B5EF4-FFF2-40B4-BE49-F238E27FC236}">
              <a16:creationId xmlns:a16="http://schemas.microsoft.com/office/drawing/2014/main" id="{00000000-0008-0000-0F00-00009C010000}"/>
            </a:ext>
          </a:extLst>
        </xdr:cNvPr>
        <xdr:cNvSpPr txBox="1"/>
      </xdr:nvSpPr>
      <xdr:spPr>
        <a:xfrm>
          <a:off x="4673600" y="16927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xdr:rowOff>
    </xdr:from>
    <xdr:to>
      <xdr:col>24</xdr:col>
      <xdr:colOff>152400</xdr:colOff>
      <xdr:row>100</xdr:row>
      <xdr:rowOff>7620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4546600" y="1715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105427</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00000000-0008-0000-0F00-00009E010000}"/>
            </a:ext>
          </a:extLst>
        </xdr:cNvPr>
        <xdr:cNvSpPr txBox="1"/>
      </xdr:nvSpPr>
      <xdr:spPr>
        <a:xfrm>
          <a:off x="4673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82550</xdr:rowOff>
    </xdr:from>
    <xdr:to>
      <xdr:col>24</xdr:col>
      <xdr:colOff>114300</xdr:colOff>
      <xdr:row>105</xdr:row>
      <xdr:rowOff>12700</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4584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77651</xdr:rowOff>
    </xdr:from>
    <xdr:to>
      <xdr:col>20</xdr:col>
      <xdr:colOff>38100</xdr:colOff>
      <xdr:row>105</xdr:row>
      <xdr:rowOff>7801</xdr:rowOff>
    </xdr:to>
    <xdr:sp macro="" textlink="">
      <xdr:nvSpPr>
        <xdr:cNvPr id="416" name="フローチャート: 判断 415">
          <a:extLst>
            <a:ext uri="{FF2B5EF4-FFF2-40B4-BE49-F238E27FC236}">
              <a16:creationId xmlns:a16="http://schemas.microsoft.com/office/drawing/2014/main" id="{00000000-0008-0000-0F00-0000A0010000}"/>
            </a:ext>
          </a:extLst>
        </xdr:cNvPr>
        <xdr:cNvSpPr/>
      </xdr:nvSpPr>
      <xdr:spPr>
        <a:xfrm>
          <a:off x="3746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116839</xdr:rowOff>
    </xdr:from>
    <xdr:to>
      <xdr:col>15</xdr:col>
      <xdr:colOff>101600</xdr:colOff>
      <xdr:row>105</xdr:row>
      <xdr:rowOff>46989</xdr:rowOff>
    </xdr:to>
    <xdr:sp macro="" textlink="">
      <xdr:nvSpPr>
        <xdr:cNvPr id="417" name="フローチャート: 判断 416">
          <a:extLst>
            <a:ext uri="{FF2B5EF4-FFF2-40B4-BE49-F238E27FC236}">
              <a16:creationId xmlns:a16="http://schemas.microsoft.com/office/drawing/2014/main" id="{00000000-0008-0000-0F00-0000A1010000}"/>
            </a:ext>
          </a:extLst>
        </xdr:cNvPr>
        <xdr:cNvSpPr/>
      </xdr:nvSpPr>
      <xdr:spPr>
        <a:xfrm>
          <a:off x="2857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35198</xdr:rowOff>
    </xdr:from>
    <xdr:to>
      <xdr:col>10</xdr:col>
      <xdr:colOff>165100</xdr:colOff>
      <xdr:row>104</xdr:row>
      <xdr:rowOff>136798</xdr:rowOff>
    </xdr:to>
    <xdr:sp macro="" textlink="">
      <xdr:nvSpPr>
        <xdr:cNvPr id="418" name="フローチャート: 判断 417">
          <a:extLst>
            <a:ext uri="{FF2B5EF4-FFF2-40B4-BE49-F238E27FC236}">
              <a16:creationId xmlns:a16="http://schemas.microsoft.com/office/drawing/2014/main" id="{00000000-0008-0000-0F00-0000A2010000}"/>
            </a:ext>
          </a:extLst>
        </xdr:cNvPr>
        <xdr:cNvSpPr/>
      </xdr:nvSpPr>
      <xdr:spPr>
        <a:xfrm>
          <a:off x="1968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15602</xdr:rowOff>
    </xdr:from>
    <xdr:to>
      <xdr:col>6</xdr:col>
      <xdr:colOff>38100</xdr:colOff>
      <xdr:row>104</xdr:row>
      <xdr:rowOff>117202</xdr:rowOff>
    </xdr:to>
    <xdr:sp macro="" textlink="">
      <xdr:nvSpPr>
        <xdr:cNvPr id="419" name="フローチャート: 判断 418">
          <a:extLst>
            <a:ext uri="{FF2B5EF4-FFF2-40B4-BE49-F238E27FC236}">
              <a16:creationId xmlns:a16="http://schemas.microsoft.com/office/drawing/2014/main" id="{00000000-0008-0000-0F00-0000A3010000}"/>
            </a:ext>
          </a:extLst>
        </xdr:cNvPr>
        <xdr:cNvSpPr/>
      </xdr:nvSpPr>
      <xdr:spPr>
        <a:xfrm>
          <a:off x="10795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126637</xdr:rowOff>
    </xdr:from>
    <xdr:to>
      <xdr:col>24</xdr:col>
      <xdr:colOff>114300</xdr:colOff>
      <xdr:row>107</xdr:row>
      <xdr:rowOff>56787</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45847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105064</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00000000-0008-0000-0F00-0000AA010000}"/>
            </a:ext>
          </a:extLst>
        </xdr:cNvPr>
        <xdr:cNvSpPr txBox="1"/>
      </xdr:nvSpPr>
      <xdr:spPr>
        <a:xfrm>
          <a:off x="4673600"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103777</xdr:rowOff>
    </xdr:from>
    <xdr:to>
      <xdr:col>20</xdr:col>
      <xdr:colOff>38100</xdr:colOff>
      <xdr:row>107</xdr:row>
      <xdr:rowOff>33927</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3746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154577</xdr:rowOff>
    </xdr:from>
    <xdr:to>
      <xdr:col>24</xdr:col>
      <xdr:colOff>63500</xdr:colOff>
      <xdr:row>107</xdr:row>
      <xdr:rowOff>5987</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3797300" y="1832827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80918</xdr:rowOff>
    </xdr:from>
    <xdr:to>
      <xdr:col>15</xdr:col>
      <xdr:colOff>101600</xdr:colOff>
      <xdr:row>107</xdr:row>
      <xdr:rowOff>11068</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2857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131718</xdr:rowOff>
    </xdr:from>
    <xdr:to>
      <xdr:col>19</xdr:col>
      <xdr:colOff>177800</xdr:colOff>
      <xdr:row>106</xdr:row>
      <xdr:rowOff>154577</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2908300" y="1830541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56424</xdr:rowOff>
    </xdr:from>
    <xdr:to>
      <xdr:col>10</xdr:col>
      <xdr:colOff>165100</xdr:colOff>
      <xdr:row>106</xdr:row>
      <xdr:rowOff>158024</xdr:rowOff>
    </xdr:to>
    <xdr:sp macro="" textlink="">
      <xdr:nvSpPr>
        <xdr:cNvPr id="431" name="楕円 430">
          <a:extLst>
            <a:ext uri="{FF2B5EF4-FFF2-40B4-BE49-F238E27FC236}">
              <a16:creationId xmlns:a16="http://schemas.microsoft.com/office/drawing/2014/main" id="{00000000-0008-0000-0F00-0000AF010000}"/>
            </a:ext>
          </a:extLst>
        </xdr:cNvPr>
        <xdr:cNvSpPr/>
      </xdr:nvSpPr>
      <xdr:spPr>
        <a:xfrm>
          <a:off x="1968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107224</xdr:rowOff>
    </xdr:from>
    <xdr:to>
      <xdr:col>15</xdr:col>
      <xdr:colOff>50800</xdr:colOff>
      <xdr:row>106</xdr:row>
      <xdr:rowOff>131718</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2019300" y="1828092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31931</xdr:rowOff>
    </xdr:from>
    <xdr:to>
      <xdr:col>6</xdr:col>
      <xdr:colOff>38100</xdr:colOff>
      <xdr:row>106</xdr:row>
      <xdr:rowOff>133531</xdr:rowOff>
    </xdr:to>
    <xdr:sp macro="" textlink="">
      <xdr:nvSpPr>
        <xdr:cNvPr id="433" name="楕円 432">
          <a:extLst>
            <a:ext uri="{FF2B5EF4-FFF2-40B4-BE49-F238E27FC236}">
              <a16:creationId xmlns:a16="http://schemas.microsoft.com/office/drawing/2014/main" id="{00000000-0008-0000-0F00-0000B1010000}"/>
            </a:ext>
          </a:extLst>
        </xdr:cNvPr>
        <xdr:cNvSpPr/>
      </xdr:nvSpPr>
      <xdr:spPr>
        <a:xfrm>
          <a:off x="1079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82731</xdr:rowOff>
    </xdr:from>
    <xdr:to>
      <xdr:col>10</xdr:col>
      <xdr:colOff>114300</xdr:colOff>
      <xdr:row>106</xdr:row>
      <xdr:rowOff>107224</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a:off x="1130300" y="1825643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24328</xdr:rowOff>
    </xdr:from>
    <xdr:ext cx="405111" cy="259045"/>
    <xdr:sp macro="" textlink="">
      <xdr:nvSpPr>
        <xdr:cNvPr id="435" name="n_1aveValue【市民会館】&#10;有形固定資産減価償却率">
          <a:extLst>
            <a:ext uri="{FF2B5EF4-FFF2-40B4-BE49-F238E27FC236}">
              <a16:creationId xmlns:a16="http://schemas.microsoft.com/office/drawing/2014/main" id="{00000000-0008-0000-0F00-0000B3010000}"/>
            </a:ext>
          </a:extLst>
        </xdr:cNvPr>
        <xdr:cNvSpPr txBox="1"/>
      </xdr:nvSpPr>
      <xdr:spPr>
        <a:xfrm>
          <a:off x="35820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63516</xdr:rowOff>
    </xdr:from>
    <xdr:ext cx="405111" cy="259045"/>
    <xdr:sp macro="" textlink="">
      <xdr:nvSpPr>
        <xdr:cNvPr id="436" name="n_2aveValue【市民会館】&#10;有形固定資産減価償却率">
          <a:extLst>
            <a:ext uri="{FF2B5EF4-FFF2-40B4-BE49-F238E27FC236}">
              <a16:creationId xmlns:a16="http://schemas.microsoft.com/office/drawing/2014/main" id="{00000000-0008-0000-0F00-0000B4010000}"/>
            </a:ext>
          </a:extLst>
        </xdr:cNvPr>
        <xdr:cNvSpPr txBox="1"/>
      </xdr:nvSpPr>
      <xdr:spPr>
        <a:xfrm>
          <a:off x="2705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153325</xdr:rowOff>
    </xdr:from>
    <xdr:ext cx="405111" cy="259045"/>
    <xdr:sp macro="" textlink="">
      <xdr:nvSpPr>
        <xdr:cNvPr id="437" name="n_3aveValue【市民会館】&#10;有形固定資産減価償却率">
          <a:extLst>
            <a:ext uri="{FF2B5EF4-FFF2-40B4-BE49-F238E27FC236}">
              <a16:creationId xmlns:a16="http://schemas.microsoft.com/office/drawing/2014/main" id="{00000000-0008-0000-0F00-0000B5010000}"/>
            </a:ext>
          </a:extLst>
        </xdr:cNvPr>
        <xdr:cNvSpPr txBox="1"/>
      </xdr:nvSpPr>
      <xdr:spPr>
        <a:xfrm>
          <a:off x="1816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133729</xdr:rowOff>
    </xdr:from>
    <xdr:ext cx="405111" cy="259045"/>
    <xdr:sp macro="" textlink="">
      <xdr:nvSpPr>
        <xdr:cNvPr id="438" name="n_4aveValue【市民会館】&#10;有形固定資産減価償却率">
          <a:extLst>
            <a:ext uri="{FF2B5EF4-FFF2-40B4-BE49-F238E27FC236}">
              <a16:creationId xmlns:a16="http://schemas.microsoft.com/office/drawing/2014/main" id="{00000000-0008-0000-0F00-0000B6010000}"/>
            </a:ext>
          </a:extLst>
        </xdr:cNvPr>
        <xdr:cNvSpPr txBox="1"/>
      </xdr:nvSpPr>
      <xdr:spPr>
        <a:xfrm>
          <a:off x="927744" y="176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25054</xdr:rowOff>
    </xdr:from>
    <xdr:ext cx="405111" cy="259045"/>
    <xdr:sp macro="" textlink="">
      <xdr:nvSpPr>
        <xdr:cNvPr id="439" name="n_1mainValue【市民会館】&#10;有形固定資産減価償却率">
          <a:extLst>
            <a:ext uri="{FF2B5EF4-FFF2-40B4-BE49-F238E27FC236}">
              <a16:creationId xmlns:a16="http://schemas.microsoft.com/office/drawing/2014/main" id="{00000000-0008-0000-0F00-0000B7010000}"/>
            </a:ext>
          </a:extLst>
        </xdr:cNvPr>
        <xdr:cNvSpPr txBox="1"/>
      </xdr:nvSpPr>
      <xdr:spPr>
        <a:xfrm>
          <a:off x="3582044" y="1837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2195</xdr:rowOff>
    </xdr:from>
    <xdr:ext cx="405111" cy="259045"/>
    <xdr:sp macro="" textlink="">
      <xdr:nvSpPr>
        <xdr:cNvPr id="440" name="n_2mainValue【市民会館】&#10;有形固定資産減価償却率">
          <a:extLst>
            <a:ext uri="{FF2B5EF4-FFF2-40B4-BE49-F238E27FC236}">
              <a16:creationId xmlns:a16="http://schemas.microsoft.com/office/drawing/2014/main" id="{00000000-0008-0000-0F00-0000B8010000}"/>
            </a:ext>
          </a:extLst>
        </xdr:cNvPr>
        <xdr:cNvSpPr txBox="1"/>
      </xdr:nvSpPr>
      <xdr:spPr>
        <a:xfrm>
          <a:off x="27057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149151</xdr:rowOff>
    </xdr:from>
    <xdr:ext cx="405111" cy="259045"/>
    <xdr:sp macro="" textlink="">
      <xdr:nvSpPr>
        <xdr:cNvPr id="441" name="n_3mainValue【市民会館】&#10;有形固定資産減価償却率">
          <a:extLst>
            <a:ext uri="{FF2B5EF4-FFF2-40B4-BE49-F238E27FC236}">
              <a16:creationId xmlns:a16="http://schemas.microsoft.com/office/drawing/2014/main" id="{00000000-0008-0000-0F00-0000B9010000}"/>
            </a:ext>
          </a:extLst>
        </xdr:cNvPr>
        <xdr:cNvSpPr txBox="1"/>
      </xdr:nvSpPr>
      <xdr:spPr>
        <a:xfrm>
          <a:off x="1816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124658</xdr:rowOff>
    </xdr:from>
    <xdr:ext cx="405111" cy="259045"/>
    <xdr:sp macro="" textlink="">
      <xdr:nvSpPr>
        <xdr:cNvPr id="442" name="n_4mainValue【市民会館】&#10;有形固定資産減価償却率">
          <a:extLst>
            <a:ext uri="{FF2B5EF4-FFF2-40B4-BE49-F238E27FC236}">
              <a16:creationId xmlns:a16="http://schemas.microsoft.com/office/drawing/2014/main" id="{00000000-0008-0000-0F00-0000BA010000}"/>
            </a:ext>
          </a:extLst>
        </xdr:cNvPr>
        <xdr:cNvSpPr txBox="1"/>
      </xdr:nvSpPr>
      <xdr:spPr>
        <a:xfrm>
          <a:off x="927744" y="1829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00000000-0008-0000-0F00-0000B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00000000-0008-0000-0F00-0000C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00000000-0008-0000-0F00-0000C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00000000-0008-0000-0F00-0000D1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102870</xdr:rowOff>
    </xdr:from>
    <xdr:to>
      <xdr:col>54</xdr:col>
      <xdr:colOff>189865</xdr:colOff>
      <xdr:row>108</xdr:row>
      <xdr:rowOff>80011</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flipV="1">
          <a:off x="10476865" y="17076420"/>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7" name="【市民会館】&#10;一人当たり面積最小値テキスト">
          <a:extLst>
            <a:ext uri="{FF2B5EF4-FFF2-40B4-BE49-F238E27FC236}">
              <a16:creationId xmlns:a16="http://schemas.microsoft.com/office/drawing/2014/main" id="{00000000-0008-0000-0F00-0000D3010000}"/>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49547</xdr:rowOff>
    </xdr:from>
    <xdr:ext cx="469744" cy="259045"/>
    <xdr:sp macro="" textlink="">
      <xdr:nvSpPr>
        <xdr:cNvPr id="469" name="【市民会館】&#10;一人当たり面積最大値テキスト">
          <a:extLst>
            <a:ext uri="{FF2B5EF4-FFF2-40B4-BE49-F238E27FC236}">
              <a16:creationId xmlns:a16="http://schemas.microsoft.com/office/drawing/2014/main" id="{00000000-0008-0000-0F00-0000D5010000}"/>
            </a:ext>
          </a:extLst>
        </xdr:cNvPr>
        <xdr:cNvSpPr txBox="1"/>
      </xdr:nvSpPr>
      <xdr:spPr>
        <a:xfrm>
          <a:off x="10515600" y="168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102870</xdr:rowOff>
    </xdr:from>
    <xdr:to>
      <xdr:col>55</xdr:col>
      <xdr:colOff>88900</xdr:colOff>
      <xdr:row>99</xdr:row>
      <xdr:rowOff>102870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0388600" y="1707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128288</xdr:rowOff>
    </xdr:from>
    <xdr:ext cx="469744" cy="259045"/>
    <xdr:sp macro="" textlink="">
      <xdr:nvSpPr>
        <xdr:cNvPr id="471" name="【市民会館】&#10;一人当たり面積平均値テキスト">
          <a:extLst>
            <a:ext uri="{FF2B5EF4-FFF2-40B4-BE49-F238E27FC236}">
              <a16:creationId xmlns:a16="http://schemas.microsoft.com/office/drawing/2014/main" id="{00000000-0008-0000-0F00-0000D7010000}"/>
            </a:ext>
          </a:extLst>
        </xdr:cNvPr>
        <xdr:cNvSpPr txBox="1"/>
      </xdr:nvSpPr>
      <xdr:spPr>
        <a:xfrm>
          <a:off x="10515600" y="177876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105411</xdr:rowOff>
    </xdr:from>
    <xdr:to>
      <xdr:col>55</xdr:col>
      <xdr:colOff>50800</xdr:colOff>
      <xdr:row>105</xdr:row>
      <xdr:rowOff>35561</xdr:rowOff>
    </xdr:to>
    <xdr:sp macro="" textlink="">
      <xdr:nvSpPr>
        <xdr:cNvPr id="472" name="フローチャート: 判断 471">
          <a:extLst>
            <a:ext uri="{FF2B5EF4-FFF2-40B4-BE49-F238E27FC236}">
              <a16:creationId xmlns:a16="http://schemas.microsoft.com/office/drawing/2014/main" id="{00000000-0008-0000-0F00-0000D8010000}"/>
            </a:ext>
          </a:extLst>
        </xdr:cNvPr>
        <xdr:cNvSpPr/>
      </xdr:nvSpPr>
      <xdr:spPr>
        <a:xfrm>
          <a:off x="104267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73" name="フローチャート: 判断 472">
          <a:extLst>
            <a:ext uri="{FF2B5EF4-FFF2-40B4-BE49-F238E27FC236}">
              <a16:creationId xmlns:a16="http://schemas.microsoft.com/office/drawing/2014/main" id="{00000000-0008-0000-0F00-0000D9010000}"/>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13970</xdr:rowOff>
    </xdr:from>
    <xdr:to>
      <xdr:col>46</xdr:col>
      <xdr:colOff>38100</xdr:colOff>
      <xdr:row>105</xdr:row>
      <xdr:rowOff>115570</xdr:rowOff>
    </xdr:to>
    <xdr:sp macro="" textlink="">
      <xdr:nvSpPr>
        <xdr:cNvPr id="474" name="フローチャート: 判断 473">
          <a:extLst>
            <a:ext uri="{FF2B5EF4-FFF2-40B4-BE49-F238E27FC236}">
              <a16:creationId xmlns:a16="http://schemas.microsoft.com/office/drawing/2014/main" id="{00000000-0008-0000-0F00-0000DA010000}"/>
            </a:ext>
          </a:extLst>
        </xdr:cNvPr>
        <xdr:cNvSpPr/>
      </xdr:nvSpPr>
      <xdr:spPr>
        <a:xfrm>
          <a:off x="8699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75" name="フローチャート: 判断 474">
          <a:extLst>
            <a:ext uri="{FF2B5EF4-FFF2-40B4-BE49-F238E27FC236}">
              <a16:creationId xmlns:a16="http://schemas.microsoft.com/office/drawing/2014/main" id="{00000000-0008-0000-0F00-0000DB010000}"/>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166370</xdr:rowOff>
    </xdr:from>
    <xdr:to>
      <xdr:col>36</xdr:col>
      <xdr:colOff>165100</xdr:colOff>
      <xdr:row>105</xdr:row>
      <xdr:rowOff>96520</xdr:rowOff>
    </xdr:to>
    <xdr:sp macro="" textlink="">
      <xdr:nvSpPr>
        <xdr:cNvPr id="476" name="フローチャート: 判断 475">
          <a:extLst>
            <a:ext uri="{FF2B5EF4-FFF2-40B4-BE49-F238E27FC236}">
              <a16:creationId xmlns:a16="http://schemas.microsoft.com/office/drawing/2014/main" id="{00000000-0008-0000-0F00-0000DC010000}"/>
            </a:ext>
          </a:extLst>
        </xdr:cNvPr>
        <xdr:cNvSpPr/>
      </xdr:nvSpPr>
      <xdr:spPr>
        <a:xfrm>
          <a:off x="692150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147320</xdr:rowOff>
    </xdr:from>
    <xdr:to>
      <xdr:col>55</xdr:col>
      <xdr:colOff>50800</xdr:colOff>
      <xdr:row>105</xdr:row>
      <xdr:rowOff>77470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104267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125747</xdr:rowOff>
    </xdr:from>
    <xdr:ext cx="469744" cy="259045"/>
    <xdr:sp macro="" textlink="">
      <xdr:nvSpPr>
        <xdr:cNvPr id="483" name="【市民会館】&#10;一人当たり面積該当値テキスト">
          <a:extLst>
            <a:ext uri="{FF2B5EF4-FFF2-40B4-BE49-F238E27FC236}">
              <a16:creationId xmlns:a16="http://schemas.microsoft.com/office/drawing/2014/main" id="{00000000-0008-0000-0F00-0000E3010000}"/>
            </a:ext>
          </a:extLst>
        </xdr:cNvPr>
        <xdr:cNvSpPr txBox="1"/>
      </xdr:nvSpPr>
      <xdr:spPr>
        <a:xfrm>
          <a:off x="10515600" y="1795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158750</xdr:rowOff>
    </xdr:from>
    <xdr:to>
      <xdr:col>50</xdr:col>
      <xdr:colOff>165100</xdr:colOff>
      <xdr:row>105</xdr:row>
      <xdr:rowOff>88900</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9588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26670</xdr:rowOff>
    </xdr:from>
    <xdr:to>
      <xdr:col>55</xdr:col>
      <xdr:colOff>0</xdr:colOff>
      <xdr:row>105</xdr:row>
      <xdr:rowOff>38100</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flipV="1">
          <a:off x="9639300" y="180289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170180</xdr:rowOff>
    </xdr:from>
    <xdr:to>
      <xdr:col>46</xdr:col>
      <xdr:colOff>38100</xdr:colOff>
      <xdr:row>105</xdr:row>
      <xdr:rowOff>100330</xdr:rowOff>
    </xdr:to>
    <xdr:sp macro="" textlink="">
      <xdr:nvSpPr>
        <xdr:cNvPr id="486" name="楕円 485">
          <a:extLst>
            <a:ext uri="{FF2B5EF4-FFF2-40B4-BE49-F238E27FC236}">
              <a16:creationId xmlns:a16="http://schemas.microsoft.com/office/drawing/2014/main" id="{00000000-0008-0000-0F00-0000E6010000}"/>
            </a:ext>
          </a:extLst>
        </xdr:cNvPr>
        <xdr:cNvSpPr/>
      </xdr:nvSpPr>
      <xdr:spPr>
        <a:xfrm>
          <a:off x="8699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38100</xdr:rowOff>
    </xdr:from>
    <xdr:to>
      <xdr:col>50</xdr:col>
      <xdr:colOff>114300</xdr:colOff>
      <xdr:row>105</xdr:row>
      <xdr:rowOff>49530</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flipV="1">
          <a:off x="8750300" y="180403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13970</xdr:rowOff>
    </xdr:from>
    <xdr:to>
      <xdr:col>41</xdr:col>
      <xdr:colOff>101600</xdr:colOff>
      <xdr:row>105</xdr:row>
      <xdr:rowOff>115570</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7810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49530</xdr:rowOff>
    </xdr:from>
    <xdr:to>
      <xdr:col>45</xdr:col>
      <xdr:colOff>177800</xdr:colOff>
      <xdr:row>105</xdr:row>
      <xdr:rowOff>64770</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flipV="1">
          <a:off x="7861300" y="18051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25400</xdr:rowOff>
    </xdr:from>
    <xdr:to>
      <xdr:col>36</xdr:col>
      <xdr:colOff>165100</xdr:colOff>
      <xdr:row>105</xdr:row>
      <xdr:rowOff>127000</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6921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64770</xdr:rowOff>
    </xdr:from>
    <xdr:to>
      <xdr:col>41</xdr:col>
      <xdr:colOff>50800</xdr:colOff>
      <xdr:row>105</xdr:row>
      <xdr:rowOff>76200</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6972300" y="18067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92" name="n_1aveValue【市民会館】&#10;一人当たり面積">
          <a:extLst>
            <a:ext uri="{FF2B5EF4-FFF2-40B4-BE49-F238E27FC236}">
              <a16:creationId xmlns:a16="http://schemas.microsoft.com/office/drawing/2014/main" id="{00000000-0008-0000-0F00-0000EC010000}"/>
            </a:ext>
          </a:extLst>
        </xdr:cNvPr>
        <xdr:cNvSpPr txBox="1"/>
      </xdr:nvSpPr>
      <xdr:spPr>
        <a:xfrm>
          <a:off x="9391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106697</xdr:rowOff>
    </xdr:from>
    <xdr:ext cx="469744" cy="259045"/>
    <xdr:sp macro="" textlink="">
      <xdr:nvSpPr>
        <xdr:cNvPr id="493" name="n_2aveValue【市民会館】&#10;一人当たり面積">
          <a:extLst>
            <a:ext uri="{FF2B5EF4-FFF2-40B4-BE49-F238E27FC236}">
              <a16:creationId xmlns:a16="http://schemas.microsoft.com/office/drawing/2014/main" id="{00000000-0008-0000-0F00-0000ED010000}"/>
            </a:ext>
          </a:extLst>
        </xdr:cNvPr>
        <xdr:cNvSpPr txBox="1"/>
      </xdr:nvSpPr>
      <xdr:spPr>
        <a:xfrm>
          <a:off x="8515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94" name="n_3aveValue【市民会館】&#10;一人当たり面積">
          <a:extLst>
            <a:ext uri="{FF2B5EF4-FFF2-40B4-BE49-F238E27FC236}">
              <a16:creationId xmlns:a16="http://schemas.microsoft.com/office/drawing/2014/main" id="{00000000-0008-0000-0F00-0000EE010000}"/>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113047</xdr:rowOff>
    </xdr:from>
    <xdr:ext cx="469744" cy="259045"/>
    <xdr:sp macro="" textlink="">
      <xdr:nvSpPr>
        <xdr:cNvPr id="495" name="n_4aveValue【市民会館】&#10;一人当たり面積">
          <a:extLst>
            <a:ext uri="{FF2B5EF4-FFF2-40B4-BE49-F238E27FC236}">
              <a16:creationId xmlns:a16="http://schemas.microsoft.com/office/drawing/2014/main" id="{00000000-0008-0000-0F00-0000EF010000}"/>
            </a:ext>
          </a:extLst>
        </xdr:cNvPr>
        <xdr:cNvSpPr txBox="1"/>
      </xdr:nvSpPr>
      <xdr:spPr>
        <a:xfrm>
          <a:off x="67374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105427</xdr:rowOff>
    </xdr:from>
    <xdr:ext cx="469744" cy="259045"/>
    <xdr:sp macro="" textlink="">
      <xdr:nvSpPr>
        <xdr:cNvPr id="496" name="n_1mainValue【市民会館】&#10;一人当たり面積">
          <a:extLst>
            <a:ext uri="{FF2B5EF4-FFF2-40B4-BE49-F238E27FC236}">
              <a16:creationId xmlns:a16="http://schemas.microsoft.com/office/drawing/2014/main" id="{00000000-0008-0000-0F00-0000F0010000}"/>
            </a:ext>
          </a:extLst>
        </xdr:cNvPr>
        <xdr:cNvSpPr txBox="1"/>
      </xdr:nvSpPr>
      <xdr:spPr>
        <a:xfrm>
          <a:off x="9391727" y="177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116857</xdr:rowOff>
    </xdr:from>
    <xdr:ext cx="469744" cy="259045"/>
    <xdr:sp macro="" textlink="">
      <xdr:nvSpPr>
        <xdr:cNvPr id="497" name="n_2mainValue【市民会館】&#10;一人当たり面積">
          <a:extLst>
            <a:ext uri="{FF2B5EF4-FFF2-40B4-BE49-F238E27FC236}">
              <a16:creationId xmlns:a16="http://schemas.microsoft.com/office/drawing/2014/main" id="{00000000-0008-0000-0F00-0000F1010000}"/>
            </a:ext>
          </a:extLst>
        </xdr:cNvPr>
        <xdr:cNvSpPr txBox="1"/>
      </xdr:nvSpPr>
      <xdr:spPr>
        <a:xfrm>
          <a:off x="8515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498" name="n_3mainValue【市民会館】&#10;一人当たり面積">
          <a:extLst>
            <a:ext uri="{FF2B5EF4-FFF2-40B4-BE49-F238E27FC236}">
              <a16:creationId xmlns:a16="http://schemas.microsoft.com/office/drawing/2014/main" id="{00000000-0008-0000-0F00-0000F2010000}"/>
            </a:ext>
          </a:extLst>
        </xdr:cNvPr>
        <xdr:cNvSpPr txBox="1"/>
      </xdr:nvSpPr>
      <xdr:spPr>
        <a:xfrm>
          <a:off x="7626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118127</xdr:rowOff>
    </xdr:from>
    <xdr:ext cx="469744" cy="259045"/>
    <xdr:sp macro="" textlink="">
      <xdr:nvSpPr>
        <xdr:cNvPr id="499" name="n_4mainValue【市民会館】&#10;一人当たり面積">
          <a:extLst>
            <a:ext uri="{FF2B5EF4-FFF2-40B4-BE49-F238E27FC236}">
              <a16:creationId xmlns:a16="http://schemas.microsoft.com/office/drawing/2014/main" id="{00000000-0008-0000-0F00-0000F3010000}"/>
            </a:ext>
          </a:extLst>
        </xdr:cNvPr>
        <xdr:cNvSpPr txBox="1"/>
      </xdr:nvSpPr>
      <xdr:spPr>
        <a:xfrm>
          <a:off x="6737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4" name="【一般廃棄物処理施設】&#10;有形固定資産減価償却率グラフ枠">
          <a:extLst>
            <a:ext uri="{FF2B5EF4-FFF2-40B4-BE49-F238E27FC236}">
              <a16:creationId xmlns:a16="http://schemas.microsoft.com/office/drawing/2014/main" id="{00000000-0008-0000-0F00-00000C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9253</xdr:rowOff>
    </xdr:from>
    <xdr:to>
      <xdr:col>85</xdr:col>
      <xdr:colOff>126364</xdr:colOff>
      <xdr:row>42</xdr:row>
      <xdr:rowOff>38644</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flipV="1">
          <a:off x="16318864" y="5838553"/>
          <a:ext cx="0" cy="1400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26" name="【一般廃棄物処理施設】&#10;有形固定資産減価償却率最小値テキスト">
          <a:extLst>
            <a:ext uri="{FF2B5EF4-FFF2-40B4-BE49-F238E27FC236}">
              <a16:creationId xmlns:a16="http://schemas.microsoft.com/office/drawing/2014/main" id="{00000000-0008-0000-0F00-00000E020000}"/>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127380</xdr:rowOff>
    </xdr:from>
    <xdr:ext cx="405111" cy="259045"/>
    <xdr:sp macro="" textlink="">
      <xdr:nvSpPr>
        <xdr:cNvPr id="528" name="【一般廃棄物処理施設】&#10;有形固定資産減価償却率最大値テキスト">
          <a:extLst>
            <a:ext uri="{FF2B5EF4-FFF2-40B4-BE49-F238E27FC236}">
              <a16:creationId xmlns:a16="http://schemas.microsoft.com/office/drawing/2014/main" id="{00000000-0008-0000-0F00-000010020000}"/>
            </a:ext>
          </a:extLst>
        </xdr:cNvPr>
        <xdr:cNvSpPr txBox="1"/>
      </xdr:nvSpPr>
      <xdr:spPr>
        <a:xfrm>
          <a:off x="16357600" y="5613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9253</xdr:rowOff>
    </xdr:from>
    <xdr:to>
      <xdr:col>86</xdr:col>
      <xdr:colOff>25400</xdr:colOff>
      <xdr:row>34</xdr:row>
      <xdr:rowOff>9253</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6230600" y="583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144615</xdr:rowOff>
    </xdr:from>
    <xdr:ext cx="405111" cy="259045"/>
    <xdr:sp macro="" textlink="">
      <xdr:nvSpPr>
        <xdr:cNvPr id="530" name="【一般廃棄物処理施設】&#10;有形固定資産減価償却率平均値テキスト">
          <a:extLst>
            <a:ext uri="{FF2B5EF4-FFF2-40B4-BE49-F238E27FC236}">
              <a16:creationId xmlns:a16="http://schemas.microsoft.com/office/drawing/2014/main" id="{00000000-0008-0000-0F00-000012020000}"/>
            </a:ext>
          </a:extLst>
        </xdr:cNvPr>
        <xdr:cNvSpPr txBox="1"/>
      </xdr:nvSpPr>
      <xdr:spPr>
        <a:xfrm>
          <a:off x="16357600" y="6488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121738</xdr:rowOff>
    </xdr:from>
    <xdr:to>
      <xdr:col>85</xdr:col>
      <xdr:colOff>177800</xdr:colOff>
      <xdr:row>39</xdr:row>
      <xdr:rowOff>51888</xdr:rowOff>
    </xdr:to>
    <xdr:sp macro="" textlink="">
      <xdr:nvSpPr>
        <xdr:cNvPr id="531" name="フローチャート: 判断 530">
          <a:extLst>
            <a:ext uri="{FF2B5EF4-FFF2-40B4-BE49-F238E27FC236}">
              <a16:creationId xmlns:a16="http://schemas.microsoft.com/office/drawing/2014/main" id="{00000000-0008-0000-0F00-000013020000}"/>
            </a:ext>
          </a:extLst>
        </xdr:cNvPr>
        <xdr:cNvSpPr/>
      </xdr:nvSpPr>
      <xdr:spPr>
        <a:xfrm>
          <a:off x="16268700" y="663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62956</xdr:rowOff>
    </xdr:from>
    <xdr:to>
      <xdr:col>81</xdr:col>
      <xdr:colOff>101600</xdr:colOff>
      <xdr:row>38</xdr:row>
      <xdr:rowOff>164556</xdr:rowOff>
    </xdr:to>
    <xdr:sp macro="" textlink="">
      <xdr:nvSpPr>
        <xdr:cNvPr id="532" name="フローチャート: 判断 531">
          <a:extLst>
            <a:ext uri="{FF2B5EF4-FFF2-40B4-BE49-F238E27FC236}">
              <a16:creationId xmlns:a16="http://schemas.microsoft.com/office/drawing/2014/main" id="{00000000-0008-0000-0F00-000014020000}"/>
            </a:ext>
          </a:extLst>
        </xdr:cNvPr>
        <xdr:cNvSpPr/>
      </xdr:nvSpPr>
      <xdr:spPr>
        <a:xfrm>
          <a:off x="15430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43362</xdr:rowOff>
    </xdr:from>
    <xdr:to>
      <xdr:col>76</xdr:col>
      <xdr:colOff>165100</xdr:colOff>
      <xdr:row>38</xdr:row>
      <xdr:rowOff>144962</xdr:rowOff>
    </xdr:to>
    <xdr:sp macro="" textlink="">
      <xdr:nvSpPr>
        <xdr:cNvPr id="533" name="フローチャート: 判断 532">
          <a:extLst>
            <a:ext uri="{FF2B5EF4-FFF2-40B4-BE49-F238E27FC236}">
              <a16:creationId xmlns:a16="http://schemas.microsoft.com/office/drawing/2014/main" id="{00000000-0008-0000-0F00-000015020000}"/>
            </a:ext>
          </a:extLst>
        </xdr:cNvPr>
        <xdr:cNvSpPr/>
      </xdr:nvSpPr>
      <xdr:spPr>
        <a:xfrm>
          <a:off x="14541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116840</xdr:rowOff>
    </xdr:from>
    <xdr:to>
      <xdr:col>72</xdr:col>
      <xdr:colOff>38100</xdr:colOff>
      <xdr:row>39</xdr:row>
      <xdr:rowOff>46990</xdr:rowOff>
    </xdr:to>
    <xdr:sp macro="" textlink="">
      <xdr:nvSpPr>
        <xdr:cNvPr id="534" name="フローチャート: 判断 533">
          <a:extLst>
            <a:ext uri="{FF2B5EF4-FFF2-40B4-BE49-F238E27FC236}">
              <a16:creationId xmlns:a16="http://schemas.microsoft.com/office/drawing/2014/main" id="{00000000-0008-0000-0F00-000016020000}"/>
            </a:ext>
          </a:extLst>
        </xdr:cNvPr>
        <xdr:cNvSpPr/>
      </xdr:nvSpPr>
      <xdr:spPr>
        <a:xfrm>
          <a:off x="1365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136434</xdr:rowOff>
    </xdr:from>
    <xdr:to>
      <xdr:col>67</xdr:col>
      <xdr:colOff>101600</xdr:colOff>
      <xdr:row>39</xdr:row>
      <xdr:rowOff>66584</xdr:rowOff>
    </xdr:to>
    <xdr:sp macro="" textlink="">
      <xdr:nvSpPr>
        <xdr:cNvPr id="535" name="フローチャート: 判断 534">
          <a:extLst>
            <a:ext uri="{FF2B5EF4-FFF2-40B4-BE49-F238E27FC236}">
              <a16:creationId xmlns:a16="http://schemas.microsoft.com/office/drawing/2014/main" id="{00000000-0008-0000-0F00-000017020000}"/>
            </a:ext>
          </a:extLst>
        </xdr:cNvPr>
        <xdr:cNvSpPr/>
      </xdr:nvSpPr>
      <xdr:spPr>
        <a:xfrm>
          <a:off x="12763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40096</xdr:rowOff>
    </xdr:from>
    <xdr:to>
      <xdr:col>85</xdr:col>
      <xdr:colOff>177800</xdr:colOff>
      <xdr:row>40</xdr:row>
      <xdr:rowOff>141696</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6268700" y="689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18523</xdr:rowOff>
    </xdr:from>
    <xdr:ext cx="405111" cy="259045"/>
    <xdr:sp macro="" textlink="">
      <xdr:nvSpPr>
        <xdr:cNvPr id="542" name="【一般廃棄物処理施設】&#10;有形固定資産減価償却率該当値テキスト">
          <a:extLst>
            <a:ext uri="{FF2B5EF4-FFF2-40B4-BE49-F238E27FC236}">
              <a16:creationId xmlns:a16="http://schemas.microsoft.com/office/drawing/2014/main" id="{00000000-0008-0000-0F00-00001E020000}"/>
            </a:ext>
          </a:extLst>
        </xdr:cNvPr>
        <xdr:cNvSpPr txBox="1"/>
      </xdr:nvSpPr>
      <xdr:spPr>
        <a:xfrm>
          <a:off x="16357600" y="687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23767</xdr:rowOff>
    </xdr:from>
    <xdr:to>
      <xdr:col>81</xdr:col>
      <xdr:colOff>101600</xdr:colOff>
      <xdr:row>40</xdr:row>
      <xdr:rowOff>125367</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5430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74567</xdr:rowOff>
    </xdr:from>
    <xdr:to>
      <xdr:col>85</xdr:col>
      <xdr:colOff>127000</xdr:colOff>
      <xdr:row>40</xdr:row>
      <xdr:rowOff>90896</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5481300" y="693256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157662</xdr:rowOff>
    </xdr:from>
    <xdr:to>
      <xdr:col>76</xdr:col>
      <xdr:colOff>165100</xdr:colOff>
      <xdr:row>40</xdr:row>
      <xdr:rowOff>87812</xdr:rowOff>
    </xdr:to>
    <xdr:sp macro="" textlink="">
      <xdr:nvSpPr>
        <xdr:cNvPr id="545" name="楕円 544">
          <a:extLst>
            <a:ext uri="{FF2B5EF4-FFF2-40B4-BE49-F238E27FC236}">
              <a16:creationId xmlns:a16="http://schemas.microsoft.com/office/drawing/2014/main" id="{00000000-0008-0000-0F00-000021020000}"/>
            </a:ext>
          </a:extLst>
        </xdr:cNvPr>
        <xdr:cNvSpPr/>
      </xdr:nvSpPr>
      <xdr:spPr>
        <a:xfrm>
          <a:off x="14541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37012</xdr:rowOff>
    </xdr:from>
    <xdr:to>
      <xdr:col>81</xdr:col>
      <xdr:colOff>50800</xdr:colOff>
      <xdr:row>40</xdr:row>
      <xdr:rowOff>74567</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4592300" y="689501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113574</xdr:rowOff>
    </xdr:from>
    <xdr:to>
      <xdr:col>72</xdr:col>
      <xdr:colOff>38100</xdr:colOff>
      <xdr:row>40</xdr:row>
      <xdr:rowOff>43724</xdr:rowOff>
    </xdr:to>
    <xdr:sp macro="" textlink="">
      <xdr:nvSpPr>
        <xdr:cNvPr id="547" name="楕円 546">
          <a:extLst>
            <a:ext uri="{FF2B5EF4-FFF2-40B4-BE49-F238E27FC236}">
              <a16:creationId xmlns:a16="http://schemas.microsoft.com/office/drawing/2014/main" id="{00000000-0008-0000-0F00-000023020000}"/>
            </a:ext>
          </a:extLst>
        </xdr:cNvPr>
        <xdr:cNvSpPr/>
      </xdr:nvSpPr>
      <xdr:spPr>
        <a:xfrm>
          <a:off x="13652500" y="68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164374</xdr:rowOff>
    </xdr:from>
    <xdr:to>
      <xdr:col>76</xdr:col>
      <xdr:colOff>114300</xdr:colOff>
      <xdr:row>40</xdr:row>
      <xdr:rowOff>37012</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3703300" y="685092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74385</xdr:rowOff>
    </xdr:from>
    <xdr:to>
      <xdr:col>67</xdr:col>
      <xdr:colOff>101600</xdr:colOff>
      <xdr:row>40</xdr:row>
      <xdr:rowOff>4535</xdr:rowOff>
    </xdr:to>
    <xdr:sp macro="" textlink="">
      <xdr:nvSpPr>
        <xdr:cNvPr id="549" name="楕円 548">
          <a:extLst>
            <a:ext uri="{FF2B5EF4-FFF2-40B4-BE49-F238E27FC236}">
              <a16:creationId xmlns:a16="http://schemas.microsoft.com/office/drawing/2014/main" id="{00000000-0008-0000-0F00-000025020000}"/>
            </a:ext>
          </a:extLst>
        </xdr:cNvPr>
        <xdr:cNvSpPr/>
      </xdr:nvSpPr>
      <xdr:spPr>
        <a:xfrm>
          <a:off x="12763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125185</xdr:rowOff>
    </xdr:from>
    <xdr:to>
      <xdr:col>71</xdr:col>
      <xdr:colOff>177800</xdr:colOff>
      <xdr:row>39</xdr:row>
      <xdr:rowOff>164374</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2814300" y="6811735"/>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9633</xdr:rowOff>
    </xdr:from>
    <xdr:ext cx="405111" cy="259045"/>
    <xdr:sp macro="" textlink="">
      <xdr:nvSpPr>
        <xdr:cNvPr id="551" name="n_1ave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52660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161488</xdr:rowOff>
    </xdr:from>
    <xdr:ext cx="405111" cy="259045"/>
    <xdr:sp macro="" textlink="">
      <xdr:nvSpPr>
        <xdr:cNvPr id="552" name="n_2aveValue【一般廃棄物処理施設】&#10;有形固定資産減価償却率">
          <a:extLst>
            <a:ext uri="{FF2B5EF4-FFF2-40B4-BE49-F238E27FC236}">
              <a16:creationId xmlns:a16="http://schemas.microsoft.com/office/drawing/2014/main" id="{00000000-0008-0000-0F00-000028020000}"/>
            </a:ext>
          </a:extLst>
        </xdr:cNvPr>
        <xdr:cNvSpPr txBox="1"/>
      </xdr:nvSpPr>
      <xdr:spPr>
        <a:xfrm>
          <a:off x="14389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63517</xdr:rowOff>
    </xdr:from>
    <xdr:ext cx="405111" cy="259045"/>
    <xdr:sp macro="" textlink="">
      <xdr:nvSpPr>
        <xdr:cNvPr id="553" name="n_3aveValue【一般廃棄物処理施設】&#10;有形固定資産減価償却率">
          <a:extLst>
            <a:ext uri="{FF2B5EF4-FFF2-40B4-BE49-F238E27FC236}">
              <a16:creationId xmlns:a16="http://schemas.microsoft.com/office/drawing/2014/main" id="{00000000-0008-0000-0F00-000029020000}"/>
            </a:ext>
          </a:extLst>
        </xdr:cNvPr>
        <xdr:cNvSpPr txBox="1"/>
      </xdr:nvSpPr>
      <xdr:spPr>
        <a:xfrm>
          <a:off x="13500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83111</xdr:rowOff>
    </xdr:from>
    <xdr:ext cx="405111" cy="259045"/>
    <xdr:sp macro="" textlink="">
      <xdr:nvSpPr>
        <xdr:cNvPr id="554" name="n_4aveValue【一般廃棄物処理施設】&#10;有形固定資産減価償却率">
          <a:extLst>
            <a:ext uri="{FF2B5EF4-FFF2-40B4-BE49-F238E27FC236}">
              <a16:creationId xmlns:a16="http://schemas.microsoft.com/office/drawing/2014/main" id="{00000000-0008-0000-0F00-00002A020000}"/>
            </a:ext>
          </a:extLst>
        </xdr:cNvPr>
        <xdr:cNvSpPr txBox="1"/>
      </xdr:nvSpPr>
      <xdr:spPr>
        <a:xfrm>
          <a:off x="12611744" y="642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116494</xdr:rowOff>
    </xdr:from>
    <xdr:ext cx="405111" cy="259045"/>
    <xdr:sp macro="" textlink="">
      <xdr:nvSpPr>
        <xdr:cNvPr id="555" name="n_1mainValue【一般廃棄物処理施設】&#10;有形固定資産減価償却率">
          <a:extLst>
            <a:ext uri="{FF2B5EF4-FFF2-40B4-BE49-F238E27FC236}">
              <a16:creationId xmlns:a16="http://schemas.microsoft.com/office/drawing/2014/main" id="{00000000-0008-0000-0F00-00002B020000}"/>
            </a:ext>
          </a:extLst>
        </xdr:cNvPr>
        <xdr:cNvSpPr txBox="1"/>
      </xdr:nvSpPr>
      <xdr:spPr>
        <a:xfrm>
          <a:off x="15266044" y="69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78939</xdr:rowOff>
    </xdr:from>
    <xdr:ext cx="405111" cy="259045"/>
    <xdr:sp macro="" textlink="">
      <xdr:nvSpPr>
        <xdr:cNvPr id="556" name="n_2mainValue【一般廃棄物処理施設】&#10;有形固定資産減価償却率">
          <a:extLst>
            <a:ext uri="{FF2B5EF4-FFF2-40B4-BE49-F238E27FC236}">
              <a16:creationId xmlns:a16="http://schemas.microsoft.com/office/drawing/2014/main" id="{00000000-0008-0000-0F00-00002C020000}"/>
            </a:ext>
          </a:extLst>
        </xdr:cNvPr>
        <xdr:cNvSpPr txBox="1"/>
      </xdr:nvSpPr>
      <xdr:spPr>
        <a:xfrm>
          <a:off x="143897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34851</xdr:rowOff>
    </xdr:from>
    <xdr:ext cx="405111" cy="259045"/>
    <xdr:sp macro="" textlink="">
      <xdr:nvSpPr>
        <xdr:cNvPr id="557" name="n_3mainValue【一般廃棄物処理施設】&#10;有形固定資産減価償却率">
          <a:extLst>
            <a:ext uri="{FF2B5EF4-FFF2-40B4-BE49-F238E27FC236}">
              <a16:creationId xmlns:a16="http://schemas.microsoft.com/office/drawing/2014/main" id="{00000000-0008-0000-0F00-00002D020000}"/>
            </a:ext>
          </a:extLst>
        </xdr:cNvPr>
        <xdr:cNvSpPr txBox="1"/>
      </xdr:nvSpPr>
      <xdr:spPr>
        <a:xfrm>
          <a:off x="13500744" y="689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167112</xdr:rowOff>
    </xdr:from>
    <xdr:ext cx="405111" cy="259045"/>
    <xdr:sp macro="" textlink="">
      <xdr:nvSpPr>
        <xdr:cNvPr id="558" name="n_4mainValue【一般廃棄物処理施設】&#10;有形固定資産減価償却率">
          <a:extLst>
            <a:ext uri="{FF2B5EF4-FFF2-40B4-BE49-F238E27FC236}">
              <a16:creationId xmlns:a16="http://schemas.microsoft.com/office/drawing/2014/main" id="{00000000-0008-0000-0F00-00002E020000}"/>
            </a:ext>
          </a:extLst>
        </xdr:cNvPr>
        <xdr:cNvSpPr txBox="1"/>
      </xdr:nvSpPr>
      <xdr:spPr>
        <a:xfrm>
          <a:off x="126117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2" name="正方形/長方形 561">
          <a:extLst>
            <a:ext uri="{FF2B5EF4-FFF2-40B4-BE49-F238E27FC236}">
              <a16:creationId xmlns:a16="http://schemas.microsoft.com/office/drawing/2014/main" id="{00000000-0008-0000-0F00-000032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3" name="正方形/長方形 562">
          <a:extLst>
            <a:ext uri="{FF2B5EF4-FFF2-40B4-BE49-F238E27FC236}">
              <a16:creationId xmlns:a16="http://schemas.microsoft.com/office/drawing/2014/main" id="{00000000-0008-0000-0F00-000033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9" name="【一般廃棄物処理施設】&#10;一人当たり有形固定資産（償却資産）額グラフ枠">
          <a:extLst>
            <a:ext uri="{FF2B5EF4-FFF2-40B4-BE49-F238E27FC236}">
              <a16:creationId xmlns:a16="http://schemas.microsoft.com/office/drawing/2014/main" id="{00000000-0008-0000-0F00-000043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282</xdr:rowOff>
    </xdr:from>
    <xdr:to>
      <xdr:col>116</xdr:col>
      <xdr:colOff>62864</xdr:colOff>
      <xdr:row>41</xdr:row>
      <xdr:rowOff>115488</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flipV="1">
          <a:off x="22160864" y="5829582"/>
          <a:ext cx="0" cy="131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119315</xdr:rowOff>
    </xdr:from>
    <xdr:ext cx="469744" cy="259045"/>
    <xdr:sp macro="" textlink="">
      <xdr:nvSpPr>
        <xdr:cNvPr id="581" name="【一般廃棄物処理施設】&#10;一人当たり有形固定資産（償却資産）額最小値テキスト">
          <a:extLst>
            <a:ext uri="{FF2B5EF4-FFF2-40B4-BE49-F238E27FC236}">
              <a16:creationId xmlns:a16="http://schemas.microsoft.com/office/drawing/2014/main" id="{00000000-0008-0000-0F00-000045020000}"/>
            </a:ext>
          </a:extLst>
        </xdr:cNvPr>
        <xdr:cNvSpPr txBox="1"/>
      </xdr:nvSpPr>
      <xdr:spPr>
        <a:xfrm>
          <a:off x="22199600" y="714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115488</xdr:rowOff>
    </xdr:from>
    <xdr:to>
      <xdr:col>116</xdr:col>
      <xdr:colOff>152400</xdr:colOff>
      <xdr:row>41</xdr:row>
      <xdr:rowOff>115488</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22072600" y="714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118409</xdr:rowOff>
    </xdr:from>
    <xdr:ext cx="599010" cy="259045"/>
    <xdr:sp macro="" textlink="">
      <xdr:nvSpPr>
        <xdr:cNvPr id="583" name="【一般廃棄物処理施設】&#10;一人当たり有形固定資産（償却資産）額最大値テキスト">
          <a:extLst>
            <a:ext uri="{FF2B5EF4-FFF2-40B4-BE49-F238E27FC236}">
              <a16:creationId xmlns:a16="http://schemas.microsoft.com/office/drawing/2014/main" id="{00000000-0008-0000-0F00-000047020000}"/>
            </a:ext>
          </a:extLst>
        </xdr:cNvPr>
        <xdr:cNvSpPr txBox="1"/>
      </xdr:nvSpPr>
      <xdr:spPr>
        <a:xfrm>
          <a:off x="22199600" y="5604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282</xdr:rowOff>
    </xdr:from>
    <xdr:to>
      <xdr:col>116</xdr:col>
      <xdr:colOff>152400</xdr:colOff>
      <xdr:row>34</xdr:row>
      <xdr:rowOff>282</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22072600" y="5829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126696</xdr:rowOff>
    </xdr:from>
    <xdr:ext cx="599010" cy="259045"/>
    <xdr:sp macro="" textlink="">
      <xdr:nvSpPr>
        <xdr:cNvPr id="585" name="【一般廃棄物処理施設】&#10;一人当たり有形固定資産（償却資産）額平均値テキスト">
          <a:extLst>
            <a:ext uri="{FF2B5EF4-FFF2-40B4-BE49-F238E27FC236}">
              <a16:creationId xmlns:a16="http://schemas.microsoft.com/office/drawing/2014/main" id="{00000000-0008-0000-0F00-000049020000}"/>
            </a:ext>
          </a:extLst>
        </xdr:cNvPr>
        <xdr:cNvSpPr txBox="1"/>
      </xdr:nvSpPr>
      <xdr:spPr>
        <a:xfrm>
          <a:off x="22199600" y="64703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103819</xdr:rowOff>
    </xdr:from>
    <xdr:to>
      <xdr:col>116</xdr:col>
      <xdr:colOff>114300</xdr:colOff>
      <xdr:row>39</xdr:row>
      <xdr:rowOff>33969</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22110700" y="661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102863</xdr:rowOff>
    </xdr:from>
    <xdr:to>
      <xdr:col>112</xdr:col>
      <xdr:colOff>38100</xdr:colOff>
      <xdr:row>39</xdr:row>
      <xdr:rowOff>33013</xdr:rowOff>
    </xdr:to>
    <xdr:sp macro="" textlink="">
      <xdr:nvSpPr>
        <xdr:cNvPr id="587" name="フローチャート: 判断 586">
          <a:extLst>
            <a:ext uri="{FF2B5EF4-FFF2-40B4-BE49-F238E27FC236}">
              <a16:creationId xmlns:a16="http://schemas.microsoft.com/office/drawing/2014/main" id="{00000000-0008-0000-0F00-00004B020000}"/>
            </a:ext>
          </a:extLst>
        </xdr:cNvPr>
        <xdr:cNvSpPr/>
      </xdr:nvSpPr>
      <xdr:spPr>
        <a:xfrm>
          <a:off x="21272500" y="661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101748</xdr:rowOff>
    </xdr:from>
    <xdr:to>
      <xdr:col>107</xdr:col>
      <xdr:colOff>101600</xdr:colOff>
      <xdr:row>39</xdr:row>
      <xdr:rowOff>31898</xdr:rowOff>
    </xdr:to>
    <xdr:sp macro="" textlink="">
      <xdr:nvSpPr>
        <xdr:cNvPr id="588" name="フローチャート: 判断 587">
          <a:extLst>
            <a:ext uri="{FF2B5EF4-FFF2-40B4-BE49-F238E27FC236}">
              <a16:creationId xmlns:a16="http://schemas.microsoft.com/office/drawing/2014/main" id="{00000000-0008-0000-0F00-00004C020000}"/>
            </a:ext>
          </a:extLst>
        </xdr:cNvPr>
        <xdr:cNvSpPr/>
      </xdr:nvSpPr>
      <xdr:spPr>
        <a:xfrm>
          <a:off x="20383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140752</xdr:rowOff>
    </xdr:from>
    <xdr:to>
      <xdr:col>102</xdr:col>
      <xdr:colOff>165100</xdr:colOff>
      <xdr:row>39</xdr:row>
      <xdr:rowOff>70902</xdr:rowOff>
    </xdr:to>
    <xdr:sp macro="" textlink="">
      <xdr:nvSpPr>
        <xdr:cNvPr id="589" name="フローチャート: 判断 588">
          <a:extLst>
            <a:ext uri="{FF2B5EF4-FFF2-40B4-BE49-F238E27FC236}">
              <a16:creationId xmlns:a16="http://schemas.microsoft.com/office/drawing/2014/main" id="{00000000-0008-0000-0F00-00004D020000}"/>
            </a:ext>
          </a:extLst>
        </xdr:cNvPr>
        <xdr:cNvSpPr/>
      </xdr:nvSpPr>
      <xdr:spPr>
        <a:xfrm>
          <a:off x="19494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121696</xdr:rowOff>
    </xdr:from>
    <xdr:to>
      <xdr:col>98</xdr:col>
      <xdr:colOff>38100</xdr:colOff>
      <xdr:row>39</xdr:row>
      <xdr:rowOff>51846</xdr:rowOff>
    </xdr:to>
    <xdr:sp macro="" textlink="">
      <xdr:nvSpPr>
        <xdr:cNvPr id="590" name="フローチャート: 判断 589">
          <a:extLst>
            <a:ext uri="{FF2B5EF4-FFF2-40B4-BE49-F238E27FC236}">
              <a16:creationId xmlns:a16="http://schemas.microsoft.com/office/drawing/2014/main" id="{00000000-0008-0000-0F00-00004E020000}"/>
            </a:ext>
          </a:extLst>
        </xdr:cNvPr>
        <xdr:cNvSpPr/>
      </xdr:nvSpPr>
      <xdr:spPr>
        <a:xfrm>
          <a:off x="18605500" y="663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F00-000052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127305</xdr:rowOff>
    </xdr:from>
    <xdr:to>
      <xdr:col>116</xdr:col>
      <xdr:colOff>114300</xdr:colOff>
      <xdr:row>40</xdr:row>
      <xdr:rowOff>57455</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22110700" y="68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105732</xdr:rowOff>
    </xdr:from>
    <xdr:ext cx="534377" cy="259045"/>
    <xdr:sp macro="" textlink="">
      <xdr:nvSpPr>
        <xdr:cNvPr id="597" name="【一般廃棄物処理施設】&#10;一人当たり有形固定資産（償却資産）額該当値テキスト">
          <a:extLst>
            <a:ext uri="{FF2B5EF4-FFF2-40B4-BE49-F238E27FC236}">
              <a16:creationId xmlns:a16="http://schemas.microsoft.com/office/drawing/2014/main" id="{00000000-0008-0000-0F00-000055020000}"/>
            </a:ext>
          </a:extLst>
        </xdr:cNvPr>
        <xdr:cNvSpPr txBox="1"/>
      </xdr:nvSpPr>
      <xdr:spPr>
        <a:xfrm>
          <a:off x="22199600" y="679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138557</xdr:rowOff>
    </xdr:from>
    <xdr:to>
      <xdr:col>112</xdr:col>
      <xdr:colOff>38100</xdr:colOff>
      <xdr:row>40</xdr:row>
      <xdr:rowOff>68707</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21272500" y="682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6655</xdr:rowOff>
    </xdr:from>
    <xdr:to>
      <xdr:col>116</xdr:col>
      <xdr:colOff>63500</xdr:colOff>
      <xdr:row>40</xdr:row>
      <xdr:rowOff>17907</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flipV="1">
          <a:off x="21323300" y="6864655"/>
          <a:ext cx="838200" cy="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144066</xdr:rowOff>
    </xdr:from>
    <xdr:to>
      <xdr:col>107</xdr:col>
      <xdr:colOff>101600</xdr:colOff>
      <xdr:row>40</xdr:row>
      <xdr:rowOff>74216</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20383500" y="683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17907</xdr:rowOff>
    </xdr:from>
    <xdr:to>
      <xdr:col>111</xdr:col>
      <xdr:colOff>177800</xdr:colOff>
      <xdr:row>40</xdr:row>
      <xdr:rowOff>23416</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flipV="1">
          <a:off x="20434300" y="6875907"/>
          <a:ext cx="889000" cy="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149168</xdr:rowOff>
    </xdr:from>
    <xdr:to>
      <xdr:col>102</xdr:col>
      <xdr:colOff>165100</xdr:colOff>
      <xdr:row>40</xdr:row>
      <xdr:rowOff>79318</xdr:rowOff>
    </xdr:to>
    <xdr:sp macro="" textlink="">
      <xdr:nvSpPr>
        <xdr:cNvPr id="602" name="楕円 601">
          <a:extLst>
            <a:ext uri="{FF2B5EF4-FFF2-40B4-BE49-F238E27FC236}">
              <a16:creationId xmlns:a16="http://schemas.microsoft.com/office/drawing/2014/main" id="{00000000-0008-0000-0F00-00005A020000}"/>
            </a:ext>
          </a:extLst>
        </xdr:cNvPr>
        <xdr:cNvSpPr/>
      </xdr:nvSpPr>
      <xdr:spPr>
        <a:xfrm>
          <a:off x="19494500" y="683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23416</xdr:rowOff>
    </xdr:from>
    <xdr:to>
      <xdr:col>107</xdr:col>
      <xdr:colOff>50800</xdr:colOff>
      <xdr:row>40</xdr:row>
      <xdr:rowOff>28518</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flipV="1">
          <a:off x="19545300" y="6881416"/>
          <a:ext cx="889000" cy="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154074</xdr:rowOff>
    </xdr:from>
    <xdr:to>
      <xdr:col>98</xdr:col>
      <xdr:colOff>38100</xdr:colOff>
      <xdr:row>40</xdr:row>
      <xdr:rowOff>84224</xdr:rowOff>
    </xdr:to>
    <xdr:sp macro="" textlink="">
      <xdr:nvSpPr>
        <xdr:cNvPr id="604" name="楕円 603">
          <a:extLst>
            <a:ext uri="{FF2B5EF4-FFF2-40B4-BE49-F238E27FC236}">
              <a16:creationId xmlns:a16="http://schemas.microsoft.com/office/drawing/2014/main" id="{00000000-0008-0000-0F00-00005C020000}"/>
            </a:ext>
          </a:extLst>
        </xdr:cNvPr>
        <xdr:cNvSpPr/>
      </xdr:nvSpPr>
      <xdr:spPr>
        <a:xfrm>
          <a:off x="18605500" y="684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28518</xdr:rowOff>
    </xdr:from>
    <xdr:to>
      <xdr:col>102</xdr:col>
      <xdr:colOff>114300</xdr:colOff>
      <xdr:row>40</xdr:row>
      <xdr:rowOff>33424</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flipV="1">
          <a:off x="18656300" y="6886518"/>
          <a:ext cx="889000" cy="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49540</xdr:rowOff>
    </xdr:from>
    <xdr:ext cx="599010" cy="259045"/>
    <xdr:sp macro="" textlink="">
      <xdr:nvSpPr>
        <xdr:cNvPr id="606" name="n_1ave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21011095" y="6393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48425</xdr:rowOff>
    </xdr:from>
    <xdr:ext cx="599010" cy="259045"/>
    <xdr:sp macro="" textlink="">
      <xdr:nvSpPr>
        <xdr:cNvPr id="607" name="n_2aveValue【一般廃棄物処理施設】&#10;一人当たり有形固定資産（償却資産）額">
          <a:extLst>
            <a:ext uri="{FF2B5EF4-FFF2-40B4-BE49-F238E27FC236}">
              <a16:creationId xmlns:a16="http://schemas.microsoft.com/office/drawing/2014/main" id="{00000000-0008-0000-0F00-00005F020000}"/>
            </a:ext>
          </a:extLst>
        </xdr:cNvPr>
        <xdr:cNvSpPr txBox="1"/>
      </xdr:nvSpPr>
      <xdr:spPr>
        <a:xfrm>
          <a:off x="201347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87428</xdr:rowOff>
    </xdr:from>
    <xdr:ext cx="534377" cy="259045"/>
    <xdr:sp macro="" textlink="">
      <xdr:nvSpPr>
        <xdr:cNvPr id="608" name="n_3aveValue【一般廃棄物処理施設】&#10;一人当たり有形固定資産（償却資産）額">
          <a:extLst>
            <a:ext uri="{FF2B5EF4-FFF2-40B4-BE49-F238E27FC236}">
              <a16:creationId xmlns:a16="http://schemas.microsoft.com/office/drawing/2014/main" id="{00000000-0008-0000-0F00-000060020000}"/>
            </a:ext>
          </a:extLst>
        </xdr:cNvPr>
        <xdr:cNvSpPr txBox="1"/>
      </xdr:nvSpPr>
      <xdr:spPr>
        <a:xfrm>
          <a:off x="19278111" y="643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68372</xdr:rowOff>
    </xdr:from>
    <xdr:ext cx="599010" cy="259045"/>
    <xdr:sp macro="" textlink="">
      <xdr:nvSpPr>
        <xdr:cNvPr id="609" name="n_4aveValue【一般廃棄物処理施設】&#10;一人当たり有形固定資産（償却資産）額">
          <a:extLst>
            <a:ext uri="{FF2B5EF4-FFF2-40B4-BE49-F238E27FC236}">
              <a16:creationId xmlns:a16="http://schemas.microsoft.com/office/drawing/2014/main" id="{00000000-0008-0000-0F00-000061020000}"/>
            </a:ext>
          </a:extLst>
        </xdr:cNvPr>
        <xdr:cNvSpPr txBox="1"/>
      </xdr:nvSpPr>
      <xdr:spPr>
        <a:xfrm>
          <a:off x="18356795" y="6412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59834</xdr:rowOff>
    </xdr:from>
    <xdr:ext cx="534377" cy="259045"/>
    <xdr:sp macro="" textlink="">
      <xdr:nvSpPr>
        <xdr:cNvPr id="610" name="n_1mainValue【一般廃棄物処理施設】&#10;一人当たり有形固定資産（償却資産）額">
          <a:extLst>
            <a:ext uri="{FF2B5EF4-FFF2-40B4-BE49-F238E27FC236}">
              <a16:creationId xmlns:a16="http://schemas.microsoft.com/office/drawing/2014/main" id="{00000000-0008-0000-0F00-000062020000}"/>
            </a:ext>
          </a:extLst>
        </xdr:cNvPr>
        <xdr:cNvSpPr txBox="1"/>
      </xdr:nvSpPr>
      <xdr:spPr>
        <a:xfrm>
          <a:off x="21043411" y="691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65343</xdr:rowOff>
    </xdr:from>
    <xdr:ext cx="534377" cy="259045"/>
    <xdr:sp macro="" textlink="">
      <xdr:nvSpPr>
        <xdr:cNvPr id="611" name="n_2mainValue【一般廃棄物処理施設】&#10;一人当たり有形固定資産（償却資産）額">
          <a:extLst>
            <a:ext uri="{FF2B5EF4-FFF2-40B4-BE49-F238E27FC236}">
              <a16:creationId xmlns:a16="http://schemas.microsoft.com/office/drawing/2014/main" id="{00000000-0008-0000-0F00-000063020000}"/>
            </a:ext>
          </a:extLst>
        </xdr:cNvPr>
        <xdr:cNvSpPr txBox="1"/>
      </xdr:nvSpPr>
      <xdr:spPr>
        <a:xfrm>
          <a:off x="20167111" y="692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70445</xdr:rowOff>
    </xdr:from>
    <xdr:ext cx="534377" cy="259045"/>
    <xdr:sp macro="" textlink="">
      <xdr:nvSpPr>
        <xdr:cNvPr id="612" name="n_3mainValue【一般廃棄物処理施設】&#10;一人当たり有形固定資産（償却資産）額">
          <a:extLst>
            <a:ext uri="{FF2B5EF4-FFF2-40B4-BE49-F238E27FC236}">
              <a16:creationId xmlns:a16="http://schemas.microsoft.com/office/drawing/2014/main" id="{00000000-0008-0000-0F00-000064020000}"/>
            </a:ext>
          </a:extLst>
        </xdr:cNvPr>
        <xdr:cNvSpPr txBox="1"/>
      </xdr:nvSpPr>
      <xdr:spPr>
        <a:xfrm>
          <a:off x="19278111" y="692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75351</xdr:rowOff>
    </xdr:from>
    <xdr:ext cx="534377" cy="259045"/>
    <xdr:sp macro="" textlink="">
      <xdr:nvSpPr>
        <xdr:cNvPr id="613" name="n_4mainValue【一般廃棄物処理施設】&#10;一人当たり有形固定資産（償却資産）額">
          <a:extLst>
            <a:ext uri="{FF2B5EF4-FFF2-40B4-BE49-F238E27FC236}">
              <a16:creationId xmlns:a16="http://schemas.microsoft.com/office/drawing/2014/main" id="{00000000-0008-0000-0F00-000065020000}"/>
            </a:ext>
          </a:extLst>
        </xdr:cNvPr>
        <xdr:cNvSpPr txBox="1"/>
      </xdr:nvSpPr>
      <xdr:spPr>
        <a:xfrm>
          <a:off x="18389111" y="693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8" name="【保健センター・保健所】&#10;有形固定資産減価償却率グラフ枠">
          <a:extLst>
            <a:ext uri="{FF2B5EF4-FFF2-40B4-BE49-F238E27FC236}">
              <a16:creationId xmlns:a16="http://schemas.microsoft.com/office/drawing/2014/main" id="{00000000-0008-0000-0F00-00007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0" name="【保健センター・保健所】&#10;有形固定資産減価償却率最小値テキスト">
          <a:extLst>
            <a:ext uri="{FF2B5EF4-FFF2-40B4-BE49-F238E27FC236}">
              <a16:creationId xmlns:a16="http://schemas.microsoft.com/office/drawing/2014/main" id="{00000000-0008-0000-0F00-000080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42" name="【保健センター・保健所】&#10;有形固定資産減価償却率最大値テキスト">
          <a:extLst>
            <a:ext uri="{FF2B5EF4-FFF2-40B4-BE49-F238E27FC236}">
              <a16:creationId xmlns:a16="http://schemas.microsoft.com/office/drawing/2014/main" id="{00000000-0008-0000-0F00-000082020000}"/>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58618</xdr:rowOff>
    </xdr:from>
    <xdr:ext cx="405111" cy="259045"/>
    <xdr:sp macro="" textlink="">
      <xdr:nvSpPr>
        <xdr:cNvPr id="644" name="【保健センター・保健所】&#10;有形固定資産減価償却率平均値テキスト">
          <a:extLst>
            <a:ext uri="{FF2B5EF4-FFF2-40B4-BE49-F238E27FC236}">
              <a16:creationId xmlns:a16="http://schemas.microsoft.com/office/drawing/2014/main" id="{00000000-0008-0000-0F00-000084020000}"/>
            </a:ext>
          </a:extLst>
        </xdr:cNvPr>
        <xdr:cNvSpPr txBox="1"/>
      </xdr:nvSpPr>
      <xdr:spPr>
        <a:xfrm>
          <a:off x="16357600" y="101741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35741</xdr:rowOff>
    </xdr:from>
    <xdr:to>
      <xdr:col>85</xdr:col>
      <xdr:colOff>177800</xdr:colOff>
      <xdr:row>60</xdr:row>
      <xdr:rowOff>137341</xdr:rowOff>
    </xdr:to>
    <xdr:sp macro="" textlink="">
      <xdr:nvSpPr>
        <xdr:cNvPr id="645" name="フローチャート: 判断 644">
          <a:extLst>
            <a:ext uri="{FF2B5EF4-FFF2-40B4-BE49-F238E27FC236}">
              <a16:creationId xmlns:a16="http://schemas.microsoft.com/office/drawing/2014/main" id="{00000000-0008-0000-0F00-000085020000}"/>
            </a:ext>
          </a:extLst>
        </xdr:cNvPr>
        <xdr:cNvSpPr/>
      </xdr:nvSpPr>
      <xdr:spPr>
        <a:xfrm>
          <a:off x="16268700" y="1032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12881</xdr:rowOff>
    </xdr:from>
    <xdr:to>
      <xdr:col>81</xdr:col>
      <xdr:colOff>101600</xdr:colOff>
      <xdr:row>60</xdr:row>
      <xdr:rowOff>114481</xdr:rowOff>
    </xdr:to>
    <xdr:sp macro="" textlink="">
      <xdr:nvSpPr>
        <xdr:cNvPr id="646" name="フローチャート: 判断 645">
          <a:extLst>
            <a:ext uri="{FF2B5EF4-FFF2-40B4-BE49-F238E27FC236}">
              <a16:creationId xmlns:a16="http://schemas.microsoft.com/office/drawing/2014/main" id="{00000000-0008-0000-0F00-000086020000}"/>
            </a:ext>
          </a:extLst>
        </xdr:cNvPr>
        <xdr:cNvSpPr/>
      </xdr:nvSpPr>
      <xdr:spPr>
        <a:xfrm>
          <a:off x="15430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127181</xdr:rowOff>
    </xdr:from>
    <xdr:to>
      <xdr:col>76</xdr:col>
      <xdr:colOff>165100</xdr:colOff>
      <xdr:row>60</xdr:row>
      <xdr:rowOff>57331</xdr:rowOff>
    </xdr:to>
    <xdr:sp macro="" textlink="">
      <xdr:nvSpPr>
        <xdr:cNvPr id="647" name="フローチャート: 判断 646">
          <a:extLst>
            <a:ext uri="{FF2B5EF4-FFF2-40B4-BE49-F238E27FC236}">
              <a16:creationId xmlns:a16="http://schemas.microsoft.com/office/drawing/2014/main" id="{00000000-0008-0000-0F00-000087020000}"/>
            </a:ext>
          </a:extLst>
        </xdr:cNvPr>
        <xdr:cNvSpPr/>
      </xdr:nvSpPr>
      <xdr:spPr>
        <a:xfrm>
          <a:off x="14541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89626</xdr:rowOff>
    </xdr:from>
    <xdr:to>
      <xdr:col>72</xdr:col>
      <xdr:colOff>38100</xdr:colOff>
      <xdr:row>60</xdr:row>
      <xdr:rowOff>19776</xdr:rowOff>
    </xdr:to>
    <xdr:sp macro="" textlink="">
      <xdr:nvSpPr>
        <xdr:cNvPr id="648" name="フローチャート: 判断 647">
          <a:extLst>
            <a:ext uri="{FF2B5EF4-FFF2-40B4-BE49-F238E27FC236}">
              <a16:creationId xmlns:a16="http://schemas.microsoft.com/office/drawing/2014/main" id="{00000000-0008-0000-0F00-000088020000}"/>
            </a:ext>
          </a:extLst>
        </xdr:cNvPr>
        <xdr:cNvSpPr/>
      </xdr:nvSpPr>
      <xdr:spPr>
        <a:xfrm>
          <a:off x="13652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60234</xdr:rowOff>
    </xdr:from>
    <xdr:to>
      <xdr:col>67</xdr:col>
      <xdr:colOff>101600</xdr:colOff>
      <xdr:row>59</xdr:row>
      <xdr:rowOff>161834</xdr:rowOff>
    </xdr:to>
    <xdr:sp macro="" textlink="">
      <xdr:nvSpPr>
        <xdr:cNvPr id="649" name="フローチャート: 判断 648">
          <a:extLst>
            <a:ext uri="{FF2B5EF4-FFF2-40B4-BE49-F238E27FC236}">
              <a16:creationId xmlns:a16="http://schemas.microsoft.com/office/drawing/2014/main" id="{00000000-0008-0000-0F00-000089020000}"/>
            </a:ext>
          </a:extLst>
        </xdr:cNvPr>
        <xdr:cNvSpPr/>
      </xdr:nvSpPr>
      <xdr:spPr>
        <a:xfrm>
          <a:off x="12763500" y="1017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F00-00008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00000000-0008-0000-0F00-00008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55335</xdr:rowOff>
    </xdr:from>
    <xdr:to>
      <xdr:col>85</xdr:col>
      <xdr:colOff>177800</xdr:colOff>
      <xdr:row>63</xdr:row>
      <xdr:rowOff>156935</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62687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33762</xdr:rowOff>
    </xdr:from>
    <xdr:ext cx="405111" cy="259045"/>
    <xdr:sp macro="" textlink="">
      <xdr:nvSpPr>
        <xdr:cNvPr id="656" name="【保健センター・保健所】&#10;有形固定資産減価償却率該当値テキスト">
          <a:extLst>
            <a:ext uri="{FF2B5EF4-FFF2-40B4-BE49-F238E27FC236}">
              <a16:creationId xmlns:a16="http://schemas.microsoft.com/office/drawing/2014/main" id="{00000000-0008-0000-0F00-000090020000}"/>
            </a:ext>
          </a:extLst>
        </xdr:cNvPr>
        <xdr:cNvSpPr txBox="1"/>
      </xdr:nvSpPr>
      <xdr:spPr>
        <a:xfrm>
          <a:off x="16357600" y="1083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22678</xdr:rowOff>
    </xdr:from>
    <xdr:to>
      <xdr:col>81</xdr:col>
      <xdr:colOff>101600</xdr:colOff>
      <xdr:row>63</xdr:row>
      <xdr:rowOff>124278</xdr:rowOff>
    </xdr:to>
    <xdr:sp macro="" textlink="">
      <xdr:nvSpPr>
        <xdr:cNvPr id="657" name="楕円 656">
          <a:extLst>
            <a:ext uri="{FF2B5EF4-FFF2-40B4-BE49-F238E27FC236}">
              <a16:creationId xmlns:a16="http://schemas.microsoft.com/office/drawing/2014/main" id="{00000000-0008-0000-0F00-000091020000}"/>
            </a:ext>
          </a:extLst>
        </xdr:cNvPr>
        <xdr:cNvSpPr/>
      </xdr:nvSpPr>
      <xdr:spPr>
        <a:xfrm>
          <a:off x="15430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73478</xdr:rowOff>
    </xdr:from>
    <xdr:to>
      <xdr:col>85</xdr:col>
      <xdr:colOff>127000</xdr:colOff>
      <xdr:row>63</xdr:row>
      <xdr:rowOff>106135</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5481300" y="108748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161472</xdr:rowOff>
    </xdr:from>
    <xdr:to>
      <xdr:col>76</xdr:col>
      <xdr:colOff>165100</xdr:colOff>
      <xdr:row>63</xdr:row>
      <xdr:rowOff>91622</xdr:rowOff>
    </xdr:to>
    <xdr:sp macro="" textlink="">
      <xdr:nvSpPr>
        <xdr:cNvPr id="659" name="楕円 658">
          <a:extLst>
            <a:ext uri="{FF2B5EF4-FFF2-40B4-BE49-F238E27FC236}">
              <a16:creationId xmlns:a16="http://schemas.microsoft.com/office/drawing/2014/main" id="{00000000-0008-0000-0F00-000093020000}"/>
            </a:ext>
          </a:extLst>
        </xdr:cNvPr>
        <xdr:cNvSpPr/>
      </xdr:nvSpPr>
      <xdr:spPr>
        <a:xfrm>
          <a:off x="14541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40822</xdr:rowOff>
    </xdr:from>
    <xdr:to>
      <xdr:col>81</xdr:col>
      <xdr:colOff>50800</xdr:colOff>
      <xdr:row>63</xdr:row>
      <xdr:rowOff>73478</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4592300" y="10842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128815</xdr:rowOff>
    </xdr:from>
    <xdr:to>
      <xdr:col>72</xdr:col>
      <xdr:colOff>38100</xdr:colOff>
      <xdr:row>63</xdr:row>
      <xdr:rowOff>58965</xdr:rowOff>
    </xdr:to>
    <xdr:sp macro="" textlink="">
      <xdr:nvSpPr>
        <xdr:cNvPr id="661" name="楕円 660">
          <a:extLst>
            <a:ext uri="{FF2B5EF4-FFF2-40B4-BE49-F238E27FC236}">
              <a16:creationId xmlns:a16="http://schemas.microsoft.com/office/drawing/2014/main" id="{00000000-0008-0000-0F00-000095020000}"/>
            </a:ext>
          </a:extLst>
        </xdr:cNvPr>
        <xdr:cNvSpPr/>
      </xdr:nvSpPr>
      <xdr:spPr>
        <a:xfrm>
          <a:off x="13652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8165</xdr:rowOff>
    </xdr:from>
    <xdr:to>
      <xdr:col>76</xdr:col>
      <xdr:colOff>114300</xdr:colOff>
      <xdr:row>63</xdr:row>
      <xdr:rowOff>40822</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3703300" y="108095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96157</xdr:rowOff>
    </xdr:from>
    <xdr:to>
      <xdr:col>67</xdr:col>
      <xdr:colOff>101600</xdr:colOff>
      <xdr:row>63</xdr:row>
      <xdr:rowOff>26307</xdr:rowOff>
    </xdr:to>
    <xdr:sp macro="" textlink="">
      <xdr:nvSpPr>
        <xdr:cNvPr id="663" name="楕円 662">
          <a:extLst>
            <a:ext uri="{FF2B5EF4-FFF2-40B4-BE49-F238E27FC236}">
              <a16:creationId xmlns:a16="http://schemas.microsoft.com/office/drawing/2014/main" id="{00000000-0008-0000-0F00-000097020000}"/>
            </a:ext>
          </a:extLst>
        </xdr:cNvPr>
        <xdr:cNvSpPr/>
      </xdr:nvSpPr>
      <xdr:spPr>
        <a:xfrm>
          <a:off x="127635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146957</xdr:rowOff>
    </xdr:from>
    <xdr:to>
      <xdr:col>71</xdr:col>
      <xdr:colOff>177800</xdr:colOff>
      <xdr:row>63</xdr:row>
      <xdr:rowOff>8165</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a:off x="12814300" y="10776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131008</xdr:rowOff>
    </xdr:from>
    <xdr:ext cx="405111" cy="259045"/>
    <xdr:sp macro="" textlink="">
      <xdr:nvSpPr>
        <xdr:cNvPr id="665" name="n_1aveValue【保健センター・保健所】&#10;有形固定資産減価償却率">
          <a:extLst>
            <a:ext uri="{FF2B5EF4-FFF2-40B4-BE49-F238E27FC236}">
              <a16:creationId xmlns:a16="http://schemas.microsoft.com/office/drawing/2014/main" id="{00000000-0008-0000-0F00-000099020000}"/>
            </a:ext>
          </a:extLst>
        </xdr:cNvPr>
        <xdr:cNvSpPr txBox="1"/>
      </xdr:nvSpPr>
      <xdr:spPr>
        <a:xfrm>
          <a:off x="15266044" y="1007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73858</xdr:rowOff>
    </xdr:from>
    <xdr:ext cx="405111" cy="259045"/>
    <xdr:sp macro="" textlink="">
      <xdr:nvSpPr>
        <xdr:cNvPr id="666" name="n_2aveValue【保健センター・保健所】&#10;有形固定資産減価償却率">
          <a:extLst>
            <a:ext uri="{FF2B5EF4-FFF2-40B4-BE49-F238E27FC236}">
              <a16:creationId xmlns:a16="http://schemas.microsoft.com/office/drawing/2014/main" id="{00000000-0008-0000-0F00-00009A020000}"/>
            </a:ext>
          </a:extLst>
        </xdr:cNvPr>
        <xdr:cNvSpPr txBox="1"/>
      </xdr:nvSpPr>
      <xdr:spPr>
        <a:xfrm>
          <a:off x="14389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36303</xdr:rowOff>
    </xdr:from>
    <xdr:ext cx="405111" cy="259045"/>
    <xdr:sp macro="" textlink="">
      <xdr:nvSpPr>
        <xdr:cNvPr id="667" name="n_3aveValue【保健センター・保健所】&#10;有形固定資産減価償却率">
          <a:extLst>
            <a:ext uri="{FF2B5EF4-FFF2-40B4-BE49-F238E27FC236}">
              <a16:creationId xmlns:a16="http://schemas.microsoft.com/office/drawing/2014/main" id="{00000000-0008-0000-0F00-00009B020000}"/>
            </a:ext>
          </a:extLst>
        </xdr:cNvPr>
        <xdr:cNvSpPr txBox="1"/>
      </xdr:nvSpPr>
      <xdr:spPr>
        <a:xfrm>
          <a:off x="13500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6911</xdr:rowOff>
    </xdr:from>
    <xdr:ext cx="405111" cy="259045"/>
    <xdr:sp macro="" textlink="">
      <xdr:nvSpPr>
        <xdr:cNvPr id="668" name="n_4aveValue【保健センター・保健所】&#10;有形固定資産減価償却率">
          <a:extLst>
            <a:ext uri="{FF2B5EF4-FFF2-40B4-BE49-F238E27FC236}">
              <a16:creationId xmlns:a16="http://schemas.microsoft.com/office/drawing/2014/main" id="{00000000-0008-0000-0F00-00009C020000}"/>
            </a:ext>
          </a:extLst>
        </xdr:cNvPr>
        <xdr:cNvSpPr txBox="1"/>
      </xdr:nvSpPr>
      <xdr:spPr>
        <a:xfrm>
          <a:off x="12611744" y="995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115405</xdr:rowOff>
    </xdr:from>
    <xdr:ext cx="405111" cy="259045"/>
    <xdr:sp macro="" textlink="">
      <xdr:nvSpPr>
        <xdr:cNvPr id="669" name="n_1mainValue【保健センター・保健所】&#10;有形固定資産減価償却率">
          <a:extLst>
            <a:ext uri="{FF2B5EF4-FFF2-40B4-BE49-F238E27FC236}">
              <a16:creationId xmlns:a16="http://schemas.microsoft.com/office/drawing/2014/main" id="{00000000-0008-0000-0F00-00009D020000}"/>
            </a:ext>
          </a:extLst>
        </xdr:cNvPr>
        <xdr:cNvSpPr txBox="1"/>
      </xdr:nvSpPr>
      <xdr:spPr>
        <a:xfrm>
          <a:off x="15266044" y="1091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82749</xdr:rowOff>
    </xdr:from>
    <xdr:ext cx="405111" cy="259045"/>
    <xdr:sp macro="" textlink="">
      <xdr:nvSpPr>
        <xdr:cNvPr id="670" name="n_2mainValue【保健センター・保健所】&#10;有形固定資産減価償却率">
          <a:extLst>
            <a:ext uri="{FF2B5EF4-FFF2-40B4-BE49-F238E27FC236}">
              <a16:creationId xmlns:a16="http://schemas.microsoft.com/office/drawing/2014/main" id="{00000000-0008-0000-0F00-00009E020000}"/>
            </a:ext>
          </a:extLst>
        </xdr:cNvPr>
        <xdr:cNvSpPr txBox="1"/>
      </xdr:nvSpPr>
      <xdr:spPr>
        <a:xfrm>
          <a:off x="14389744" y="1088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50092</xdr:rowOff>
    </xdr:from>
    <xdr:ext cx="405111" cy="259045"/>
    <xdr:sp macro="" textlink="">
      <xdr:nvSpPr>
        <xdr:cNvPr id="671" name="n_3mainValue【保健センター・保健所】&#10;有形固定資産減価償却率">
          <a:extLst>
            <a:ext uri="{FF2B5EF4-FFF2-40B4-BE49-F238E27FC236}">
              <a16:creationId xmlns:a16="http://schemas.microsoft.com/office/drawing/2014/main" id="{00000000-0008-0000-0F00-00009F020000}"/>
            </a:ext>
          </a:extLst>
        </xdr:cNvPr>
        <xdr:cNvSpPr txBox="1"/>
      </xdr:nvSpPr>
      <xdr:spPr>
        <a:xfrm>
          <a:off x="13500744" y="1085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17434</xdr:rowOff>
    </xdr:from>
    <xdr:ext cx="405111" cy="259045"/>
    <xdr:sp macro="" textlink="">
      <xdr:nvSpPr>
        <xdr:cNvPr id="672" name="n_4mainValue【保健センター・保健所】&#10;有形固定資産減価償却率">
          <a:extLst>
            <a:ext uri="{FF2B5EF4-FFF2-40B4-BE49-F238E27FC236}">
              <a16:creationId xmlns:a16="http://schemas.microsoft.com/office/drawing/2014/main" id="{00000000-0008-0000-0F00-0000A0020000}"/>
            </a:ext>
          </a:extLst>
        </xdr:cNvPr>
        <xdr:cNvSpPr txBox="1"/>
      </xdr:nvSpPr>
      <xdr:spPr>
        <a:xfrm>
          <a:off x="12611744" y="1081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00000000-0008-0000-0F00-0000A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00000000-0008-0000-0F00-0000A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0000000-0008-0000-0F00-0000B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162306</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flipV="1">
          <a:off x="22160864" y="9596628"/>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0000000-0008-0000-0F00-0000B7020000}"/>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00000000-0008-0000-0F00-0000B9020000}"/>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129811</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00000000-0008-0000-0F00-0000BB020000}"/>
            </a:ext>
          </a:extLst>
        </xdr:cNvPr>
        <xdr:cNvSpPr txBox="1"/>
      </xdr:nvSpPr>
      <xdr:spPr>
        <a:xfrm>
          <a:off x="22199600" y="10416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106934</xdr:rowOff>
    </xdr:from>
    <xdr:to>
      <xdr:col>116</xdr:col>
      <xdr:colOff>114300</xdr:colOff>
      <xdr:row>62</xdr:row>
      <xdr:rowOff>37084</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22110700" y="1056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106934</xdr:rowOff>
    </xdr:from>
    <xdr:to>
      <xdr:col>112</xdr:col>
      <xdr:colOff>38100</xdr:colOff>
      <xdr:row>62</xdr:row>
      <xdr:rowOff>37084</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21272500" y="1056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102362</xdr:rowOff>
    </xdr:from>
    <xdr:to>
      <xdr:col>107</xdr:col>
      <xdr:colOff>101600</xdr:colOff>
      <xdr:row>62</xdr:row>
      <xdr:rowOff>32512</xdr:rowOff>
    </xdr:to>
    <xdr:sp macro="" textlink="">
      <xdr:nvSpPr>
        <xdr:cNvPr id="702" name="フローチャート: 判断 701">
          <a:extLst>
            <a:ext uri="{FF2B5EF4-FFF2-40B4-BE49-F238E27FC236}">
              <a16:creationId xmlns:a16="http://schemas.microsoft.com/office/drawing/2014/main" id="{00000000-0008-0000-0F00-0000BE020000}"/>
            </a:ext>
          </a:extLst>
        </xdr:cNvPr>
        <xdr:cNvSpPr/>
      </xdr:nvSpPr>
      <xdr:spPr>
        <a:xfrm>
          <a:off x="20383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74930</xdr:rowOff>
    </xdr:from>
    <xdr:to>
      <xdr:col>102</xdr:col>
      <xdr:colOff>165100</xdr:colOff>
      <xdr:row>62</xdr:row>
      <xdr:rowOff>5080</xdr:rowOff>
    </xdr:to>
    <xdr:sp macro="" textlink="">
      <xdr:nvSpPr>
        <xdr:cNvPr id="703" name="フローチャート: 判断 702">
          <a:extLst>
            <a:ext uri="{FF2B5EF4-FFF2-40B4-BE49-F238E27FC236}">
              <a16:creationId xmlns:a16="http://schemas.microsoft.com/office/drawing/2014/main" id="{00000000-0008-0000-0F00-0000BF020000}"/>
            </a:ext>
          </a:extLst>
        </xdr:cNvPr>
        <xdr:cNvSpPr/>
      </xdr:nvSpPr>
      <xdr:spPr>
        <a:xfrm>
          <a:off x="19494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93218</xdr:rowOff>
    </xdr:from>
    <xdr:to>
      <xdr:col>98</xdr:col>
      <xdr:colOff>38100</xdr:colOff>
      <xdr:row>62</xdr:row>
      <xdr:rowOff>23368</xdr:rowOff>
    </xdr:to>
    <xdr:sp macro="" textlink="">
      <xdr:nvSpPr>
        <xdr:cNvPr id="704" name="フローチャート: 判断 703">
          <a:extLst>
            <a:ext uri="{FF2B5EF4-FFF2-40B4-BE49-F238E27FC236}">
              <a16:creationId xmlns:a16="http://schemas.microsoft.com/office/drawing/2014/main" id="{00000000-0008-0000-0F00-0000C0020000}"/>
            </a:ext>
          </a:extLst>
        </xdr:cNvPr>
        <xdr:cNvSpPr/>
      </xdr:nvSpPr>
      <xdr:spPr>
        <a:xfrm>
          <a:off x="18605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15494</xdr:rowOff>
    </xdr:from>
    <xdr:to>
      <xdr:col>116</xdr:col>
      <xdr:colOff>114300</xdr:colOff>
      <xdr:row>63</xdr:row>
      <xdr:rowOff>117094</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221107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101871</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00000000-0008-0000-0F00-0000C7020000}"/>
            </a:ext>
          </a:extLst>
        </xdr:cNvPr>
        <xdr:cNvSpPr txBox="1"/>
      </xdr:nvSpPr>
      <xdr:spPr>
        <a:xfrm>
          <a:off x="22199600" y="1073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15494</xdr:rowOff>
    </xdr:from>
    <xdr:to>
      <xdr:col>112</xdr:col>
      <xdr:colOff>38100</xdr:colOff>
      <xdr:row>63</xdr:row>
      <xdr:rowOff>117094</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21272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66294</xdr:rowOff>
    </xdr:from>
    <xdr:to>
      <xdr:col>116</xdr:col>
      <xdr:colOff>63500</xdr:colOff>
      <xdr:row>63</xdr:row>
      <xdr:rowOff>66294</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21323300" y="10867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20066</xdr:rowOff>
    </xdr:from>
    <xdr:to>
      <xdr:col>107</xdr:col>
      <xdr:colOff>101600</xdr:colOff>
      <xdr:row>63</xdr:row>
      <xdr:rowOff>121666</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20383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66294</xdr:rowOff>
    </xdr:from>
    <xdr:to>
      <xdr:col>111</xdr:col>
      <xdr:colOff>177800</xdr:colOff>
      <xdr:row>63</xdr:row>
      <xdr:rowOff>70866</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flipV="1">
          <a:off x="20434300" y="108676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20066</xdr:rowOff>
    </xdr:from>
    <xdr:to>
      <xdr:col>102</xdr:col>
      <xdr:colOff>165100</xdr:colOff>
      <xdr:row>63</xdr:row>
      <xdr:rowOff>121666</xdr:rowOff>
    </xdr:to>
    <xdr:sp macro="" textlink="">
      <xdr:nvSpPr>
        <xdr:cNvPr id="716" name="楕円 715">
          <a:extLst>
            <a:ext uri="{FF2B5EF4-FFF2-40B4-BE49-F238E27FC236}">
              <a16:creationId xmlns:a16="http://schemas.microsoft.com/office/drawing/2014/main" id="{00000000-0008-0000-0F00-0000CC020000}"/>
            </a:ext>
          </a:extLst>
        </xdr:cNvPr>
        <xdr:cNvSpPr/>
      </xdr:nvSpPr>
      <xdr:spPr>
        <a:xfrm>
          <a:off x="19494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70866</xdr:rowOff>
    </xdr:from>
    <xdr:to>
      <xdr:col>107</xdr:col>
      <xdr:colOff>50800</xdr:colOff>
      <xdr:row>63</xdr:row>
      <xdr:rowOff>70866</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9545300" y="1087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718" name="楕円 717">
          <a:extLst>
            <a:ext uri="{FF2B5EF4-FFF2-40B4-BE49-F238E27FC236}">
              <a16:creationId xmlns:a16="http://schemas.microsoft.com/office/drawing/2014/main" id="{00000000-0008-0000-0F00-0000CE020000}"/>
            </a:ext>
          </a:extLst>
        </xdr:cNvPr>
        <xdr:cNvSpPr/>
      </xdr:nvSpPr>
      <xdr:spPr>
        <a:xfrm>
          <a:off x="18605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70866</xdr:rowOff>
    </xdr:from>
    <xdr:to>
      <xdr:col>102</xdr:col>
      <xdr:colOff>114300</xdr:colOff>
      <xdr:row>63</xdr:row>
      <xdr:rowOff>75438</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flipV="1">
          <a:off x="18656300" y="10872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53611</xdr:rowOff>
    </xdr:from>
    <xdr:ext cx="469744" cy="259045"/>
    <xdr:sp macro="" textlink="">
      <xdr:nvSpPr>
        <xdr:cNvPr id="720" name="n_1aveValue【保健センター・保健所】&#10;一人当たり面積">
          <a:extLst>
            <a:ext uri="{FF2B5EF4-FFF2-40B4-BE49-F238E27FC236}">
              <a16:creationId xmlns:a16="http://schemas.microsoft.com/office/drawing/2014/main" id="{00000000-0008-0000-0F00-0000D0020000}"/>
            </a:ext>
          </a:extLst>
        </xdr:cNvPr>
        <xdr:cNvSpPr txBox="1"/>
      </xdr:nvSpPr>
      <xdr:spPr>
        <a:xfrm>
          <a:off x="21075727" y="1034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49039</xdr:rowOff>
    </xdr:from>
    <xdr:ext cx="469744" cy="259045"/>
    <xdr:sp macro="" textlink="">
      <xdr:nvSpPr>
        <xdr:cNvPr id="721" name="n_2aveValue【保健センター・保健所】&#10;一人当たり面積">
          <a:extLst>
            <a:ext uri="{FF2B5EF4-FFF2-40B4-BE49-F238E27FC236}">
              <a16:creationId xmlns:a16="http://schemas.microsoft.com/office/drawing/2014/main" id="{00000000-0008-0000-0F00-0000D1020000}"/>
            </a:ext>
          </a:extLst>
        </xdr:cNvPr>
        <xdr:cNvSpPr txBox="1"/>
      </xdr:nvSpPr>
      <xdr:spPr>
        <a:xfrm>
          <a:off x="20199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21607</xdr:rowOff>
    </xdr:from>
    <xdr:ext cx="469744" cy="259045"/>
    <xdr:sp macro="" textlink="">
      <xdr:nvSpPr>
        <xdr:cNvPr id="722" name="n_3aveValue【保健センター・保健所】&#10;一人当たり面積">
          <a:extLst>
            <a:ext uri="{FF2B5EF4-FFF2-40B4-BE49-F238E27FC236}">
              <a16:creationId xmlns:a16="http://schemas.microsoft.com/office/drawing/2014/main" id="{00000000-0008-0000-0F00-0000D2020000}"/>
            </a:ext>
          </a:extLst>
        </xdr:cNvPr>
        <xdr:cNvSpPr txBox="1"/>
      </xdr:nvSpPr>
      <xdr:spPr>
        <a:xfrm>
          <a:off x="19310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39895</xdr:rowOff>
    </xdr:from>
    <xdr:ext cx="469744" cy="259045"/>
    <xdr:sp macro="" textlink="">
      <xdr:nvSpPr>
        <xdr:cNvPr id="723" name="n_4aveValue【保健センター・保健所】&#10;一人当たり面積">
          <a:extLst>
            <a:ext uri="{FF2B5EF4-FFF2-40B4-BE49-F238E27FC236}">
              <a16:creationId xmlns:a16="http://schemas.microsoft.com/office/drawing/2014/main" id="{00000000-0008-0000-0F00-0000D3020000}"/>
            </a:ext>
          </a:extLst>
        </xdr:cNvPr>
        <xdr:cNvSpPr txBox="1"/>
      </xdr:nvSpPr>
      <xdr:spPr>
        <a:xfrm>
          <a:off x="184214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108221</xdr:rowOff>
    </xdr:from>
    <xdr:ext cx="469744" cy="259045"/>
    <xdr:sp macro="" textlink="">
      <xdr:nvSpPr>
        <xdr:cNvPr id="724" name="n_1mainValue【保健センター・保健所】&#10;一人当たり面積">
          <a:extLst>
            <a:ext uri="{FF2B5EF4-FFF2-40B4-BE49-F238E27FC236}">
              <a16:creationId xmlns:a16="http://schemas.microsoft.com/office/drawing/2014/main" id="{00000000-0008-0000-0F00-0000D4020000}"/>
            </a:ext>
          </a:extLst>
        </xdr:cNvPr>
        <xdr:cNvSpPr txBox="1"/>
      </xdr:nvSpPr>
      <xdr:spPr>
        <a:xfrm>
          <a:off x="210757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112793</xdr:rowOff>
    </xdr:from>
    <xdr:ext cx="469744" cy="259045"/>
    <xdr:sp macro="" textlink="">
      <xdr:nvSpPr>
        <xdr:cNvPr id="725" name="n_2mainValue【保健センター・保健所】&#10;一人当たり面積">
          <a:extLst>
            <a:ext uri="{FF2B5EF4-FFF2-40B4-BE49-F238E27FC236}">
              <a16:creationId xmlns:a16="http://schemas.microsoft.com/office/drawing/2014/main" id="{00000000-0008-0000-0F00-0000D5020000}"/>
            </a:ext>
          </a:extLst>
        </xdr:cNvPr>
        <xdr:cNvSpPr txBox="1"/>
      </xdr:nvSpPr>
      <xdr:spPr>
        <a:xfrm>
          <a:off x="20199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112793</xdr:rowOff>
    </xdr:from>
    <xdr:ext cx="469744" cy="259045"/>
    <xdr:sp macro="" textlink="">
      <xdr:nvSpPr>
        <xdr:cNvPr id="726" name="n_3mainValue【保健センター・保健所】&#10;一人当たり面積">
          <a:extLst>
            <a:ext uri="{FF2B5EF4-FFF2-40B4-BE49-F238E27FC236}">
              <a16:creationId xmlns:a16="http://schemas.microsoft.com/office/drawing/2014/main" id="{00000000-0008-0000-0F00-0000D6020000}"/>
            </a:ext>
          </a:extLst>
        </xdr:cNvPr>
        <xdr:cNvSpPr txBox="1"/>
      </xdr:nvSpPr>
      <xdr:spPr>
        <a:xfrm>
          <a:off x="19310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727" name="n_4mainValue【保健センター・保健所】&#10;一人当たり面積">
          <a:extLst>
            <a:ext uri="{FF2B5EF4-FFF2-40B4-BE49-F238E27FC236}">
              <a16:creationId xmlns:a16="http://schemas.microsoft.com/office/drawing/2014/main" id="{00000000-0008-0000-0F00-0000D7020000}"/>
            </a:ext>
          </a:extLst>
        </xdr:cNvPr>
        <xdr:cNvSpPr txBox="1"/>
      </xdr:nvSpPr>
      <xdr:spPr>
        <a:xfrm>
          <a:off x="18421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00000000-0008-0000-0F00-0000E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127254</xdr:rowOff>
    </xdr:from>
    <xdr:to>
      <xdr:col>85</xdr:col>
      <xdr:colOff>126364</xdr:colOff>
      <xdr:row>85</xdr:row>
      <xdr:rowOff>26670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flipV="1">
          <a:off x="16318864" y="13328904"/>
          <a:ext cx="0" cy="1271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30497</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00000000-0008-0000-0F00-0000EF020000}"/>
            </a:ext>
          </a:extLst>
        </xdr:cNvPr>
        <xdr:cNvSpPr txBox="1"/>
      </xdr:nvSpPr>
      <xdr:spPr>
        <a:xfrm>
          <a:off x="16357600" y="1460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26670</xdr:rowOff>
    </xdr:from>
    <xdr:to>
      <xdr:col>86</xdr:col>
      <xdr:colOff>25400</xdr:colOff>
      <xdr:row>85</xdr:row>
      <xdr:rowOff>26670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6230600" y="1459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73931</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00000000-0008-0000-0F00-0000F1020000}"/>
            </a:ext>
          </a:extLst>
        </xdr:cNvPr>
        <xdr:cNvSpPr txBox="1"/>
      </xdr:nvSpPr>
      <xdr:spPr>
        <a:xfrm>
          <a:off x="16357600" y="1310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127254</xdr:rowOff>
    </xdr:from>
    <xdr:to>
      <xdr:col>86</xdr:col>
      <xdr:colOff>25400</xdr:colOff>
      <xdr:row>77</xdr:row>
      <xdr:rowOff>127254</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6230600" y="1332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00000000-0008-0000-0F00-0000F3020000}"/>
            </a:ext>
          </a:extLst>
        </xdr:cNvPr>
        <xdr:cNvSpPr txBox="1"/>
      </xdr:nvSpPr>
      <xdr:spPr>
        <a:xfrm>
          <a:off x="16357600" y="1381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55880</xdr:rowOff>
    </xdr:from>
    <xdr:to>
      <xdr:col>81</xdr:col>
      <xdr:colOff>101600</xdr:colOff>
      <xdr:row>81</xdr:row>
      <xdr:rowOff>157480</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5430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xdr:rowOff>
    </xdr:from>
    <xdr:to>
      <xdr:col>76</xdr:col>
      <xdr:colOff>165100</xdr:colOff>
      <xdr:row>81</xdr:row>
      <xdr:rowOff>114046</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4541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113030</xdr:rowOff>
    </xdr:from>
    <xdr:to>
      <xdr:col>72</xdr:col>
      <xdr:colOff>38100</xdr:colOff>
      <xdr:row>81</xdr:row>
      <xdr:rowOff>43180</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3652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108458</xdr:rowOff>
    </xdr:from>
    <xdr:to>
      <xdr:col>67</xdr:col>
      <xdr:colOff>101600</xdr:colOff>
      <xdr:row>81</xdr:row>
      <xdr:rowOff>38608</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27635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81026</xdr:rowOff>
    </xdr:from>
    <xdr:to>
      <xdr:col>85</xdr:col>
      <xdr:colOff>177800</xdr:colOff>
      <xdr:row>83</xdr:row>
      <xdr:rowOff>11176</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6268700" y="1413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59453</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00000000-0008-0000-0F00-0000FF020000}"/>
            </a:ext>
          </a:extLst>
        </xdr:cNvPr>
        <xdr:cNvSpPr txBox="1"/>
      </xdr:nvSpPr>
      <xdr:spPr>
        <a:xfrm>
          <a:off x="16357600" y="1411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74168</xdr:rowOff>
    </xdr:from>
    <xdr:to>
      <xdr:col>81</xdr:col>
      <xdr:colOff>101600</xdr:colOff>
      <xdr:row>83</xdr:row>
      <xdr:rowOff>4318</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543050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124968</xdr:rowOff>
    </xdr:from>
    <xdr:to>
      <xdr:col>85</xdr:col>
      <xdr:colOff>127000</xdr:colOff>
      <xdr:row>82</xdr:row>
      <xdr:rowOff>131826</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5481300" y="1418386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44450</xdr:rowOff>
    </xdr:from>
    <xdr:to>
      <xdr:col>76</xdr:col>
      <xdr:colOff>165100</xdr:colOff>
      <xdr:row>81</xdr:row>
      <xdr:rowOff>146050</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4541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95250</xdr:rowOff>
    </xdr:from>
    <xdr:to>
      <xdr:col>81</xdr:col>
      <xdr:colOff>50800</xdr:colOff>
      <xdr:row>82</xdr:row>
      <xdr:rowOff>124968</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4592300" y="13982700"/>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14732</xdr:rowOff>
    </xdr:from>
    <xdr:to>
      <xdr:col>72</xdr:col>
      <xdr:colOff>38100</xdr:colOff>
      <xdr:row>81</xdr:row>
      <xdr:rowOff>116332</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3652500" y="139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65532</xdr:rowOff>
    </xdr:from>
    <xdr:to>
      <xdr:col>76</xdr:col>
      <xdr:colOff>114300</xdr:colOff>
      <xdr:row>81</xdr:row>
      <xdr:rowOff>95250</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3703300" y="139529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170180</xdr:rowOff>
    </xdr:from>
    <xdr:to>
      <xdr:col>67</xdr:col>
      <xdr:colOff>101600</xdr:colOff>
      <xdr:row>81</xdr:row>
      <xdr:rowOff>100330</xdr:rowOff>
    </xdr:to>
    <xdr:sp macro="" textlink="">
      <xdr:nvSpPr>
        <xdr:cNvPr id="774" name="楕円 773">
          <a:extLst>
            <a:ext uri="{FF2B5EF4-FFF2-40B4-BE49-F238E27FC236}">
              <a16:creationId xmlns:a16="http://schemas.microsoft.com/office/drawing/2014/main" id="{00000000-0008-0000-0F00-000006030000}"/>
            </a:ext>
          </a:extLst>
        </xdr:cNvPr>
        <xdr:cNvSpPr/>
      </xdr:nvSpPr>
      <xdr:spPr>
        <a:xfrm>
          <a:off x="12763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49530</xdr:rowOff>
    </xdr:from>
    <xdr:to>
      <xdr:col>71</xdr:col>
      <xdr:colOff>177800</xdr:colOff>
      <xdr:row>81</xdr:row>
      <xdr:rowOff>65532</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a:off x="12814300" y="1393698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2557</xdr:rowOff>
    </xdr:from>
    <xdr:ext cx="405111" cy="259045"/>
    <xdr:sp macro="" textlink="">
      <xdr:nvSpPr>
        <xdr:cNvPr id="776" name="n_1aveValue【消防施設】&#10;有形固定資産減価償却率">
          <a:extLst>
            <a:ext uri="{FF2B5EF4-FFF2-40B4-BE49-F238E27FC236}">
              <a16:creationId xmlns:a16="http://schemas.microsoft.com/office/drawing/2014/main" id="{00000000-0008-0000-0F00-000008030000}"/>
            </a:ext>
          </a:extLst>
        </xdr:cNvPr>
        <xdr:cNvSpPr txBox="1"/>
      </xdr:nvSpPr>
      <xdr:spPr>
        <a:xfrm>
          <a:off x="152660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130573</xdr:rowOff>
    </xdr:from>
    <xdr:ext cx="405111" cy="259045"/>
    <xdr:sp macro="" textlink="">
      <xdr:nvSpPr>
        <xdr:cNvPr id="777" name="n_2aveValue【消防施設】&#10;有形固定資産減価償却率">
          <a:extLst>
            <a:ext uri="{FF2B5EF4-FFF2-40B4-BE49-F238E27FC236}">
              <a16:creationId xmlns:a16="http://schemas.microsoft.com/office/drawing/2014/main" id="{00000000-0008-0000-0F00-000009030000}"/>
            </a:ext>
          </a:extLst>
        </xdr:cNvPr>
        <xdr:cNvSpPr txBox="1"/>
      </xdr:nvSpPr>
      <xdr:spPr>
        <a:xfrm>
          <a:off x="14389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59707</xdr:rowOff>
    </xdr:from>
    <xdr:ext cx="405111" cy="259045"/>
    <xdr:sp macro="" textlink="">
      <xdr:nvSpPr>
        <xdr:cNvPr id="778" name="n_3aveValue【消防施設】&#10;有形固定資産減価償却率">
          <a:extLst>
            <a:ext uri="{FF2B5EF4-FFF2-40B4-BE49-F238E27FC236}">
              <a16:creationId xmlns:a16="http://schemas.microsoft.com/office/drawing/2014/main" id="{00000000-0008-0000-0F00-00000A030000}"/>
            </a:ext>
          </a:extLst>
        </xdr:cNvPr>
        <xdr:cNvSpPr txBox="1"/>
      </xdr:nvSpPr>
      <xdr:spPr>
        <a:xfrm>
          <a:off x="13500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55135</xdr:rowOff>
    </xdr:from>
    <xdr:ext cx="405111" cy="259045"/>
    <xdr:sp macro="" textlink="">
      <xdr:nvSpPr>
        <xdr:cNvPr id="779" name="n_4aveValue【消防施設】&#10;有形固定資産減価償却率">
          <a:extLst>
            <a:ext uri="{FF2B5EF4-FFF2-40B4-BE49-F238E27FC236}">
              <a16:creationId xmlns:a16="http://schemas.microsoft.com/office/drawing/2014/main" id="{00000000-0008-0000-0F00-00000B030000}"/>
            </a:ext>
          </a:extLst>
        </xdr:cNvPr>
        <xdr:cNvSpPr txBox="1"/>
      </xdr:nvSpPr>
      <xdr:spPr>
        <a:xfrm>
          <a:off x="12611744" y="1359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166895</xdr:rowOff>
    </xdr:from>
    <xdr:ext cx="405111" cy="259045"/>
    <xdr:sp macro="" textlink="">
      <xdr:nvSpPr>
        <xdr:cNvPr id="780" name="n_1mainValue【消防施設】&#10;有形固定資産減価償却率">
          <a:extLst>
            <a:ext uri="{FF2B5EF4-FFF2-40B4-BE49-F238E27FC236}">
              <a16:creationId xmlns:a16="http://schemas.microsoft.com/office/drawing/2014/main" id="{00000000-0008-0000-0F00-00000C030000}"/>
            </a:ext>
          </a:extLst>
        </xdr:cNvPr>
        <xdr:cNvSpPr txBox="1"/>
      </xdr:nvSpPr>
      <xdr:spPr>
        <a:xfrm>
          <a:off x="15266044" y="1422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137177</xdr:rowOff>
    </xdr:from>
    <xdr:ext cx="405111" cy="259045"/>
    <xdr:sp macro="" textlink="">
      <xdr:nvSpPr>
        <xdr:cNvPr id="781" name="n_2mainValue【消防施設】&#10;有形固定資産減価償却率">
          <a:extLst>
            <a:ext uri="{FF2B5EF4-FFF2-40B4-BE49-F238E27FC236}">
              <a16:creationId xmlns:a16="http://schemas.microsoft.com/office/drawing/2014/main" id="{00000000-0008-0000-0F00-00000D030000}"/>
            </a:ext>
          </a:extLst>
        </xdr:cNvPr>
        <xdr:cNvSpPr txBox="1"/>
      </xdr:nvSpPr>
      <xdr:spPr>
        <a:xfrm>
          <a:off x="14389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107459</xdr:rowOff>
    </xdr:from>
    <xdr:ext cx="405111" cy="259045"/>
    <xdr:sp macro="" textlink="">
      <xdr:nvSpPr>
        <xdr:cNvPr id="782" name="n_3mainValue【消防施設】&#10;有形固定資産減価償却率">
          <a:extLst>
            <a:ext uri="{FF2B5EF4-FFF2-40B4-BE49-F238E27FC236}">
              <a16:creationId xmlns:a16="http://schemas.microsoft.com/office/drawing/2014/main" id="{00000000-0008-0000-0F00-00000E030000}"/>
            </a:ext>
          </a:extLst>
        </xdr:cNvPr>
        <xdr:cNvSpPr txBox="1"/>
      </xdr:nvSpPr>
      <xdr:spPr>
        <a:xfrm>
          <a:off x="13500744" y="1399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91457</xdr:rowOff>
    </xdr:from>
    <xdr:ext cx="405111" cy="259045"/>
    <xdr:sp macro="" textlink="">
      <xdr:nvSpPr>
        <xdr:cNvPr id="783" name="n_4mainValue【消防施設】&#10;有形固定資産減価償却率">
          <a:extLst>
            <a:ext uri="{FF2B5EF4-FFF2-40B4-BE49-F238E27FC236}">
              <a16:creationId xmlns:a16="http://schemas.microsoft.com/office/drawing/2014/main" id="{00000000-0008-0000-0F00-00000F030000}"/>
            </a:ext>
          </a:extLst>
        </xdr:cNvPr>
        <xdr:cNvSpPr txBox="1"/>
      </xdr:nvSpPr>
      <xdr:spPr>
        <a:xfrm>
          <a:off x="126117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87</xdr:row>
      <xdr:rowOff>38100</xdr:rowOff>
    </xdr:from>
    <xdr:to>
      <xdr:col>120</xdr:col>
      <xdr:colOff>114300</xdr:colOff>
      <xdr:row>87</xdr:row>
      <xdr:rowOff>38100</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67327</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481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95250</xdr:rowOff>
    </xdr:from>
    <xdr:to>
      <xdr:col>120</xdr:col>
      <xdr:colOff>114300</xdr:colOff>
      <xdr:row>85</xdr:row>
      <xdr:rowOff>95250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152400</xdr:rowOff>
    </xdr:from>
    <xdr:to>
      <xdr:col>120</xdr:col>
      <xdr:colOff>114300</xdr:colOff>
      <xdr:row>83</xdr:row>
      <xdr:rowOff>152400</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8288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10177</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7820821" y="1424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95250</xdr:rowOff>
    </xdr:from>
    <xdr:to>
      <xdr:col>120</xdr:col>
      <xdr:colOff>114300</xdr:colOff>
      <xdr:row>80</xdr:row>
      <xdr:rowOff>95250</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124477</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38100</xdr:rowOff>
    </xdr:from>
    <xdr:to>
      <xdr:col>120</xdr:col>
      <xdr:colOff>114300</xdr:colOff>
      <xdr:row>77</xdr:row>
      <xdr:rowOff>38100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8288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67327</xdr:rowOff>
    </xdr:from>
    <xdr:ext cx="467179"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7820821" y="1309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消防施設】&#10;一人当たり面積グラフ枠">
          <a:extLst>
            <a:ext uri="{FF2B5EF4-FFF2-40B4-BE49-F238E27FC236}">
              <a16:creationId xmlns:a16="http://schemas.microsoft.com/office/drawing/2014/main" id="{00000000-0008-0000-0F00-00002A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43814</xdr:rowOff>
    </xdr:from>
    <xdr:to>
      <xdr:col>116</xdr:col>
      <xdr:colOff>62864</xdr:colOff>
      <xdr:row>86</xdr:row>
      <xdr:rowOff>98107</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flipV="1">
          <a:off x="22160864" y="13416914"/>
          <a:ext cx="0" cy="142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101934</xdr:rowOff>
    </xdr:from>
    <xdr:ext cx="469744" cy="259045"/>
    <xdr:sp macro="" textlink="">
      <xdr:nvSpPr>
        <xdr:cNvPr id="812" name="【消防施設】&#10;一人当たり面積最小値テキスト">
          <a:extLst>
            <a:ext uri="{FF2B5EF4-FFF2-40B4-BE49-F238E27FC236}">
              <a16:creationId xmlns:a16="http://schemas.microsoft.com/office/drawing/2014/main" id="{00000000-0008-0000-0F00-00002C030000}"/>
            </a:ext>
          </a:extLst>
        </xdr:cNvPr>
        <xdr:cNvSpPr txBox="1"/>
      </xdr:nvSpPr>
      <xdr:spPr>
        <a:xfrm>
          <a:off x="22199600" y="14846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98107</xdr:rowOff>
    </xdr:from>
    <xdr:to>
      <xdr:col>116</xdr:col>
      <xdr:colOff>152400</xdr:colOff>
      <xdr:row>86</xdr:row>
      <xdr:rowOff>98107</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22072600" y="1484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161941</xdr:rowOff>
    </xdr:from>
    <xdr:ext cx="469744" cy="259045"/>
    <xdr:sp macro="" textlink="">
      <xdr:nvSpPr>
        <xdr:cNvPr id="814" name="【消防施設】&#10;一人当たり面積最大値テキスト">
          <a:extLst>
            <a:ext uri="{FF2B5EF4-FFF2-40B4-BE49-F238E27FC236}">
              <a16:creationId xmlns:a16="http://schemas.microsoft.com/office/drawing/2014/main" id="{00000000-0008-0000-0F00-00002E030000}"/>
            </a:ext>
          </a:extLst>
        </xdr:cNvPr>
        <xdr:cNvSpPr txBox="1"/>
      </xdr:nvSpPr>
      <xdr:spPr>
        <a:xfrm>
          <a:off x="22199600" y="1319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43814</xdr:rowOff>
    </xdr:from>
    <xdr:to>
      <xdr:col>116</xdr:col>
      <xdr:colOff>152400</xdr:colOff>
      <xdr:row>78</xdr:row>
      <xdr:rowOff>43814</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22072600" y="1341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127334</xdr:rowOff>
    </xdr:from>
    <xdr:ext cx="469744" cy="259045"/>
    <xdr:sp macro="" textlink="">
      <xdr:nvSpPr>
        <xdr:cNvPr id="816" name="【消防施設】&#10;一人当たり面積平均値テキスト">
          <a:extLst>
            <a:ext uri="{FF2B5EF4-FFF2-40B4-BE49-F238E27FC236}">
              <a16:creationId xmlns:a16="http://schemas.microsoft.com/office/drawing/2014/main" id="{00000000-0008-0000-0F00-000030030000}"/>
            </a:ext>
          </a:extLst>
        </xdr:cNvPr>
        <xdr:cNvSpPr txBox="1"/>
      </xdr:nvSpPr>
      <xdr:spPr>
        <a:xfrm>
          <a:off x="22199600" y="14186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104457</xdr:rowOff>
    </xdr:from>
    <xdr:to>
      <xdr:col>116</xdr:col>
      <xdr:colOff>114300</xdr:colOff>
      <xdr:row>84</xdr:row>
      <xdr:rowOff>34607</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22110700" y="1433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87313</xdr:rowOff>
    </xdr:from>
    <xdr:to>
      <xdr:col>112</xdr:col>
      <xdr:colOff>38100</xdr:colOff>
      <xdr:row>84</xdr:row>
      <xdr:rowOff>17463</xdr:rowOff>
    </xdr:to>
    <xdr:sp macro="" textlink="">
      <xdr:nvSpPr>
        <xdr:cNvPr id="818" name="フローチャート: 判断 817">
          <a:extLst>
            <a:ext uri="{FF2B5EF4-FFF2-40B4-BE49-F238E27FC236}">
              <a16:creationId xmlns:a16="http://schemas.microsoft.com/office/drawing/2014/main" id="{00000000-0008-0000-0F00-000032030000}"/>
            </a:ext>
          </a:extLst>
        </xdr:cNvPr>
        <xdr:cNvSpPr/>
      </xdr:nvSpPr>
      <xdr:spPr>
        <a:xfrm>
          <a:off x="21272500" y="1431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107314</xdr:rowOff>
    </xdr:from>
    <xdr:to>
      <xdr:col>107</xdr:col>
      <xdr:colOff>101600</xdr:colOff>
      <xdr:row>84</xdr:row>
      <xdr:rowOff>37464</xdr:rowOff>
    </xdr:to>
    <xdr:sp macro="" textlink="">
      <xdr:nvSpPr>
        <xdr:cNvPr id="819" name="フローチャート: 判断 818">
          <a:extLst>
            <a:ext uri="{FF2B5EF4-FFF2-40B4-BE49-F238E27FC236}">
              <a16:creationId xmlns:a16="http://schemas.microsoft.com/office/drawing/2014/main" id="{00000000-0008-0000-0F00-000033030000}"/>
            </a:ext>
          </a:extLst>
        </xdr:cNvPr>
        <xdr:cNvSpPr/>
      </xdr:nvSpPr>
      <xdr:spPr>
        <a:xfrm>
          <a:off x="20383500" y="1433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130175</xdr:rowOff>
    </xdr:from>
    <xdr:to>
      <xdr:col>102</xdr:col>
      <xdr:colOff>165100</xdr:colOff>
      <xdr:row>84</xdr:row>
      <xdr:rowOff>60325</xdr:rowOff>
    </xdr:to>
    <xdr:sp macro="" textlink="">
      <xdr:nvSpPr>
        <xdr:cNvPr id="820" name="フローチャート: 判断 819">
          <a:extLst>
            <a:ext uri="{FF2B5EF4-FFF2-40B4-BE49-F238E27FC236}">
              <a16:creationId xmlns:a16="http://schemas.microsoft.com/office/drawing/2014/main" id="{00000000-0008-0000-0F00-000034030000}"/>
            </a:ext>
          </a:extLst>
        </xdr:cNvPr>
        <xdr:cNvSpPr/>
      </xdr:nvSpPr>
      <xdr:spPr>
        <a:xfrm>
          <a:off x="19494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164464</xdr:rowOff>
    </xdr:from>
    <xdr:to>
      <xdr:col>98</xdr:col>
      <xdr:colOff>38100</xdr:colOff>
      <xdr:row>84</xdr:row>
      <xdr:rowOff>94614</xdr:rowOff>
    </xdr:to>
    <xdr:sp macro="" textlink="">
      <xdr:nvSpPr>
        <xdr:cNvPr id="821" name="フローチャート: 判断 820">
          <a:extLst>
            <a:ext uri="{FF2B5EF4-FFF2-40B4-BE49-F238E27FC236}">
              <a16:creationId xmlns:a16="http://schemas.microsoft.com/office/drawing/2014/main" id="{00000000-0008-0000-0F00-000035030000}"/>
            </a:ext>
          </a:extLst>
        </xdr:cNvPr>
        <xdr:cNvSpPr/>
      </xdr:nvSpPr>
      <xdr:spPr>
        <a:xfrm>
          <a:off x="18605500" y="1439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F00-000037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00000000-0008-0000-0F00-000038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00000000-0008-0000-0F00-000039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00000000-0008-0000-0F00-00003A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113030</xdr:rowOff>
    </xdr:from>
    <xdr:to>
      <xdr:col>116</xdr:col>
      <xdr:colOff>114300</xdr:colOff>
      <xdr:row>86</xdr:row>
      <xdr:rowOff>43180</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22110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27957</xdr:rowOff>
    </xdr:from>
    <xdr:ext cx="469744" cy="259045"/>
    <xdr:sp macro="" textlink="">
      <xdr:nvSpPr>
        <xdr:cNvPr id="828" name="【消防施設】&#10;一人当たり面積該当値テキスト">
          <a:extLst>
            <a:ext uri="{FF2B5EF4-FFF2-40B4-BE49-F238E27FC236}">
              <a16:creationId xmlns:a16="http://schemas.microsoft.com/office/drawing/2014/main" id="{00000000-0008-0000-0F00-00003C030000}"/>
            </a:ext>
          </a:extLst>
        </xdr:cNvPr>
        <xdr:cNvSpPr txBox="1"/>
      </xdr:nvSpPr>
      <xdr:spPr>
        <a:xfrm>
          <a:off x="22199600" y="1460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115888</xdr:rowOff>
    </xdr:from>
    <xdr:to>
      <xdr:col>112</xdr:col>
      <xdr:colOff>38100</xdr:colOff>
      <xdr:row>86</xdr:row>
      <xdr:rowOff>46038</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21272500" y="1468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163830</xdr:rowOff>
    </xdr:from>
    <xdr:to>
      <xdr:col>116</xdr:col>
      <xdr:colOff>63500</xdr:colOff>
      <xdr:row>85</xdr:row>
      <xdr:rowOff>166688</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21323300" y="14737080"/>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121602</xdr:rowOff>
    </xdr:from>
    <xdr:to>
      <xdr:col>107</xdr:col>
      <xdr:colOff>101600</xdr:colOff>
      <xdr:row>86</xdr:row>
      <xdr:rowOff>51752</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20383500" y="1469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166688</xdr:rowOff>
    </xdr:from>
    <xdr:to>
      <xdr:col>111</xdr:col>
      <xdr:colOff>177800</xdr:colOff>
      <xdr:row>86</xdr:row>
      <xdr:rowOff>952</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flipV="1">
          <a:off x="20434300" y="14739938"/>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127318</xdr:rowOff>
    </xdr:from>
    <xdr:to>
      <xdr:col>102</xdr:col>
      <xdr:colOff>165100</xdr:colOff>
      <xdr:row>86</xdr:row>
      <xdr:rowOff>57468</xdr:rowOff>
    </xdr:to>
    <xdr:sp macro="" textlink="">
      <xdr:nvSpPr>
        <xdr:cNvPr id="833" name="楕円 832">
          <a:extLst>
            <a:ext uri="{FF2B5EF4-FFF2-40B4-BE49-F238E27FC236}">
              <a16:creationId xmlns:a16="http://schemas.microsoft.com/office/drawing/2014/main" id="{00000000-0008-0000-0F00-000041030000}"/>
            </a:ext>
          </a:extLst>
        </xdr:cNvPr>
        <xdr:cNvSpPr/>
      </xdr:nvSpPr>
      <xdr:spPr>
        <a:xfrm>
          <a:off x="19494500" y="1470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952</xdr:rowOff>
    </xdr:from>
    <xdr:to>
      <xdr:col>107</xdr:col>
      <xdr:colOff>50800</xdr:colOff>
      <xdr:row>86</xdr:row>
      <xdr:rowOff>6668</xdr:rowOff>
    </xdr:to>
    <xdr:cxnSp macro="">
      <xdr:nvCxnSpPr>
        <xdr:cNvPr id="834" name="直線コネクタ 833">
          <a:extLst>
            <a:ext uri="{FF2B5EF4-FFF2-40B4-BE49-F238E27FC236}">
              <a16:creationId xmlns:a16="http://schemas.microsoft.com/office/drawing/2014/main" id="{00000000-0008-0000-0F00-000042030000}"/>
            </a:ext>
          </a:extLst>
        </xdr:cNvPr>
        <xdr:cNvCxnSpPr/>
      </xdr:nvCxnSpPr>
      <xdr:spPr>
        <a:xfrm flipV="1">
          <a:off x="19545300" y="14745652"/>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130175</xdr:rowOff>
    </xdr:from>
    <xdr:to>
      <xdr:col>98</xdr:col>
      <xdr:colOff>38100</xdr:colOff>
      <xdr:row>86</xdr:row>
      <xdr:rowOff>60325</xdr:rowOff>
    </xdr:to>
    <xdr:sp macro="" textlink="">
      <xdr:nvSpPr>
        <xdr:cNvPr id="835" name="楕円 834">
          <a:extLst>
            <a:ext uri="{FF2B5EF4-FFF2-40B4-BE49-F238E27FC236}">
              <a16:creationId xmlns:a16="http://schemas.microsoft.com/office/drawing/2014/main" id="{00000000-0008-0000-0F00-000043030000}"/>
            </a:ext>
          </a:extLst>
        </xdr:cNvPr>
        <xdr:cNvSpPr/>
      </xdr:nvSpPr>
      <xdr:spPr>
        <a:xfrm>
          <a:off x="18605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6668</xdr:rowOff>
    </xdr:from>
    <xdr:to>
      <xdr:col>102</xdr:col>
      <xdr:colOff>114300</xdr:colOff>
      <xdr:row>86</xdr:row>
      <xdr:rowOff>9525</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flipV="1">
          <a:off x="18656300" y="14751368"/>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33990</xdr:rowOff>
    </xdr:from>
    <xdr:ext cx="469744" cy="259045"/>
    <xdr:sp macro="" textlink="">
      <xdr:nvSpPr>
        <xdr:cNvPr id="837" name="n_1aveValue【消防施設】&#10;一人当たり面積">
          <a:extLst>
            <a:ext uri="{FF2B5EF4-FFF2-40B4-BE49-F238E27FC236}">
              <a16:creationId xmlns:a16="http://schemas.microsoft.com/office/drawing/2014/main" id="{00000000-0008-0000-0F00-000045030000}"/>
            </a:ext>
          </a:extLst>
        </xdr:cNvPr>
        <xdr:cNvSpPr txBox="1"/>
      </xdr:nvSpPr>
      <xdr:spPr>
        <a:xfrm>
          <a:off x="21075727" y="1409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53991</xdr:rowOff>
    </xdr:from>
    <xdr:ext cx="469744" cy="259045"/>
    <xdr:sp macro="" textlink="">
      <xdr:nvSpPr>
        <xdr:cNvPr id="838" name="n_2aveValue【消防施設】&#10;一人当たり面積">
          <a:extLst>
            <a:ext uri="{FF2B5EF4-FFF2-40B4-BE49-F238E27FC236}">
              <a16:creationId xmlns:a16="http://schemas.microsoft.com/office/drawing/2014/main" id="{00000000-0008-0000-0F00-000046030000}"/>
            </a:ext>
          </a:extLst>
        </xdr:cNvPr>
        <xdr:cNvSpPr txBox="1"/>
      </xdr:nvSpPr>
      <xdr:spPr>
        <a:xfrm>
          <a:off x="20199427" y="1411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76852</xdr:rowOff>
    </xdr:from>
    <xdr:ext cx="469744" cy="259045"/>
    <xdr:sp macro="" textlink="">
      <xdr:nvSpPr>
        <xdr:cNvPr id="839" name="n_3aveValue【消防施設】&#10;一人当たり面積">
          <a:extLst>
            <a:ext uri="{FF2B5EF4-FFF2-40B4-BE49-F238E27FC236}">
              <a16:creationId xmlns:a16="http://schemas.microsoft.com/office/drawing/2014/main" id="{00000000-0008-0000-0F00-000047030000}"/>
            </a:ext>
          </a:extLst>
        </xdr:cNvPr>
        <xdr:cNvSpPr txBox="1"/>
      </xdr:nvSpPr>
      <xdr:spPr>
        <a:xfrm>
          <a:off x="19310427" y="1413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111141</xdr:rowOff>
    </xdr:from>
    <xdr:ext cx="469744" cy="259045"/>
    <xdr:sp macro="" textlink="">
      <xdr:nvSpPr>
        <xdr:cNvPr id="840" name="n_4aveValue【消防施設】&#10;一人当たり面積">
          <a:extLst>
            <a:ext uri="{FF2B5EF4-FFF2-40B4-BE49-F238E27FC236}">
              <a16:creationId xmlns:a16="http://schemas.microsoft.com/office/drawing/2014/main" id="{00000000-0008-0000-0F00-000048030000}"/>
            </a:ext>
          </a:extLst>
        </xdr:cNvPr>
        <xdr:cNvSpPr txBox="1"/>
      </xdr:nvSpPr>
      <xdr:spPr>
        <a:xfrm>
          <a:off x="18421427" y="1417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37165</xdr:rowOff>
    </xdr:from>
    <xdr:ext cx="469744" cy="259045"/>
    <xdr:sp macro="" textlink="">
      <xdr:nvSpPr>
        <xdr:cNvPr id="841" name="n_1mainValue【消防施設】&#10;一人当たり面積">
          <a:extLst>
            <a:ext uri="{FF2B5EF4-FFF2-40B4-BE49-F238E27FC236}">
              <a16:creationId xmlns:a16="http://schemas.microsoft.com/office/drawing/2014/main" id="{00000000-0008-0000-0F00-000049030000}"/>
            </a:ext>
          </a:extLst>
        </xdr:cNvPr>
        <xdr:cNvSpPr txBox="1"/>
      </xdr:nvSpPr>
      <xdr:spPr>
        <a:xfrm>
          <a:off x="21075727" y="1478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42879</xdr:rowOff>
    </xdr:from>
    <xdr:ext cx="469744" cy="259045"/>
    <xdr:sp macro="" textlink="">
      <xdr:nvSpPr>
        <xdr:cNvPr id="842" name="n_2mainValue【消防施設】&#10;一人当たり面積">
          <a:extLst>
            <a:ext uri="{FF2B5EF4-FFF2-40B4-BE49-F238E27FC236}">
              <a16:creationId xmlns:a16="http://schemas.microsoft.com/office/drawing/2014/main" id="{00000000-0008-0000-0F00-00004A030000}"/>
            </a:ext>
          </a:extLst>
        </xdr:cNvPr>
        <xdr:cNvSpPr txBox="1"/>
      </xdr:nvSpPr>
      <xdr:spPr>
        <a:xfrm>
          <a:off x="20199427" y="1478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48595</xdr:rowOff>
    </xdr:from>
    <xdr:ext cx="469744" cy="259045"/>
    <xdr:sp macro="" textlink="">
      <xdr:nvSpPr>
        <xdr:cNvPr id="843" name="n_3mainValue【消防施設】&#10;一人当たり面積">
          <a:extLst>
            <a:ext uri="{FF2B5EF4-FFF2-40B4-BE49-F238E27FC236}">
              <a16:creationId xmlns:a16="http://schemas.microsoft.com/office/drawing/2014/main" id="{00000000-0008-0000-0F00-00004B030000}"/>
            </a:ext>
          </a:extLst>
        </xdr:cNvPr>
        <xdr:cNvSpPr txBox="1"/>
      </xdr:nvSpPr>
      <xdr:spPr>
        <a:xfrm>
          <a:off x="19310427" y="1479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51452</xdr:rowOff>
    </xdr:from>
    <xdr:ext cx="469744" cy="259045"/>
    <xdr:sp macro="" textlink="">
      <xdr:nvSpPr>
        <xdr:cNvPr id="844" name="n_4mainValue【消防施設】&#10;一人当たり面積">
          <a:extLst>
            <a:ext uri="{FF2B5EF4-FFF2-40B4-BE49-F238E27FC236}">
              <a16:creationId xmlns:a16="http://schemas.microsoft.com/office/drawing/2014/main" id="{00000000-0008-0000-0F00-00004C030000}"/>
            </a:ext>
          </a:extLst>
        </xdr:cNvPr>
        <xdr:cNvSpPr txBox="1"/>
      </xdr:nvSpPr>
      <xdr:spPr>
        <a:xfrm>
          <a:off x="18421427" y="1479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00000000-0008-0000-0F00-000051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00000000-0008-0000-0F00-000052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00000000-0008-0000-0F00-000053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00000000-0008-0000-0F00-000054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5" name="テキスト ボックス 864">
          <a:extLst>
            <a:ext uri="{FF2B5EF4-FFF2-40B4-BE49-F238E27FC236}">
              <a16:creationId xmlns:a16="http://schemas.microsoft.com/office/drawing/2014/main" id="{00000000-0008-0000-0F00-000061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9" name="【庁舎】&#10;有形固定資産減価償却率グラフ枠">
          <a:extLst>
            <a:ext uri="{FF2B5EF4-FFF2-40B4-BE49-F238E27FC236}">
              <a16:creationId xmlns:a16="http://schemas.microsoft.com/office/drawing/2014/main" id="{00000000-0008-0000-0F00-000065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108857</xdr:rowOff>
    </xdr:from>
    <xdr:to>
      <xdr:col>85</xdr:col>
      <xdr:colOff>126364</xdr:colOff>
      <xdr:row>108</xdr:row>
      <xdr:rowOff>4355</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flipV="1">
          <a:off x="16318864" y="17253857"/>
          <a:ext cx="0" cy="1267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8182</xdr:rowOff>
    </xdr:from>
    <xdr:ext cx="405111" cy="259045"/>
    <xdr:sp macro="" textlink="">
      <xdr:nvSpPr>
        <xdr:cNvPr id="871" name="【庁舎】&#10;有形固定資産減価償却率最小値テキスト">
          <a:extLst>
            <a:ext uri="{FF2B5EF4-FFF2-40B4-BE49-F238E27FC236}">
              <a16:creationId xmlns:a16="http://schemas.microsoft.com/office/drawing/2014/main" id="{00000000-0008-0000-0F00-000067030000}"/>
            </a:ext>
          </a:extLst>
        </xdr:cNvPr>
        <xdr:cNvSpPr txBox="1"/>
      </xdr:nvSpPr>
      <xdr:spPr>
        <a:xfrm>
          <a:off x="16357600" y="1852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4355</xdr:rowOff>
    </xdr:from>
    <xdr:to>
      <xdr:col>86</xdr:col>
      <xdr:colOff>25400</xdr:colOff>
      <xdr:row>108</xdr:row>
      <xdr:rowOff>4355</xdr:rowOff>
    </xdr:to>
    <xdr:cxnSp macro="">
      <xdr:nvCxnSpPr>
        <xdr:cNvPr id="872" name="直線コネクタ 871">
          <a:extLst>
            <a:ext uri="{FF2B5EF4-FFF2-40B4-BE49-F238E27FC236}">
              <a16:creationId xmlns:a16="http://schemas.microsoft.com/office/drawing/2014/main" id="{00000000-0008-0000-0F00-000068030000}"/>
            </a:ext>
          </a:extLst>
        </xdr:cNvPr>
        <xdr:cNvCxnSpPr/>
      </xdr:nvCxnSpPr>
      <xdr:spPr>
        <a:xfrm>
          <a:off x="16230600" y="18520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55534</xdr:rowOff>
    </xdr:from>
    <xdr:ext cx="405111" cy="259045"/>
    <xdr:sp macro="" textlink="">
      <xdr:nvSpPr>
        <xdr:cNvPr id="873" name="【庁舎】&#10;有形固定資産減価償却率最大値テキスト">
          <a:extLst>
            <a:ext uri="{FF2B5EF4-FFF2-40B4-BE49-F238E27FC236}">
              <a16:creationId xmlns:a16="http://schemas.microsoft.com/office/drawing/2014/main" id="{00000000-0008-0000-0F00-000069030000}"/>
            </a:ext>
          </a:extLst>
        </xdr:cNvPr>
        <xdr:cNvSpPr txBox="1"/>
      </xdr:nvSpPr>
      <xdr:spPr>
        <a:xfrm>
          <a:off x="16357600" y="1702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108857</xdr:rowOff>
    </xdr:from>
    <xdr:to>
      <xdr:col>86</xdr:col>
      <xdr:colOff>25400</xdr:colOff>
      <xdr:row>100</xdr:row>
      <xdr:rowOff>108857</xdr:rowOff>
    </xdr:to>
    <xdr:cxnSp macro="">
      <xdr:nvCxnSpPr>
        <xdr:cNvPr id="874" name="直線コネクタ 873">
          <a:extLst>
            <a:ext uri="{FF2B5EF4-FFF2-40B4-BE49-F238E27FC236}">
              <a16:creationId xmlns:a16="http://schemas.microsoft.com/office/drawing/2014/main" id="{00000000-0008-0000-0F00-00006A030000}"/>
            </a:ext>
          </a:extLst>
        </xdr:cNvPr>
        <xdr:cNvCxnSpPr/>
      </xdr:nvCxnSpPr>
      <xdr:spPr>
        <a:xfrm>
          <a:off x="16230600" y="1725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925</xdr:rowOff>
    </xdr:from>
    <xdr:ext cx="405111" cy="259045"/>
    <xdr:sp macro="" textlink="">
      <xdr:nvSpPr>
        <xdr:cNvPr id="875" name="【庁舎】&#10;有形固定資産減価償却率平均値テキスト">
          <a:extLst>
            <a:ext uri="{FF2B5EF4-FFF2-40B4-BE49-F238E27FC236}">
              <a16:creationId xmlns:a16="http://schemas.microsoft.com/office/drawing/2014/main" id="{00000000-0008-0000-0F00-00006B030000}"/>
            </a:ext>
          </a:extLst>
        </xdr:cNvPr>
        <xdr:cNvSpPr txBox="1"/>
      </xdr:nvSpPr>
      <xdr:spPr>
        <a:xfrm>
          <a:off x="16357600" y="176602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149498</xdr:rowOff>
    </xdr:from>
    <xdr:to>
      <xdr:col>85</xdr:col>
      <xdr:colOff>177800</xdr:colOff>
      <xdr:row>104</xdr:row>
      <xdr:rowOff>79648</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62687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138068</xdr:rowOff>
    </xdr:from>
    <xdr:to>
      <xdr:col>81</xdr:col>
      <xdr:colOff>101600</xdr:colOff>
      <xdr:row>104</xdr:row>
      <xdr:rowOff>68218</xdr:rowOff>
    </xdr:to>
    <xdr:sp macro="" textlink="">
      <xdr:nvSpPr>
        <xdr:cNvPr id="877" name="フローチャート: 判断 876">
          <a:extLst>
            <a:ext uri="{FF2B5EF4-FFF2-40B4-BE49-F238E27FC236}">
              <a16:creationId xmlns:a16="http://schemas.microsoft.com/office/drawing/2014/main" id="{00000000-0008-0000-0F00-00006D030000}"/>
            </a:ext>
          </a:extLst>
        </xdr:cNvPr>
        <xdr:cNvSpPr/>
      </xdr:nvSpPr>
      <xdr:spPr>
        <a:xfrm>
          <a:off x="15430500" y="17797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141332</xdr:rowOff>
    </xdr:from>
    <xdr:to>
      <xdr:col>76</xdr:col>
      <xdr:colOff>165100</xdr:colOff>
      <xdr:row>104</xdr:row>
      <xdr:rowOff>71482</xdr:rowOff>
    </xdr:to>
    <xdr:sp macro="" textlink="">
      <xdr:nvSpPr>
        <xdr:cNvPr id="878" name="フローチャート: 判断 877">
          <a:extLst>
            <a:ext uri="{FF2B5EF4-FFF2-40B4-BE49-F238E27FC236}">
              <a16:creationId xmlns:a16="http://schemas.microsoft.com/office/drawing/2014/main" id="{00000000-0008-0000-0F00-00006E030000}"/>
            </a:ext>
          </a:extLst>
        </xdr:cNvPr>
        <xdr:cNvSpPr/>
      </xdr:nvSpPr>
      <xdr:spPr>
        <a:xfrm>
          <a:off x="14541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149498</xdr:rowOff>
    </xdr:from>
    <xdr:to>
      <xdr:col>72</xdr:col>
      <xdr:colOff>38100</xdr:colOff>
      <xdr:row>104</xdr:row>
      <xdr:rowOff>79648</xdr:rowOff>
    </xdr:to>
    <xdr:sp macro="" textlink="">
      <xdr:nvSpPr>
        <xdr:cNvPr id="879" name="フローチャート: 判断 878">
          <a:extLst>
            <a:ext uri="{FF2B5EF4-FFF2-40B4-BE49-F238E27FC236}">
              <a16:creationId xmlns:a16="http://schemas.microsoft.com/office/drawing/2014/main" id="{00000000-0008-0000-0F00-00006F030000}"/>
            </a:ext>
          </a:extLst>
        </xdr:cNvPr>
        <xdr:cNvSpPr/>
      </xdr:nvSpPr>
      <xdr:spPr>
        <a:xfrm>
          <a:off x="13652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141332</xdr:rowOff>
    </xdr:from>
    <xdr:to>
      <xdr:col>67</xdr:col>
      <xdr:colOff>101600</xdr:colOff>
      <xdr:row>104</xdr:row>
      <xdr:rowOff>71482</xdr:rowOff>
    </xdr:to>
    <xdr:sp macro="" textlink="">
      <xdr:nvSpPr>
        <xdr:cNvPr id="880" name="フローチャート: 判断 879">
          <a:extLst>
            <a:ext uri="{FF2B5EF4-FFF2-40B4-BE49-F238E27FC236}">
              <a16:creationId xmlns:a16="http://schemas.microsoft.com/office/drawing/2014/main" id="{00000000-0008-0000-0F00-000070030000}"/>
            </a:ext>
          </a:extLst>
        </xdr:cNvPr>
        <xdr:cNvSpPr/>
      </xdr:nvSpPr>
      <xdr:spPr>
        <a:xfrm>
          <a:off x="12763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00000000-0008-0000-0F00-00007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00000000-0008-0000-0F00-00007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00000000-0008-0000-0F00-00007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00000000-0008-0000-0F00-00007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89081</xdr:rowOff>
    </xdr:from>
    <xdr:to>
      <xdr:col>85</xdr:col>
      <xdr:colOff>177800</xdr:colOff>
      <xdr:row>108</xdr:row>
      <xdr:rowOff>19231</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62687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4008</xdr:rowOff>
    </xdr:from>
    <xdr:ext cx="405111" cy="259045"/>
    <xdr:sp macro="" textlink="">
      <xdr:nvSpPr>
        <xdr:cNvPr id="887" name="【庁舎】&#10;有形固定資産減価償却率該当値テキスト">
          <a:extLst>
            <a:ext uri="{FF2B5EF4-FFF2-40B4-BE49-F238E27FC236}">
              <a16:creationId xmlns:a16="http://schemas.microsoft.com/office/drawing/2014/main" id="{00000000-0008-0000-0F00-000077030000}"/>
            </a:ext>
          </a:extLst>
        </xdr:cNvPr>
        <xdr:cNvSpPr txBox="1"/>
      </xdr:nvSpPr>
      <xdr:spPr>
        <a:xfrm>
          <a:off x="16357600" y="18349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56424</xdr:rowOff>
    </xdr:from>
    <xdr:to>
      <xdr:col>81</xdr:col>
      <xdr:colOff>101600</xdr:colOff>
      <xdr:row>107</xdr:row>
      <xdr:rowOff>158024</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54305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107224</xdr:rowOff>
    </xdr:from>
    <xdr:to>
      <xdr:col>85</xdr:col>
      <xdr:colOff>127000</xdr:colOff>
      <xdr:row>107</xdr:row>
      <xdr:rowOff>139881</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5481300" y="1845237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23768</xdr:rowOff>
    </xdr:from>
    <xdr:to>
      <xdr:col>76</xdr:col>
      <xdr:colOff>165100</xdr:colOff>
      <xdr:row>107</xdr:row>
      <xdr:rowOff>125368</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45415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74568</xdr:rowOff>
    </xdr:from>
    <xdr:to>
      <xdr:col>81</xdr:col>
      <xdr:colOff>50800</xdr:colOff>
      <xdr:row>107</xdr:row>
      <xdr:rowOff>107224</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4592300" y="1841971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164193</xdr:rowOff>
    </xdr:from>
    <xdr:to>
      <xdr:col>72</xdr:col>
      <xdr:colOff>38100</xdr:colOff>
      <xdr:row>107</xdr:row>
      <xdr:rowOff>94343</xdr:rowOff>
    </xdr:to>
    <xdr:sp macro="" textlink="">
      <xdr:nvSpPr>
        <xdr:cNvPr id="892" name="楕円 891">
          <a:extLst>
            <a:ext uri="{FF2B5EF4-FFF2-40B4-BE49-F238E27FC236}">
              <a16:creationId xmlns:a16="http://schemas.microsoft.com/office/drawing/2014/main" id="{00000000-0008-0000-0F00-00007C030000}"/>
            </a:ext>
          </a:extLst>
        </xdr:cNvPr>
        <xdr:cNvSpPr/>
      </xdr:nvSpPr>
      <xdr:spPr>
        <a:xfrm>
          <a:off x="13652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43543</xdr:rowOff>
    </xdr:from>
    <xdr:to>
      <xdr:col>76</xdr:col>
      <xdr:colOff>114300</xdr:colOff>
      <xdr:row>107</xdr:row>
      <xdr:rowOff>74568</xdr:rowOff>
    </xdr:to>
    <xdr:cxnSp macro="">
      <xdr:nvCxnSpPr>
        <xdr:cNvPr id="893" name="直線コネクタ 892">
          <a:extLst>
            <a:ext uri="{FF2B5EF4-FFF2-40B4-BE49-F238E27FC236}">
              <a16:creationId xmlns:a16="http://schemas.microsoft.com/office/drawing/2014/main" id="{00000000-0008-0000-0F00-00007D030000}"/>
            </a:ext>
          </a:extLst>
        </xdr:cNvPr>
        <xdr:cNvCxnSpPr/>
      </xdr:nvCxnSpPr>
      <xdr:spPr>
        <a:xfrm>
          <a:off x="13703300" y="1838869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131536</xdr:rowOff>
    </xdr:from>
    <xdr:to>
      <xdr:col>67</xdr:col>
      <xdr:colOff>101600</xdr:colOff>
      <xdr:row>107</xdr:row>
      <xdr:rowOff>61686</xdr:rowOff>
    </xdr:to>
    <xdr:sp macro="" textlink="">
      <xdr:nvSpPr>
        <xdr:cNvPr id="894" name="楕円 893">
          <a:extLst>
            <a:ext uri="{FF2B5EF4-FFF2-40B4-BE49-F238E27FC236}">
              <a16:creationId xmlns:a16="http://schemas.microsoft.com/office/drawing/2014/main" id="{00000000-0008-0000-0F00-00007E030000}"/>
            </a:ext>
          </a:extLst>
        </xdr:cNvPr>
        <xdr:cNvSpPr/>
      </xdr:nvSpPr>
      <xdr:spPr>
        <a:xfrm>
          <a:off x="12763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10886</xdr:rowOff>
    </xdr:from>
    <xdr:to>
      <xdr:col>71</xdr:col>
      <xdr:colOff>177800</xdr:colOff>
      <xdr:row>107</xdr:row>
      <xdr:rowOff>43543</xdr:rowOff>
    </xdr:to>
    <xdr:cxnSp macro="">
      <xdr:nvCxnSpPr>
        <xdr:cNvPr id="895" name="直線コネクタ 894">
          <a:extLst>
            <a:ext uri="{FF2B5EF4-FFF2-40B4-BE49-F238E27FC236}">
              <a16:creationId xmlns:a16="http://schemas.microsoft.com/office/drawing/2014/main" id="{00000000-0008-0000-0F00-00007F030000}"/>
            </a:ext>
          </a:extLst>
        </xdr:cNvPr>
        <xdr:cNvCxnSpPr/>
      </xdr:nvCxnSpPr>
      <xdr:spPr>
        <a:xfrm>
          <a:off x="12814300" y="1835603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84745</xdr:rowOff>
    </xdr:from>
    <xdr:ext cx="405111" cy="259045"/>
    <xdr:sp macro="" textlink="">
      <xdr:nvSpPr>
        <xdr:cNvPr id="896" name="n_1aveValue【庁舎】&#10;有形固定資産減価償却率">
          <a:extLst>
            <a:ext uri="{FF2B5EF4-FFF2-40B4-BE49-F238E27FC236}">
              <a16:creationId xmlns:a16="http://schemas.microsoft.com/office/drawing/2014/main" id="{00000000-0008-0000-0F00-000080030000}"/>
            </a:ext>
          </a:extLst>
        </xdr:cNvPr>
        <xdr:cNvSpPr txBox="1"/>
      </xdr:nvSpPr>
      <xdr:spPr>
        <a:xfrm>
          <a:off x="15266044" y="1757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88009</xdr:rowOff>
    </xdr:from>
    <xdr:ext cx="405111" cy="259045"/>
    <xdr:sp macro="" textlink="">
      <xdr:nvSpPr>
        <xdr:cNvPr id="897" name="n_2aveValue【庁舎】&#10;有形固定資産減価償却率">
          <a:extLst>
            <a:ext uri="{FF2B5EF4-FFF2-40B4-BE49-F238E27FC236}">
              <a16:creationId xmlns:a16="http://schemas.microsoft.com/office/drawing/2014/main" id="{00000000-0008-0000-0F00-000081030000}"/>
            </a:ext>
          </a:extLst>
        </xdr:cNvPr>
        <xdr:cNvSpPr txBox="1"/>
      </xdr:nvSpPr>
      <xdr:spPr>
        <a:xfrm>
          <a:off x="14389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96175</xdr:rowOff>
    </xdr:from>
    <xdr:ext cx="405111" cy="259045"/>
    <xdr:sp macro="" textlink="">
      <xdr:nvSpPr>
        <xdr:cNvPr id="898" name="n_3aveValue【庁舎】&#10;有形固定資産減価償却率">
          <a:extLst>
            <a:ext uri="{FF2B5EF4-FFF2-40B4-BE49-F238E27FC236}">
              <a16:creationId xmlns:a16="http://schemas.microsoft.com/office/drawing/2014/main" id="{00000000-0008-0000-0F00-000082030000}"/>
            </a:ext>
          </a:extLst>
        </xdr:cNvPr>
        <xdr:cNvSpPr txBox="1"/>
      </xdr:nvSpPr>
      <xdr:spPr>
        <a:xfrm>
          <a:off x="13500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88009</xdr:rowOff>
    </xdr:from>
    <xdr:ext cx="405111" cy="259045"/>
    <xdr:sp macro="" textlink="">
      <xdr:nvSpPr>
        <xdr:cNvPr id="899" name="n_4aveValue【庁舎】&#10;有形固定資産減価償却率">
          <a:extLst>
            <a:ext uri="{FF2B5EF4-FFF2-40B4-BE49-F238E27FC236}">
              <a16:creationId xmlns:a16="http://schemas.microsoft.com/office/drawing/2014/main" id="{00000000-0008-0000-0F00-000083030000}"/>
            </a:ext>
          </a:extLst>
        </xdr:cNvPr>
        <xdr:cNvSpPr txBox="1"/>
      </xdr:nvSpPr>
      <xdr:spPr>
        <a:xfrm>
          <a:off x="12611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149151</xdr:rowOff>
    </xdr:from>
    <xdr:ext cx="405111" cy="259045"/>
    <xdr:sp macro="" textlink="">
      <xdr:nvSpPr>
        <xdr:cNvPr id="900" name="n_1mainValue【庁舎】&#10;有形固定資産減価償却率">
          <a:extLst>
            <a:ext uri="{FF2B5EF4-FFF2-40B4-BE49-F238E27FC236}">
              <a16:creationId xmlns:a16="http://schemas.microsoft.com/office/drawing/2014/main" id="{00000000-0008-0000-0F00-000084030000}"/>
            </a:ext>
          </a:extLst>
        </xdr:cNvPr>
        <xdr:cNvSpPr txBox="1"/>
      </xdr:nvSpPr>
      <xdr:spPr>
        <a:xfrm>
          <a:off x="15266044" y="1849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116495</xdr:rowOff>
    </xdr:from>
    <xdr:ext cx="405111" cy="259045"/>
    <xdr:sp macro="" textlink="">
      <xdr:nvSpPr>
        <xdr:cNvPr id="901" name="n_2mainValue【庁舎】&#10;有形固定資産減価償却率">
          <a:extLst>
            <a:ext uri="{FF2B5EF4-FFF2-40B4-BE49-F238E27FC236}">
              <a16:creationId xmlns:a16="http://schemas.microsoft.com/office/drawing/2014/main" id="{00000000-0008-0000-0F00-000085030000}"/>
            </a:ext>
          </a:extLst>
        </xdr:cNvPr>
        <xdr:cNvSpPr txBox="1"/>
      </xdr:nvSpPr>
      <xdr:spPr>
        <a:xfrm>
          <a:off x="14389744"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85470</xdr:rowOff>
    </xdr:from>
    <xdr:ext cx="405111" cy="259045"/>
    <xdr:sp macro="" textlink="">
      <xdr:nvSpPr>
        <xdr:cNvPr id="902" name="n_3mainValue【庁舎】&#10;有形固定資産減価償却率">
          <a:extLst>
            <a:ext uri="{FF2B5EF4-FFF2-40B4-BE49-F238E27FC236}">
              <a16:creationId xmlns:a16="http://schemas.microsoft.com/office/drawing/2014/main" id="{00000000-0008-0000-0F00-000086030000}"/>
            </a:ext>
          </a:extLst>
        </xdr:cNvPr>
        <xdr:cNvSpPr txBox="1"/>
      </xdr:nvSpPr>
      <xdr:spPr>
        <a:xfrm>
          <a:off x="13500744" y="1843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52813</xdr:rowOff>
    </xdr:from>
    <xdr:ext cx="405111" cy="259045"/>
    <xdr:sp macro="" textlink="">
      <xdr:nvSpPr>
        <xdr:cNvPr id="903" name="n_4mainValue【庁舎】&#10;有形固定資産減価償却率">
          <a:extLst>
            <a:ext uri="{FF2B5EF4-FFF2-40B4-BE49-F238E27FC236}">
              <a16:creationId xmlns:a16="http://schemas.microsoft.com/office/drawing/2014/main" id="{00000000-0008-0000-0F00-000087030000}"/>
            </a:ext>
          </a:extLst>
        </xdr:cNvPr>
        <xdr:cNvSpPr txBox="1"/>
      </xdr:nvSpPr>
      <xdr:spPr>
        <a:xfrm>
          <a:off x="12611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8" name="正方形/長方形 907">
          <a:extLst>
            <a:ext uri="{FF2B5EF4-FFF2-40B4-BE49-F238E27FC236}">
              <a16:creationId xmlns:a16="http://schemas.microsoft.com/office/drawing/2014/main" id="{00000000-0008-0000-0F00-00008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9" name="正方形/長方形 908">
          <a:extLst>
            <a:ext uri="{FF2B5EF4-FFF2-40B4-BE49-F238E27FC236}">
              <a16:creationId xmlns:a16="http://schemas.microsoft.com/office/drawing/2014/main" id="{00000000-0008-0000-0F00-00008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0" name="正方形/長方形 909">
          <a:extLst>
            <a:ext uri="{FF2B5EF4-FFF2-40B4-BE49-F238E27FC236}">
              <a16:creationId xmlns:a16="http://schemas.microsoft.com/office/drawing/2014/main" id="{00000000-0008-0000-0F00-00008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1" name="正方形/長方形 910">
          <a:extLst>
            <a:ext uri="{FF2B5EF4-FFF2-40B4-BE49-F238E27FC236}">
              <a16:creationId xmlns:a16="http://schemas.microsoft.com/office/drawing/2014/main" id="{00000000-0008-0000-0F00-00008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2" name="テキスト ボックス 911">
          <a:extLst>
            <a:ext uri="{FF2B5EF4-FFF2-40B4-BE49-F238E27FC236}">
              <a16:creationId xmlns:a16="http://schemas.microsoft.com/office/drawing/2014/main" id="{00000000-0008-0000-0F00-00009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3" name="直線コネクタ 912">
          <a:extLst>
            <a:ext uri="{FF2B5EF4-FFF2-40B4-BE49-F238E27FC236}">
              <a16:creationId xmlns:a16="http://schemas.microsoft.com/office/drawing/2014/main" id="{00000000-0008-0000-0F00-00009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2" name="直線コネクタ 921">
          <a:extLst>
            <a:ext uri="{FF2B5EF4-FFF2-40B4-BE49-F238E27FC236}">
              <a16:creationId xmlns:a16="http://schemas.microsoft.com/office/drawing/2014/main" id="{00000000-0008-0000-0F00-00009A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3" name="テキスト ボックス 922">
          <a:extLst>
            <a:ext uri="{FF2B5EF4-FFF2-40B4-BE49-F238E27FC236}">
              <a16:creationId xmlns:a16="http://schemas.microsoft.com/office/drawing/2014/main" id="{00000000-0008-0000-0F00-00009B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a:extLst>
            <a:ext uri="{FF2B5EF4-FFF2-40B4-BE49-F238E27FC236}">
              <a16:creationId xmlns:a16="http://schemas.microsoft.com/office/drawing/2014/main" id="{00000000-0008-0000-0F00-00009C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5" name="テキスト ボックス 924">
          <a:extLst>
            <a:ext uri="{FF2B5EF4-FFF2-40B4-BE49-F238E27FC236}">
              <a16:creationId xmlns:a16="http://schemas.microsoft.com/office/drawing/2014/main" id="{00000000-0008-0000-0F00-00009D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6" name="【庁舎】&#10;一人当たり面積グラフ枠">
          <a:extLst>
            <a:ext uri="{FF2B5EF4-FFF2-40B4-BE49-F238E27FC236}">
              <a16:creationId xmlns:a16="http://schemas.microsoft.com/office/drawing/2014/main" id="{00000000-0008-0000-0F00-00009E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96013</xdr:rowOff>
    </xdr:from>
    <xdr:to>
      <xdr:col>116</xdr:col>
      <xdr:colOff>62864</xdr:colOff>
      <xdr:row>108</xdr:row>
      <xdr:rowOff>32004</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flipV="1">
          <a:off x="22160864" y="17241013"/>
          <a:ext cx="0" cy="1307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35831</xdr:rowOff>
    </xdr:from>
    <xdr:ext cx="469744" cy="259045"/>
    <xdr:sp macro="" textlink="">
      <xdr:nvSpPr>
        <xdr:cNvPr id="928" name="【庁舎】&#10;一人当たり面積最小値テキスト">
          <a:extLst>
            <a:ext uri="{FF2B5EF4-FFF2-40B4-BE49-F238E27FC236}">
              <a16:creationId xmlns:a16="http://schemas.microsoft.com/office/drawing/2014/main" id="{00000000-0008-0000-0F00-0000A0030000}"/>
            </a:ext>
          </a:extLst>
        </xdr:cNvPr>
        <xdr:cNvSpPr txBox="1"/>
      </xdr:nvSpPr>
      <xdr:spPr>
        <a:xfrm>
          <a:off x="22199600" y="185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32004</xdr:rowOff>
    </xdr:from>
    <xdr:to>
      <xdr:col>116</xdr:col>
      <xdr:colOff>152400</xdr:colOff>
      <xdr:row>108</xdr:row>
      <xdr:rowOff>32004</xdr:rowOff>
    </xdr:to>
    <xdr:cxnSp macro="">
      <xdr:nvCxnSpPr>
        <xdr:cNvPr id="929" name="直線コネクタ 928">
          <a:extLst>
            <a:ext uri="{FF2B5EF4-FFF2-40B4-BE49-F238E27FC236}">
              <a16:creationId xmlns:a16="http://schemas.microsoft.com/office/drawing/2014/main" id="{00000000-0008-0000-0F00-0000A1030000}"/>
            </a:ext>
          </a:extLst>
        </xdr:cNvPr>
        <xdr:cNvCxnSpPr/>
      </xdr:nvCxnSpPr>
      <xdr:spPr>
        <a:xfrm>
          <a:off x="22072600" y="18548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42690</xdr:rowOff>
    </xdr:from>
    <xdr:ext cx="469744" cy="259045"/>
    <xdr:sp macro="" textlink="">
      <xdr:nvSpPr>
        <xdr:cNvPr id="930" name="【庁舎】&#10;一人当たり面積最大値テキスト">
          <a:extLst>
            <a:ext uri="{FF2B5EF4-FFF2-40B4-BE49-F238E27FC236}">
              <a16:creationId xmlns:a16="http://schemas.microsoft.com/office/drawing/2014/main" id="{00000000-0008-0000-0F00-0000A2030000}"/>
            </a:ext>
          </a:extLst>
        </xdr:cNvPr>
        <xdr:cNvSpPr txBox="1"/>
      </xdr:nvSpPr>
      <xdr:spPr>
        <a:xfrm>
          <a:off x="22199600" y="1701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96013</xdr:rowOff>
    </xdr:from>
    <xdr:to>
      <xdr:col>116</xdr:col>
      <xdr:colOff>152400</xdr:colOff>
      <xdr:row>100</xdr:row>
      <xdr:rowOff>96013</xdr:rowOff>
    </xdr:to>
    <xdr:cxnSp macro="">
      <xdr:nvCxnSpPr>
        <xdr:cNvPr id="931" name="直線コネクタ 930">
          <a:extLst>
            <a:ext uri="{FF2B5EF4-FFF2-40B4-BE49-F238E27FC236}">
              <a16:creationId xmlns:a16="http://schemas.microsoft.com/office/drawing/2014/main" id="{00000000-0008-0000-0F00-0000A3030000}"/>
            </a:ext>
          </a:extLst>
        </xdr:cNvPr>
        <xdr:cNvCxnSpPr/>
      </xdr:nvCxnSpPr>
      <xdr:spPr>
        <a:xfrm>
          <a:off x="22072600" y="17241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92219</xdr:rowOff>
    </xdr:from>
    <xdr:ext cx="469744" cy="259045"/>
    <xdr:sp macro="" textlink="">
      <xdr:nvSpPr>
        <xdr:cNvPr id="932" name="【庁舎】&#10;一人当たり面積平均値テキスト">
          <a:extLst>
            <a:ext uri="{FF2B5EF4-FFF2-40B4-BE49-F238E27FC236}">
              <a16:creationId xmlns:a16="http://schemas.microsoft.com/office/drawing/2014/main" id="{00000000-0008-0000-0F00-0000A4030000}"/>
            </a:ext>
          </a:extLst>
        </xdr:cNvPr>
        <xdr:cNvSpPr txBox="1"/>
      </xdr:nvSpPr>
      <xdr:spPr>
        <a:xfrm>
          <a:off x="22199600" y="18265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113792</xdr:rowOff>
    </xdr:from>
    <xdr:to>
      <xdr:col>116</xdr:col>
      <xdr:colOff>114300</xdr:colOff>
      <xdr:row>107</xdr:row>
      <xdr:rowOff>43942</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22110700" y="1828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4" name="フローチャート: 判断 933">
          <a:extLst>
            <a:ext uri="{FF2B5EF4-FFF2-40B4-BE49-F238E27FC236}">
              <a16:creationId xmlns:a16="http://schemas.microsoft.com/office/drawing/2014/main" id="{00000000-0008-0000-0F00-0000A60300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135128</xdr:rowOff>
    </xdr:from>
    <xdr:to>
      <xdr:col>107</xdr:col>
      <xdr:colOff>101600</xdr:colOff>
      <xdr:row>107</xdr:row>
      <xdr:rowOff>65278</xdr:rowOff>
    </xdr:to>
    <xdr:sp macro="" textlink="">
      <xdr:nvSpPr>
        <xdr:cNvPr id="935" name="フローチャート: 判断 934">
          <a:extLst>
            <a:ext uri="{FF2B5EF4-FFF2-40B4-BE49-F238E27FC236}">
              <a16:creationId xmlns:a16="http://schemas.microsoft.com/office/drawing/2014/main" id="{00000000-0008-0000-0F00-0000A7030000}"/>
            </a:ext>
          </a:extLst>
        </xdr:cNvPr>
        <xdr:cNvSpPr/>
      </xdr:nvSpPr>
      <xdr:spPr>
        <a:xfrm>
          <a:off x="20383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140463</xdr:rowOff>
    </xdr:from>
    <xdr:to>
      <xdr:col>102</xdr:col>
      <xdr:colOff>165100</xdr:colOff>
      <xdr:row>107</xdr:row>
      <xdr:rowOff>70613</xdr:rowOff>
    </xdr:to>
    <xdr:sp macro="" textlink="">
      <xdr:nvSpPr>
        <xdr:cNvPr id="936" name="フローチャート: 判断 935">
          <a:extLst>
            <a:ext uri="{FF2B5EF4-FFF2-40B4-BE49-F238E27FC236}">
              <a16:creationId xmlns:a16="http://schemas.microsoft.com/office/drawing/2014/main" id="{00000000-0008-0000-0F00-0000A8030000}"/>
            </a:ext>
          </a:extLst>
        </xdr:cNvPr>
        <xdr:cNvSpPr/>
      </xdr:nvSpPr>
      <xdr:spPr>
        <a:xfrm>
          <a:off x="19494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150368</xdr:rowOff>
    </xdr:from>
    <xdr:to>
      <xdr:col>98</xdr:col>
      <xdr:colOff>38100</xdr:colOff>
      <xdr:row>107</xdr:row>
      <xdr:rowOff>80518</xdr:rowOff>
    </xdr:to>
    <xdr:sp macro="" textlink="">
      <xdr:nvSpPr>
        <xdr:cNvPr id="937" name="フローチャート: 判断 936">
          <a:extLst>
            <a:ext uri="{FF2B5EF4-FFF2-40B4-BE49-F238E27FC236}">
              <a16:creationId xmlns:a16="http://schemas.microsoft.com/office/drawing/2014/main" id="{00000000-0008-0000-0F00-0000A9030000}"/>
            </a:ext>
          </a:extLst>
        </xdr:cNvPr>
        <xdr:cNvSpPr/>
      </xdr:nvSpPr>
      <xdr:spPr>
        <a:xfrm>
          <a:off x="18605500" y="1832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F00-0000AB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0000000-0008-0000-0F00-0000AC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00000000-0008-0000-0F00-0000AD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00000000-0008-0000-0F00-0000AE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77978</xdr:rowOff>
    </xdr:from>
    <xdr:to>
      <xdr:col>116</xdr:col>
      <xdr:colOff>114300</xdr:colOff>
      <xdr:row>106</xdr:row>
      <xdr:rowOff>8128</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221107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100855</xdr:rowOff>
    </xdr:from>
    <xdr:ext cx="469744" cy="259045"/>
    <xdr:sp macro="" textlink="">
      <xdr:nvSpPr>
        <xdr:cNvPr id="944" name="【庁舎】&#10;一人当たり面積該当値テキスト">
          <a:extLst>
            <a:ext uri="{FF2B5EF4-FFF2-40B4-BE49-F238E27FC236}">
              <a16:creationId xmlns:a16="http://schemas.microsoft.com/office/drawing/2014/main" id="{00000000-0008-0000-0F00-0000B0030000}"/>
            </a:ext>
          </a:extLst>
        </xdr:cNvPr>
        <xdr:cNvSpPr txBox="1"/>
      </xdr:nvSpPr>
      <xdr:spPr>
        <a:xfrm>
          <a:off x="22199600" y="1793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90932</xdr:rowOff>
    </xdr:from>
    <xdr:to>
      <xdr:col>112</xdr:col>
      <xdr:colOff>38100</xdr:colOff>
      <xdr:row>106</xdr:row>
      <xdr:rowOff>21082</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21272500" y="1809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128778</xdr:rowOff>
    </xdr:from>
    <xdr:to>
      <xdr:col>116</xdr:col>
      <xdr:colOff>63500</xdr:colOff>
      <xdr:row>105</xdr:row>
      <xdr:rowOff>141732</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21323300" y="18131028"/>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100837</xdr:rowOff>
    </xdr:from>
    <xdr:to>
      <xdr:col>107</xdr:col>
      <xdr:colOff>101600</xdr:colOff>
      <xdr:row>106</xdr:row>
      <xdr:rowOff>30987</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20383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141732</xdr:rowOff>
    </xdr:from>
    <xdr:to>
      <xdr:col>111</xdr:col>
      <xdr:colOff>177800</xdr:colOff>
      <xdr:row>105</xdr:row>
      <xdr:rowOff>151637</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20434300" y="18143982"/>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113030</xdr:rowOff>
    </xdr:from>
    <xdr:to>
      <xdr:col>102</xdr:col>
      <xdr:colOff>165100</xdr:colOff>
      <xdr:row>106</xdr:row>
      <xdr:rowOff>43180</xdr:rowOff>
    </xdr:to>
    <xdr:sp macro="" textlink="">
      <xdr:nvSpPr>
        <xdr:cNvPr id="949" name="楕円 948">
          <a:extLst>
            <a:ext uri="{FF2B5EF4-FFF2-40B4-BE49-F238E27FC236}">
              <a16:creationId xmlns:a16="http://schemas.microsoft.com/office/drawing/2014/main" id="{00000000-0008-0000-0F00-0000B5030000}"/>
            </a:ext>
          </a:extLst>
        </xdr:cNvPr>
        <xdr:cNvSpPr/>
      </xdr:nvSpPr>
      <xdr:spPr>
        <a:xfrm>
          <a:off x="19494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151637</xdr:rowOff>
    </xdr:from>
    <xdr:to>
      <xdr:col>107</xdr:col>
      <xdr:colOff>50800</xdr:colOff>
      <xdr:row>105</xdr:row>
      <xdr:rowOff>163830</xdr:rowOff>
    </xdr:to>
    <xdr:cxnSp macro="">
      <xdr:nvCxnSpPr>
        <xdr:cNvPr id="950" name="直線コネクタ 949">
          <a:extLst>
            <a:ext uri="{FF2B5EF4-FFF2-40B4-BE49-F238E27FC236}">
              <a16:creationId xmlns:a16="http://schemas.microsoft.com/office/drawing/2014/main" id="{00000000-0008-0000-0F00-0000B6030000}"/>
            </a:ext>
          </a:extLst>
        </xdr:cNvPr>
        <xdr:cNvCxnSpPr/>
      </xdr:nvCxnSpPr>
      <xdr:spPr>
        <a:xfrm flipV="1">
          <a:off x="19545300" y="18153887"/>
          <a:ext cx="88900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122937</xdr:rowOff>
    </xdr:from>
    <xdr:to>
      <xdr:col>98</xdr:col>
      <xdr:colOff>38100</xdr:colOff>
      <xdr:row>106</xdr:row>
      <xdr:rowOff>53087</xdr:rowOff>
    </xdr:to>
    <xdr:sp macro="" textlink="">
      <xdr:nvSpPr>
        <xdr:cNvPr id="951" name="楕円 950">
          <a:extLst>
            <a:ext uri="{FF2B5EF4-FFF2-40B4-BE49-F238E27FC236}">
              <a16:creationId xmlns:a16="http://schemas.microsoft.com/office/drawing/2014/main" id="{00000000-0008-0000-0F00-0000B7030000}"/>
            </a:ext>
          </a:extLst>
        </xdr:cNvPr>
        <xdr:cNvSpPr/>
      </xdr:nvSpPr>
      <xdr:spPr>
        <a:xfrm>
          <a:off x="18605500" y="1812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163830</xdr:rowOff>
    </xdr:from>
    <xdr:to>
      <xdr:col>102</xdr:col>
      <xdr:colOff>114300</xdr:colOff>
      <xdr:row>106</xdr:row>
      <xdr:rowOff>2287</xdr:rowOff>
    </xdr:to>
    <xdr:cxnSp macro="">
      <xdr:nvCxnSpPr>
        <xdr:cNvPr id="952" name="直線コネクタ 951">
          <a:extLst>
            <a:ext uri="{FF2B5EF4-FFF2-40B4-BE49-F238E27FC236}">
              <a16:creationId xmlns:a16="http://schemas.microsoft.com/office/drawing/2014/main" id="{00000000-0008-0000-0F00-0000B8030000}"/>
            </a:ext>
          </a:extLst>
        </xdr:cNvPr>
        <xdr:cNvCxnSpPr/>
      </xdr:nvCxnSpPr>
      <xdr:spPr>
        <a:xfrm flipV="1">
          <a:off x="18656300" y="18166080"/>
          <a:ext cx="8890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953" name="n_1aveValue【庁舎】&#10;一人当たり面積">
          <a:extLst>
            <a:ext uri="{FF2B5EF4-FFF2-40B4-BE49-F238E27FC236}">
              <a16:creationId xmlns:a16="http://schemas.microsoft.com/office/drawing/2014/main" id="{00000000-0008-0000-0F00-0000B9030000}"/>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56405</xdr:rowOff>
    </xdr:from>
    <xdr:ext cx="469744" cy="259045"/>
    <xdr:sp macro="" textlink="">
      <xdr:nvSpPr>
        <xdr:cNvPr id="954" name="n_2aveValue【庁舎】&#10;一人当たり面積">
          <a:extLst>
            <a:ext uri="{FF2B5EF4-FFF2-40B4-BE49-F238E27FC236}">
              <a16:creationId xmlns:a16="http://schemas.microsoft.com/office/drawing/2014/main" id="{00000000-0008-0000-0F00-0000BA030000}"/>
            </a:ext>
          </a:extLst>
        </xdr:cNvPr>
        <xdr:cNvSpPr txBox="1"/>
      </xdr:nvSpPr>
      <xdr:spPr>
        <a:xfrm>
          <a:off x="20199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61740</xdr:rowOff>
    </xdr:from>
    <xdr:ext cx="469744" cy="259045"/>
    <xdr:sp macro="" textlink="">
      <xdr:nvSpPr>
        <xdr:cNvPr id="955" name="n_3aveValue【庁舎】&#10;一人当たり面積">
          <a:extLst>
            <a:ext uri="{FF2B5EF4-FFF2-40B4-BE49-F238E27FC236}">
              <a16:creationId xmlns:a16="http://schemas.microsoft.com/office/drawing/2014/main" id="{00000000-0008-0000-0F00-0000BB030000}"/>
            </a:ext>
          </a:extLst>
        </xdr:cNvPr>
        <xdr:cNvSpPr txBox="1"/>
      </xdr:nvSpPr>
      <xdr:spPr>
        <a:xfrm>
          <a:off x="19310427" y="1840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71645</xdr:rowOff>
    </xdr:from>
    <xdr:ext cx="469744" cy="259045"/>
    <xdr:sp macro="" textlink="">
      <xdr:nvSpPr>
        <xdr:cNvPr id="956" name="n_4aveValue【庁舎】&#10;一人当たり面積">
          <a:extLst>
            <a:ext uri="{FF2B5EF4-FFF2-40B4-BE49-F238E27FC236}">
              <a16:creationId xmlns:a16="http://schemas.microsoft.com/office/drawing/2014/main" id="{00000000-0008-0000-0F00-0000BC030000}"/>
            </a:ext>
          </a:extLst>
        </xdr:cNvPr>
        <xdr:cNvSpPr txBox="1"/>
      </xdr:nvSpPr>
      <xdr:spPr>
        <a:xfrm>
          <a:off x="18421427" y="1841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37609</xdr:rowOff>
    </xdr:from>
    <xdr:ext cx="469744" cy="259045"/>
    <xdr:sp macro="" textlink="">
      <xdr:nvSpPr>
        <xdr:cNvPr id="957" name="n_1mainValue【庁舎】&#10;一人当たり面積">
          <a:extLst>
            <a:ext uri="{FF2B5EF4-FFF2-40B4-BE49-F238E27FC236}">
              <a16:creationId xmlns:a16="http://schemas.microsoft.com/office/drawing/2014/main" id="{00000000-0008-0000-0F00-0000BD030000}"/>
            </a:ext>
          </a:extLst>
        </xdr:cNvPr>
        <xdr:cNvSpPr txBox="1"/>
      </xdr:nvSpPr>
      <xdr:spPr>
        <a:xfrm>
          <a:off x="21075727" y="1786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47514</xdr:rowOff>
    </xdr:from>
    <xdr:ext cx="469744" cy="259045"/>
    <xdr:sp macro="" textlink="">
      <xdr:nvSpPr>
        <xdr:cNvPr id="958" name="n_2mainValue【庁舎】&#10;一人当たり面積">
          <a:extLst>
            <a:ext uri="{FF2B5EF4-FFF2-40B4-BE49-F238E27FC236}">
              <a16:creationId xmlns:a16="http://schemas.microsoft.com/office/drawing/2014/main" id="{00000000-0008-0000-0F00-0000BE030000}"/>
            </a:ext>
          </a:extLst>
        </xdr:cNvPr>
        <xdr:cNvSpPr txBox="1"/>
      </xdr:nvSpPr>
      <xdr:spPr>
        <a:xfrm>
          <a:off x="20199427" y="178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59707</xdr:rowOff>
    </xdr:from>
    <xdr:ext cx="469744" cy="259045"/>
    <xdr:sp macro="" textlink="">
      <xdr:nvSpPr>
        <xdr:cNvPr id="959" name="n_3mainValue【庁舎】&#10;一人当たり面積">
          <a:extLst>
            <a:ext uri="{FF2B5EF4-FFF2-40B4-BE49-F238E27FC236}">
              <a16:creationId xmlns:a16="http://schemas.microsoft.com/office/drawing/2014/main" id="{00000000-0008-0000-0F00-0000BF030000}"/>
            </a:ext>
          </a:extLst>
        </xdr:cNvPr>
        <xdr:cNvSpPr txBox="1"/>
      </xdr:nvSpPr>
      <xdr:spPr>
        <a:xfrm>
          <a:off x="19310427" y="1789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69614</xdr:rowOff>
    </xdr:from>
    <xdr:ext cx="469744" cy="259045"/>
    <xdr:sp macro="" textlink="">
      <xdr:nvSpPr>
        <xdr:cNvPr id="960" name="n_4mainValue【庁舎】&#10;一人当たり面積">
          <a:extLst>
            <a:ext uri="{FF2B5EF4-FFF2-40B4-BE49-F238E27FC236}">
              <a16:creationId xmlns:a16="http://schemas.microsoft.com/office/drawing/2014/main" id="{00000000-0008-0000-0F00-0000C0030000}"/>
            </a:ext>
          </a:extLst>
        </xdr:cNvPr>
        <xdr:cNvSpPr txBox="1"/>
      </xdr:nvSpPr>
      <xdr:spPr>
        <a:xfrm>
          <a:off x="18421427" y="17900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1" name="正方形/長方形 960">
          <a:extLst>
            <a:ext uri="{FF2B5EF4-FFF2-40B4-BE49-F238E27FC236}">
              <a16:creationId xmlns:a16="http://schemas.microsoft.com/office/drawing/2014/main" id="{00000000-0008-0000-0F00-0000C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2" name="正方形/長方形 961">
          <a:extLst>
            <a:ext uri="{FF2B5EF4-FFF2-40B4-BE49-F238E27FC236}">
              <a16:creationId xmlns:a16="http://schemas.microsoft.com/office/drawing/2014/main" id="{00000000-0008-0000-0F00-0000C2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3" name="テキスト ボックス 962">
          <a:extLst>
            <a:ext uri="{FF2B5EF4-FFF2-40B4-BE49-F238E27FC236}">
              <a16:creationId xmlns:a16="http://schemas.microsoft.com/office/drawing/2014/main" id="{00000000-0008-0000-0F00-0000C3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800" b="0">
              <a:solidFill>
                <a:schemeClr val="dk1"/>
              </a:solidFill>
              <a:effectLst/>
              <a:latin typeface="+mn-lt"/>
              <a:ea typeface="+mn-ea"/>
              <a:cs typeface="+mn-cs"/>
            </a:rPr>
            <a:t>図書館については、有形固定資産減価償却率は県平均を上回っているが、全国平均</a:t>
          </a:r>
          <a:r>
            <a:rPr kumimoji="1" lang="ja-JP" altLang="en-US" sz="800" b="0">
              <a:solidFill>
                <a:schemeClr val="dk1"/>
              </a:solidFill>
              <a:effectLst/>
              <a:latin typeface="+mn-lt"/>
              <a:ea typeface="+mn-ea"/>
              <a:cs typeface="+mn-cs"/>
            </a:rPr>
            <a:t>、</a:t>
          </a:r>
          <a:r>
            <a:rPr kumimoji="1" lang="ja-JP" altLang="ja-JP" sz="800" b="0">
              <a:solidFill>
                <a:schemeClr val="dk1"/>
              </a:solidFill>
              <a:effectLst/>
              <a:latin typeface="+mn-lt"/>
              <a:ea typeface="+mn-ea"/>
              <a:cs typeface="+mn-cs"/>
            </a:rPr>
            <a:t>類似団体内平均値を下回っている。一人当たり面積は全国</a:t>
          </a:r>
          <a:r>
            <a:rPr kumimoji="1" lang="ja-JP" altLang="en-US" sz="800" b="0">
              <a:solidFill>
                <a:schemeClr val="dk1"/>
              </a:solidFill>
              <a:effectLst/>
              <a:latin typeface="+mn-lt"/>
              <a:ea typeface="+mn-ea"/>
              <a:cs typeface="+mn-cs"/>
            </a:rPr>
            <a:t>平均</a:t>
          </a:r>
          <a:r>
            <a:rPr kumimoji="1" lang="ja-JP" altLang="ja-JP" sz="800" b="0">
              <a:solidFill>
                <a:schemeClr val="dk1"/>
              </a:solidFill>
              <a:effectLst/>
              <a:latin typeface="+mn-lt"/>
              <a:ea typeface="+mn-ea"/>
              <a:cs typeface="+mn-cs"/>
            </a:rPr>
            <a:t>を上回っているが、県平均と</a:t>
          </a:r>
          <a:r>
            <a:rPr kumimoji="1" lang="ja-JP" altLang="en-US" sz="800" b="0">
              <a:solidFill>
                <a:schemeClr val="dk1"/>
              </a:solidFill>
              <a:effectLst/>
              <a:latin typeface="+mn-lt"/>
              <a:ea typeface="+mn-ea"/>
              <a:cs typeface="+mn-cs"/>
            </a:rPr>
            <a:t>は</a:t>
          </a:r>
          <a:r>
            <a:rPr kumimoji="1" lang="ja-JP" altLang="ja-JP" sz="800" b="0">
              <a:solidFill>
                <a:schemeClr val="dk1"/>
              </a:solidFill>
              <a:effectLst/>
              <a:latin typeface="+mn-lt"/>
              <a:ea typeface="+mn-ea"/>
              <a:cs typeface="+mn-cs"/>
            </a:rPr>
            <a:t>同じで</a:t>
          </a:r>
          <a:r>
            <a:rPr kumimoji="1" lang="ja-JP" altLang="en-US" sz="800" b="0">
              <a:solidFill>
                <a:schemeClr val="dk1"/>
              </a:solidFill>
              <a:effectLst/>
              <a:latin typeface="+mn-lt"/>
              <a:ea typeface="+mn-ea"/>
              <a:cs typeface="+mn-cs"/>
            </a:rPr>
            <a:t>、</a:t>
          </a:r>
          <a:r>
            <a:rPr kumimoji="1" lang="ja-JP" altLang="ja-JP" sz="800" b="0">
              <a:solidFill>
                <a:schemeClr val="dk1"/>
              </a:solidFill>
              <a:effectLst/>
              <a:latin typeface="+mn-lt"/>
              <a:ea typeface="+mn-ea"/>
              <a:cs typeface="+mn-cs"/>
            </a:rPr>
            <a:t>類似団体内平均値を下回っている。</a:t>
          </a:r>
          <a:endParaRPr lang="ja-JP" altLang="ja-JP" sz="1000">
            <a:effectLst/>
          </a:endParaRPr>
        </a:p>
        <a:p>
          <a:pPr eaLnBrk="1" fontAlgn="auto" latinLnBrk="0" hangingPunct="1"/>
          <a:r>
            <a:rPr kumimoji="1" lang="ja-JP" altLang="ja-JP" sz="800" b="0">
              <a:solidFill>
                <a:schemeClr val="dk1"/>
              </a:solidFill>
              <a:effectLst/>
              <a:latin typeface="+mn-lt"/>
              <a:ea typeface="+mn-ea"/>
              <a:cs typeface="+mn-cs"/>
            </a:rPr>
            <a:t>一般廃棄物処理施設については、有形固定資産減価償却率が全国・県平均、類似団体内平均値を上回っている。一人当たり償却資産額は全国・県平均、類似団体内平均値を下回っている。</a:t>
          </a:r>
          <a:endParaRPr lang="ja-JP" altLang="ja-JP" sz="1000">
            <a:effectLst/>
          </a:endParaRPr>
        </a:p>
        <a:p>
          <a:pPr eaLnBrk="1" fontAlgn="auto" latinLnBrk="0" hangingPunct="1"/>
          <a:r>
            <a:rPr kumimoji="1" lang="ja-JP" altLang="ja-JP" sz="800" b="0">
              <a:solidFill>
                <a:schemeClr val="dk1"/>
              </a:solidFill>
              <a:effectLst/>
              <a:latin typeface="+mn-lt"/>
              <a:ea typeface="+mn-ea"/>
              <a:cs typeface="+mn-cs"/>
            </a:rPr>
            <a:t>体育館・プールについては、有形固定資産減価償却率が全国</a:t>
          </a:r>
          <a:r>
            <a:rPr kumimoji="1" lang="ja-JP" altLang="en-US" sz="800" b="0">
              <a:solidFill>
                <a:schemeClr val="dk1"/>
              </a:solidFill>
              <a:effectLst/>
              <a:latin typeface="+mn-lt"/>
              <a:ea typeface="+mn-ea"/>
              <a:cs typeface="+mn-cs"/>
            </a:rPr>
            <a:t>・</a:t>
          </a:r>
          <a:r>
            <a:rPr kumimoji="1" lang="ja-JP" altLang="ja-JP" sz="800" b="0">
              <a:solidFill>
                <a:schemeClr val="dk1"/>
              </a:solidFill>
              <a:effectLst/>
              <a:latin typeface="+mn-lt"/>
              <a:ea typeface="+mn-ea"/>
              <a:cs typeface="+mn-cs"/>
            </a:rPr>
            <a:t>県平均</a:t>
          </a:r>
          <a:r>
            <a:rPr kumimoji="1" lang="ja-JP" altLang="en-US" sz="800" b="0">
              <a:solidFill>
                <a:schemeClr val="dk1"/>
              </a:solidFill>
              <a:effectLst/>
              <a:latin typeface="+mn-lt"/>
              <a:ea typeface="+mn-ea"/>
              <a:cs typeface="+mn-cs"/>
            </a:rPr>
            <a:t>、</a:t>
          </a:r>
          <a:r>
            <a:rPr kumimoji="1" lang="ja-JP" altLang="ja-JP" sz="800" b="0">
              <a:solidFill>
                <a:schemeClr val="dk1"/>
              </a:solidFill>
              <a:effectLst/>
              <a:latin typeface="+mn-lt"/>
              <a:ea typeface="+mn-ea"/>
              <a:cs typeface="+mn-cs"/>
            </a:rPr>
            <a:t>類似団体内平均値を上回っている。一人当たり面積は全国平均を上回っているが県平均</a:t>
          </a:r>
          <a:r>
            <a:rPr kumimoji="1" lang="ja-JP" altLang="en-US" sz="800" b="0">
              <a:solidFill>
                <a:schemeClr val="dk1"/>
              </a:solidFill>
              <a:effectLst/>
              <a:latin typeface="+mn-lt"/>
              <a:ea typeface="+mn-ea"/>
              <a:cs typeface="+mn-cs"/>
            </a:rPr>
            <a:t>、</a:t>
          </a:r>
          <a:r>
            <a:rPr kumimoji="1" lang="ja-JP" altLang="ja-JP" sz="800" b="0">
              <a:solidFill>
                <a:schemeClr val="dk1"/>
              </a:solidFill>
              <a:effectLst/>
              <a:latin typeface="+mn-lt"/>
              <a:ea typeface="+mn-ea"/>
              <a:cs typeface="+mn-cs"/>
            </a:rPr>
            <a:t>類似団体内平均値を下回っている。</a:t>
          </a:r>
          <a:endParaRPr lang="ja-JP" altLang="ja-JP" sz="1000">
            <a:effectLst/>
          </a:endParaRPr>
        </a:p>
        <a:p>
          <a:pPr eaLnBrk="1" fontAlgn="auto" latinLnBrk="0" hangingPunct="1"/>
          <a:r>
            <a:rPr kumimoji="1" lang="ja-JP" altLang="ja-JP" sz="800" b="0">
              <a:solidFill>
                <a:schemeClr val="dk1"/>
              </a:solidFill>
              <a:effectLst/>
              <a:latin typeface="+mn-lt"/>
              <a:ea typeface="+mn-ea"/>
              <a:cs typeface="+mn-cs"/>
            </a:rPr>
            <a:t>保健センター・保健所については、有形固定資産減価償却率が全国・県平均、類似団体内平均値を上回っている。一人当たり面積は全国・県平均、類似団体内平均値を下回っている。</a:t>
          </a:r>
          <a:endParaRPr lang="ja-JP" altLang="ja-JP" sz="1000">
            <a:effectLst/>
          </a:endParaRPr>
        </a:p>
        <a:p>
          <a:pPr eaLnBrk="1" fontAlgn="auto" latinLnBrk="0" hangingPunct="1"/>
          <a:r>
            <a:rPr kumimoji="1" lang="ja-JP" altLang="ja-JP" sz="800" b="0">
              <a:solidFill>
                <a:schemeClr val="dk1"/>
              </a:solidFill>
              <a:effectLst/>
              <a:latin typeface="+mn-lt"/>
              <a:ea typeface="+mn-ea"/>
              <a:cs typeface="+mn-cs"/>
            </a:rPr>
            <a:t>福祉施設については、有形固定資産減価償却率が全国・県平均、類似団体内平均値を上回っている。一人当たり面積は全国・県平均、類似団体内平均値を下回っている。</a:t>
          </a:r>
          <a:endParaRPr lang="ja-JP" altLang="ja-JP" sz="1000">
            <a:effectLst/>
          </a:endParaRPr>
        </a:p>
        <a:p>
          <a:pPr eaLnBrk="1" fontAlgn="auto" latinLnBrk="0" hangingPunct="1"/>
          <a:r>
            <a:rPr kumimoji="1" lang="ja-JP" altLang="ja-JP" sz="800" b="0">
              <a:solidFill>
                <a:schemeClr val="dk1"/>
              </a:solidFill>
              <a:effectLst/>
              <a:latin typeface="+mn-lt"/>
              <a:ea typeface="+mn-ea"/>
              <a:cs typeface="+mn-cs"/>
            </a:rPr>
            <a:t>消防施設については、有形固定資産減価償却率が全国・県平均</a:t>
          </a:r>
          <a:r>
            <a:rPr kumimoji="1" lang="ja-JP" altLang="en-US" sz="800" b="0">
              <a:solidFill>
                <a:schemeClr val="dk1"/>
              </a:solidFill>
              <a:effectLst/>
              <a:latin typeface="+mn-lt"/>
              <a:ea typeface="+mn-ea"/>
              <a:cs typeface="+mn-cs"/>
            </a:rPr>
            <a:t>、</a:t>
          </a:r>
          <a:r>
            <a:rPr kumimoji="1" lang="ja-JP" altLang="ja-JP" sz="800" b="0">
              <a:solidFill>
                <a:schemeClr val="dk1"/>
              </a:solidFill>
              <a:effectLst/>
              <a:latin typeface="+mn-lt"/>
              <a:ea typeface="+mn-ea"/>
              <a:cs typeface="+mn-cs"/>
            </a:rPr>
            <a:t>類似団体平均を上回っている。一人当たり面積は全国平均を上回っているが、県平均</a:t>
          </a:r>
          <a:r>
            <a:rPr kumimoji="1" lang="ja-JP" altLang="en-US" sz="800" b="0">
              <a:solidFill>
                <a:schemeClr val="dk1"/>
              </a:solidFill>
              <a:effectLst/>
              <a:latin typeface="+mn-lt"/>
              <a:ea typeface="+mn-ea"/>
              <a:cs typeface="+mn-cs"/>
            </a:rPr>
            <a:t>、</a:t>
          </a:r>
          <a:r>
            <a:rPr kumimoji="1" lang="ja-JP" altLang="ja-JP" sz="800" b="0">
              <a:solidFill>
                <a:schemeClr val="dk1"/>
              </a:solidFill>
              <a:effectLst/>
              <a:latin typeface="+mn-lt"/>
              <a:ea typeface="+mn-ea"/>
              <a:cs typeface="+mn-cs"/>
            </a:rPr>
            <a:t>類似団体内平均値を下回っている。</a:t>
          </a:r>
          <a:endParaRPr lang="ja-JP" altLang="ja-JP" sz="1000">
            <a:effectLst/>
          </a:endParaRPr>
        </a:p>
        <a:p>
          <a:pPr eaLnBrk="1" fontAlgn="auto" latinLnBrk="0" hangingPunct="1"/>
          <a:r>
            <a:rPr kumimoji="1" lang="ja-JP" altLang="ja-JP" sz="800" b="0">
              <a:solidFill>
                <a:schemeClr val="dk1"/>
              </a:solidFill>
              <a:effectLst/>
              <a:latin typeface="+mn-lt"/>
              <a:ea typeface="+mn-ea"/>
              <a:cs typeface="+mn-cs"/>
            </a:rPr>
            <a:t>市民会館については、有形固定資産減価償却率が全国・県平均、類似団体内平均値を上回っている。一人当たり面積は全国・県平均</a:t>
          </a:r>
          <a:r>
            <a:rPr kumimoji="1" lang="ja-JP" altLang="en-US" sz="800" b="0">
              <a:solidFill>
                <a:schemeClr val="dk1"/>
              </a:solidFill>
              <a:effectLst/>
              <a:latin typeface="+mn-lt"/>
              <a:ea typeface="+mn-ea"/>
              <a:cs typeface="+mn-cs"/>
            </a:rPr>
            <a:t>を上回っているが</a:t>
          </a:r>
          <a:r>
            <a:rPr kumimoji="1" lang="ja-JP" altLang="ja-JP" sz="800" b="0">
              <a:solidFill>
                <a:schemeClr val="dk1"/>
              </a:solidFill>
              <a:effectLst/>
              <a:latin typeface="+mn-lt"/>
              <a:ea typeface="+mn-ea"/>
              <a:cs typeface="+mn-cs"/>
            </a:rPr>
            <a:t>、類似団体内平均値を</a:t>
          </a:r>
          <a:r>
            <a:rPr kumimoji="1" lang="ja-JP" altLang="en-US" sz="800" b="0">
              <a:solidFill>
                <a:schemeClr val="dk1"/>
              </a:solidFill>
              <a:effectLst/>
              <a:latin typeface="+mn-lt"/>
              <a:ea typeface="+mn-ea"/>
              <a:cs typeface="+mn-cs"/>
            </a:rPr>
            <a:t>下</a:t>
          </a:r>
          <a:r>
            <a:rPr kumimoji="1" lang="ja-JP" altLang="ja-JP" sz="800" b="0">
              <a:solidFill>
                <a:schemeClr val="dk1"/>
              </a:solidFill>
              <a:effectLst/>
              <a:latin typeface="+mn-lt"/>
              <a:ea typeface="+mn-ea"/>
              <a:cs typeface="+mn-cs"/>
            </a:rPr>
            <a:t>回っている。</a:t>
          </a:r>
          <a:endParaRPr lang="ja-JP" altLang="ja-JP" sz="1000">
            <a:effectLst/>
          </a:endParaRPr>
        </a:p>
        <a:p>
          <a:pPr eaLnBrk="1" fontAlgn="auto" latinLnBrk="0" hangingPunct="1"/>
          <a:r>
            <a:rPr kumimoji="1" lang="ja-JP" altLang="ja-JP" sz="800" b="0">
              <a:solidFill>
                <a:schemeClr val="dk1"/>
              </a:solidFill>
              <a:effectLst/>
              <a:latin typeface="+mn-lt"/>
              <a:ea typeface="+mn-ea"/>
              <a:cs typeface="+mn-cs"/>
            </a:rPr>
            <a:t>庁舎については、有形固定資産減価償却率が全国・県平均、類似団体内平均値を上回っている。一人当たり面積も全国・県平均、類似団体内平均値を上回っている。</a:t>
          </a:r>
          <a:endParaRPr lang="ja-JP" altLang="ja-JP" sz="10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5" t="s">
        <v>16</v>
      </c>
      <c r="C1" s="565"/>
      <c r="D1" s="565"/>
      <c r="E1" s="565"/>
      <c r="F1" s="565"/>
      <c r="G1" s="565"/>
      <c r="H1" s="565"/>
      <c r="I1" s="565"/>
      <c r="J1" s="565"/>
      <c r="K1" s="565"/>
      <c r="L1" s="565"/>
      <c r="M1" s="565"/>
      <c r="N1" s="565"/>
      <c r="O1" s="565"/>
      <c r="P1" s="565"/>
      <c r="Q1" s="565"/>
      <c r="R1" s="565"/>
      <c r="S1" s="565"/>
      <c r="T1" s="565"/>
      <c r="U1" s="565"/>
      <c r="V1" s="565"/>
      <c r="W1" s="565"/>
      <c r="X1" s="565"/>
      <c r="Y1" s="565"/>
      <c r="Z1" s="565"/>
      <c r="AA1" s="565"/>
      <c r="AB1" s="565"/>
      <c r="AC1" s="565"/>
      <c r="AD1" s="565"/>
      <c r="AE1" s="565"/>
      <c r="AF1" s="565"/>
      <c r="AG1" s="565"/>
      <c r="AH1" s="565"/>
      <c r="AI1" s="565"/>
      <c r="AJ1" s="565"/>
      <c r="AK1" s="565"/>
      <c r="AL1" s="565"/>
      <c r="AM1" s="565"/>
      <c r="AN1" s="565"/>
      <c r="AO1" s="565"/>
      <c r="AP1" s="565"/>
      <c r="AQ1" s="565"/>
      <c r="AR1" s="565"/>
      <c r="AS1" s="565"/>
      <c r="AT1" s="565"/>
      <c r="AU1" s="565"/>
      <c r="AV1" s="565"/>
      <c r="AW1" s="565"/>
      <c r="AX1" s="565"/>
      <c r="AY1" s="565"/>
      <c r="AZ1" s="565"/>
      <c r="BA1" s="565"/>
      <c r="BB1" s="565"/>
      <c r="BC1" s="565"/>
      <c r="BD1" s="565"/>
      <c r="BE1" s="565"/>
      <c r="BF1" s="565"/>
      <c r="BG1" s="565"/>
      <c r="BH1" s="565"/>
      <c r="BI1" s="565"/>
      <c r="BJ1" s="565"/>
      <c r="BK1" s="565"/>
      <c r="BL1" s="565"/>
      <c r="BM1" s="565"/>
      <c r="BN1" s="565"/>
      <c r="BO1" s="565"/>
      <c r="BP1" s="565"/>
      <c r="BQ1" s="565"/>
      <c r="BR1" s="565"/>
      <c r="BS1" s="565"/>
      <c r="BT1" s="565"/>
      <c r="BU1" s="565"/>
      <c r="BV1" s="565"/>
      <c r="BW1" s="565"/>
      <c r="BX1" s="565"/>
      <c r="BY1" s="565"/>
      <c r="BZ1" s="565"/>
      <c r="CA1" s="565"/>
      <c r="CB1" s="565"/>
      <c r="CC1" s="565"/>
      <c r="CD1" s="565"/>
      <c r="CE1" s="565"/>
      <c r="CF1" s="565"/>
      <c r="CG1" s="565"/>
      <c r="CH1" s="565"/>
      <c r="CI1" s="565"/>
      <c r="CJ1" s="565"/>
      <c r="CK1" s="565"/>
      <c r="CL1" s="565"/>
      <c r="CM1" s="565"/>
      <c r="CN1" s="565"/>
      <c r="CO1" s="565"/>
      <c r="CP1" s="565"/>
      <c r="CQ1" s="565"/>
      <c r="CR1" s="565"/>
      <c r="CS1" s="565"/>
      <c r="CT1" s="565"/>
      <c r="CU1" s="565"/>
      <c r="CV1" s="565"/>
      <c r="CW1" s="565"/>
      <c r="CX1" s="565"/>
      <c r="CY1" s="565"/>
      <c r="CZ1" s="565"/>
      <c r="DA1" s="565"/>
      <c r="DB1" s="565"/>
      <c r="DC1" s="565"/>
      <c r="DD1" s="565"/>
      <c r="DE1" s="565"/>
      <c r="DF1" s="565"/>
      <c r="DG1" s="565"/>
      <c r="DH1" s="565"/>
      <c r="DI1" s="565"/>
      <c r="DJ1" s="40"/>
      <c r="DK1" s="40"/>
      <c r="DL1" s="40"/>
      <c r="DM1" s="40"/>
      <c r="DN1" s="40"/>
      <c r="DO1" s="40"/>
    </row>
    <row r="2" spans="1:119" ht="24.75" thickBot="1" x14ac:dyDescent="0.2">
      <c r="B2" s="41" t="s">
        <v>17</v>
      </c>
      <c r="C2" s="41"/>
      <c r="D2" s="42"/>
    </row>
    <row r="3" spans="1:119" ht="18.75" customHeight="1" thickBot="1" x14ac:dyDescent="0.2">
      <c r="A3" s="40"/>
      <c r="B3" s="566" t="s">
        <v>18</v>
      </c>
      <c r="C3" s="567"/>
      <c r="D3" s="567"/>
      <c r="E3" s="568"/>
      <c r="F3" s="568"/>
      <c r="G3" s="568"/>
      <c r="H3" s="568"/>
      <c r="I3" s="568"/>
      <c r="J3" s="568"/>
      <c r="K3" s="568"/>
      <c r="L3" s="568" t="s">
        <v>19</v>
      </c>
      <c r="M3" s="568"/>
      <c r="N3" s="568"/>
      <c r="O3" s="568"/>
      <c r="P3" s="568"/>
      <c r="Q3" s="568"/>
      <c r="R3" s="571"/>
      <c r="S3" s="571"/>
      <c r="T3" s="571"/>
      <c r="U3" s="571"/>
      <c r="V3" s="572"/>
      <c r="W3" s="457" t="s">
        <v>20</v>
      </c>
      <c r="X3" s="458"/>
      <c r="Y3" s="458"/>
      <c r="Z3" s="458"/>
      <c r="AA3" s="458"/>
      <c r="AB3" s="567"/>
      <c r="AC3" s="571" t="s">
        <v>21</v>
      </c>
      <c r="AD3" s="458"/>
      <c r="AE3" s="458"/>
      <c r="AF3" s="458"/>
      <c r="AG3" s="458"/>
      <c r="AH3" s="458"/>
      <c r="AI3" s="458"/>
      <c r="AJ3" s="458"/>
      <c r="AK3" s="458"/>
      <c r="AL3" s="533"/>
      <c r="AM3" s="457" t="s">
        <v>22</v>
      </c>
      <c r="AN3" s="458"/>
      <c r="AO3" s="458"/>
      <c r="AP3" s="458"/>
      <c r="AQ3" s="458"/>
      <c r="AR3" s="458"/>
      <c r="AS3" s="458"/>
      <c r="AT3" s="458"/>
      <c r="AU3" s="458"/>
      <c r="AV3" s="458"/>
      <c r="AW3" s="458"/>
      <c r="AX3" s="533"/>
      <c r="AY3" s="525" t="s">
        <v>23</v>
      </c>
      <c r="AZ3" s="526"/>
      <c r="BA3" s="526"/>
      <c r="BB3" s="526"/>
      <c r="BC3" s="526"/>
      <c r="BD3" s="526"/>
      <c r="BE3" s="526"/>
      <c r="BF3" s="526"/>
      <c r="BG3" s="526"/>
      <c r="BH3" s="526"/>
      <c r="BI3" s="526"/>
      <c r="BJ3" s="526"/>
      <c r="BK3" s="526"/>
      <c r="BL3" s="526"/>
      <c r="BM3" s="575"/>
      <c r="BN3" s="457" t="s">
        <v>24</v>
      </c>
      <c r="BO3" s="458"/>
      <c r="BP3" s="458"/>
      <c r="BQ3" s="458"/>
      <c r="BR3" s="458"/>
      <c r="BS3" s="458"/>
      <c r="BT3" s="458"/>
      <c r="BU3" s="533"/>
      <c r="BV3" s="457" t="s">
        <v>25</v>
      </c>
      <c r="BW3" s="458"/>
      <c r="BX3" s="458"/>
      <c r="BY3" s="458"/>
      <c r="BZ3" s="458"/>
      <c r="CA3" s="458"/>
      <c r="CB3" s="458"/>
      <c r="CC3" s="533"/>
      <c r="CD3" s="525" t="s">
        <v>23</v>
      </c>
      <c r="CE3" s="526"/>
      <c r="CF3" s="526"/>
      <c r="CG3" s="526"/>
      <c r="CH3" s="526"/>
      <c r="CI3" s="526"/>
      <c r="CJ3" s="526"/>
      <c r="CK3" s="526"/>
      <c r="CL3" s="526"/>
      <c r="CM3" s="526"/>
      <c r="CN3" s="526"/>
      <c r="CO3" s="526"/>
      <c r="CP3" s="526"/>
      <c r="CQ3" s="526"/>
      <c r="CR3" s="526"/>
      <c r="CS3" s="575"/>
      <c r="CT3" s="457" t="s">
        <v>26</v>
      </c>
      <c r="CU3" s="458"/>
      <c r="CV3" s="458"/>
      <c r="CW3" s="458"/>
      <c r="CX3" s="458"/>
      <c r="CY3" s="458"/>
      <c r="CZ3" s="458"/>
      <c r="DA3" s="533"/>
      <c r="DB3" s="457" t="s">
        <v>27</v>
      </c>
      <c r="DC3" s="458"/>
      <c r="DD3" s="458"/>
      <c r="DE3" s="458"/>
      <c r="DF3" s="458"/>
      <c r="DG3" s="458"/>
      <c r="DH3" s="458"/>
      <c r="DI3" s="533"/>
    </row>
    <row r="4" spans="1:119" ht="18.75" customHeight="1" x14ac:dyDescent="0.15">
      <c r="A4" s="40"/>
      <c r="B4" s="541"/>
      <c r="C4" s="542"/>
      <c r="D4" s="542"/>
      <c r="E4" s="543"/>
      <c r="F4" s="543"/>
      <c r="G4" s="543"/>
      <c r="H4" s="543"/>
      <c r="I4" s="543"/>
      <c r="J4" s="543"/>
      <c r="K4" s="543"/>
      <c r="L4" s="543"/>
      <c r="M4" s="543"/>
      <c r="N4" s="543"/>
      <c r="O4" s="543"/>
      <c r="P4" s="543"/>
      <c r="Q4" s="543"/>
      <c r="R4" s="547"/>
      <c r="S4" s="547"/>
      <c r="T4" s="547"/>
      <c r="U4" s="547"/>
      <c r="V4" s="548"/>
      <c r="W4" s="534"/>
      <c r="X4" s="344"/>
      <c r="Y4" s="344"/>
      <c r="Z4" s="344"/>
      <c r="AA4" s="344"/>
      <c r="AB4" s="542"/>
      <c r="AC4" s="547"/>
      <c r="AD4" s="344"/>
      <c r="AE4" s="344"/>
      <c r="AF4" s="344"/>
      <c r="AG4" s="344"/>
      <c r="AH4" s="344"/>
      <c r="AI4" s="344"/>
      <c r="AJ4" s="344"/>
      <c r="AK4" s="344"/>
      <c r="AL4" s="535"/>
      <c r="AM4" s="492"/>
      <c r="AN4" s="410"/>
      <c r="AO4" s="410"/>
      <c r="AP4" s="410"/>
      <c r="AQ4" s="410"/>
      <c r="AR4" s="410"/>
      <c r="AS4" s="410"/>
      <c r="AT4" s="410"/>
      <c r="AU4" s="410"/>
      <c r="AV4" s="410"/>
      <c r="AW4" s="410"/>
      <c r="AX4" s="574"/>
      <c r="AY4" s="385" t="s">
        <v>28</v>
      </c>
      <c r="AZ4" s="386"/>
      <c r="BA4" s="386"/>
      <c r="BB4" s="386"/>
      <c r="BC4" s="386"/>
      <c r="BD4" s="386"/>
      <c r="BE4" s="386"/>
      <c r="BF4" s="386"/>
      <c r="BG4" s="386"/>
      <c r="BH4" s="386"/>
      <c r="BI4" s="386"/>
      <c r="BJ4" s="386"/>
      <c r="BK4" s="386"/>
      <c r="BL4" s="386"/>
      <c r="BM4" s="387"/>
      <c r="BN4" s="388">
        <v>18591449</v>
      </c>
      <c r="BO4" s="389"/>
      <c r="BP4" s="389"/>
      <c r="BQ4" s="389"/>
      <c r="BR4" s="389"/>
      <c r="BS4" s="389"/>
      <c r="BT4" s="389"/>
      <c r="BU4" s="390"/>
      <c r="BV4" s="388">
        <v>18432509</v>
      </c>
      <c r="BW4" s="389"/>
      <c r="BX4" s="389"/>
      <c r="BY4" s="389"/>
      <c r="BZ4" s="389"/>
      <c r="CA4" s="389"/>
      <c r="CB4" s="389"/>
      <c r="CC4" s="390"/>
      <c r="CD4" s="559" t="s">
        <v>29</v>
      </c>
      <c r="CE4" s="560"/>
      <c r="CF4" s="560"/>
      <c r="CG4" s="560"/>
      <c r="CH4" s="560"/>
      <c r="CI4" s="560"/>
      <c r="CJ4" s="560"/>
      <c r="CK4" s="560"/>
      <c r="CL4" s="560"/>
      <c r="CM4" s="560"/>
      <c r="CN4" s="560"/>
      <c r="CO4" s="560"/>
      <c r="CP4" s="560"/>
      <c r="CQ4" s="560"/>
      <c r="CR4" s="560"/>
      <c r="CS4" s="561"/>
      <c r="CT4" s="562">
        <v>14.1</v>
      </c>
      <c r="CU4" s="563"/>
      <c r="CV4" s="563"/>
      <c r="CW4" s="563"/>
      <c r="CX4" s="563"/>
      <c r="CY4" s="563"/>
      <c r="CZ4" s="563"/>
      <c r="DA4" s="564"/>
      <c r="DB4" s="562">
        <v>15.9</v>
      </c>
      <c r="DC4" s="563"/>
      <c r="DD4" s="563"/>
      <c r="DE4" s="563"/>
      <c r="DF4" s="563"/>
      <c r="DG4" s="563"/>
      <c r="DH4" s="563"/>
      <c r="DI4" s="564"/>
    </row>
    <row r="5" spans="1:119" ht="18.75" customHeight="1" x14ac:dyDescent="0.15">
      <c r="A5" s="40"/>
      <c r="B5" s="569"/>
      <c r="C5" s="411"/>
      <c r="D5" s="411"/>
      <c r="E5" s="570"/>
      <c r="F5" s="570"/>
      <c r="G5" s="570"/>
      <c r="H5" s="570"/>
      <c r="I5" s="570"/>
      <c r="J5" s="570"/>
      <c r="K5" s="570"/>
      <c r="L5" s="570"/>
      <c r="M5" s="570"/>
      <c r="N5" s="570"/>
      <c r="O5" s="570"/>
      <c r="P5" s="570"/>
      <c r="Q5" s="570"/>
      <c r="R5" s="409"/>
      <c r="S5" s="409"/>
      <c r="T5" s="409"/>
      <c r="U5" s="409"/>
      <c r="V5" s="573"/>
      <c r="W5" s="492"/>
      <c r="X5" s="410"/>
      <c r="Y5" s="410"/>
      <c r="Z5" s="410"/>
      <c r="AA5" s="410"/>
      <c r="AB5" s="411"/>
      <c r="AC5" s="409"/>
      <c r="AD5" s="410"/>
      <c r="AE5" s="410"/>
      <c r="AF5" s="410"/>
      <c r="AG5" s="410"/>
      <c r="AH5" s="410"/>
      <c r="AI5" s="410"/>
      <c r="AJ5" s="410"/>
      <c r="AK5" s="410"/>
      <c r="AL5" s="574"/>
      <c r="AM5" s="463" t="s">
        <v>30</v>
      </c>
      <c r="AN5" s="367"/>
      <c r="AO5" s="367"/>
      <c r="AP5" s="367"/>
      <c r="AQ5" s="367"/>
      <c r="AR5" s="367"/>
      <c r="AS5" s="367"/>
      <c r="AT5" s="368"/>
      <c r="AU5" s="443" t="s">
        <v>31</v>
      </c>
      <c r="AV5" s="444"/>
      <c r="AW5" s="444"/>
      <c r="AX5" s="444"/>
      <c r="AY5" s="373" t="s">
        <v>32</v>
      </c>
      <c r="AZ5" s="374"/>
      <c r="BA5" s="374"/>
      <c r="BB5" s="374"/>
      <c r="BC5" s="374"/>
      <c r="BD5" s="374"/>
      <c r="BE5" s="374"/>
      <c r="BF5" s="374"/>
      <c r="BG5" s="374"/>
      <c r="BH5" s="374"/>
      <c r="BI5" s="374"/>
      <c r="BJ5" s="374"/>
      <c r="BK5" s="374"/>
      <c r="BL5" s="374"/>
      <c r="BM5" s="375"/>
      <c r="BN5" s="393">
        <v>17417993</v>
      </c>
      <c r="BO5" s="394"/>
      <c r="BP5" s="394"/>
      <c r="BQ5" s="394"/>
      <c r="BR5" s="394"/>
      <c r="BS5" s="394"/>
      <c r="BT5" s="394"/>
      <c r="BU5" s="395"/>
      <c r="BV5" s="393">
        <v>17130797</v>
      </c>
      <c r="BW5" s="394"/>
      <c r="BX5" s="394"/>
      <c r="BY5" s="394"/>
      <c r="BZ5" s="394"/>
      <c r="CA5" s="394"/>
      <c r="CB5" s="394"/>
      <c r="CC5" s="395"/>
      <c r="CD5" s="402" t="s">
        <v>33</v>
      </c>
      <c r="CE5" s="347"/>
      <c r="CF5" s="347"/>
      <c r="CG5" s="347"/>
      <c r="CH5" s="347"/>
      <c r="CI5" s="347"/>
      <c r="CJ5" s="347"/>
      <c r="CK5" s="347"/>
      <c r="CL5" s="347"/>
      <c r="CM5" s="347"/>
      <c r="CN5" s="347"/>
      <c r="CO5" s="347"/>
      <c r="CP5" s="347"/>
      <c r="CQ5" s="347"/>
      <c r="CR5" s="347"/>
      <c r="CS5" s="403"/>
      <c r="CT5" s="363">
        <v>86.9</v>
      </c>
      <c r="CU5" s="364"/>
      <c r="CV5" s="364"/>
      <c r="CW5" s="364"/>
      <c r="CX5" s="364"/>
      <c r="CY5" s="364"/>
      <c r="CZ5" s="364"/>
      <c r="DA5" s="365"/>
      <c r="DB5" s="363">
        <v>84.1</v>
      </c>
      <c r="DC5" s="364"/>
      <c r="DD5" s="364"/>
      <c r="DE5" s="364"/>
      <c r="DF5" s="364"/>
      <c r="DG5" s="364"/>
      <c r="DH5" s="364"/>
      <c r="DI5" s="365"/>
    </row>
    <row r="6" spans="1:119" ht="18.75" customHeight="1" x14ac:dyDescent="0.15">
      <c r="A6" s="40"/>
      <c r="B6" s="539" t="s">
        <v>34</v>
      </c>
      <c r="C6" s="408"/>
      <c r="D6" s="408"/>
      <c r="E6" s="540"/>
      <c r="F6" s="540"/>
      <c r="G6" s="540"/>
      <c r="H6" s="540"/>
      <c r="I6" s="540"/>
      <c r="J6" s="540"/>
      <c r="K6" s="540"/>
      <c r="L6" s="540" t="s">
        <v>35</v>
      </c>
      <c r="M6" s="540"/>
      <c r="N6" s="540"/>
      <c r="O6" s="540"/>
      <c r="P6" s="540"/>
      <c r="Q6" s="540"/>
      <c r="R6" s="435"/>
      <c r="S6" s="435"/>
      <c r="T6" s="435"/>
      <c r="U6" s="435"/>
      <c r="V6" s="546"/>
      <c r="W6" s="474" t="s">
        <v>36</v>
      </c>
      <c r="X6" s="407"/>
      <c r="Y6" s="407"/>
      <c r="Z6" s="407"/>
      <c r="AA6" s="407"/>
      <c r="AB6" s="408"/>
      <c r="AC6" s="551" t="s">
        <v>37</v>
      </c>
      <c r="AD6" s="552"/>
      <c r="AE6" s="552"/>
      <c r="AF6" s="552"/>
      <c r="AG6" s="552"/>
      <c r="AH6" s="552"/>
      <c r="AI6" s="552"/>
      <c r="AJ6" s="552"/>
      <c r="AK6" s="552"/>
      <c r="AL6" s="553"/>
      <c r="AM6" s="463" t="s">
        <v>38</v>
      </c>
      <c r="AN6" s="367"/>
      <c r="AO6" s="367"/>
      <c r="AP6" s="367"/>
      <c r="AQ6" s="367"/>
      <c r="AR6" s="367"/>
      <c r="AS6" s="367"/>
      <c r="AT6" s="368"/>
      <c r="AU6" s="443" t="s">
        <v>31</v>
      </c>
      <c r="AV6" s="444"/>
      <c r="AW6" s="444"/>
      <c r="AX6" s="444"/>
      <c r="AY6" s="373" t="s">
        <v>39</v>
      </c>
      <c r="AZ6" s="374"/>
      <c r="BA6" s="374"/>
      <c r="BB6" s="374"/>
      <c r="BC6" s="374"/>
      <c r="BD6" s="374"/>
      <c r="BE6" s="374"/>
      <c r="BF6" s="374"/>
      <c r="BG6" s="374"/>
      <c r="BH6" s="374"/>
      <c r="BI6" s="374"/>
      <c r="BJ6" s="374"/>
      <c r="BK6" s="374"/>
      <c r="BL6" s="374"/>
      <c r="BM6" s="375"/>
      <c r="BN6" s="393">
        <v>1173456</v>
      </c>
      <c r="BO6" s="394"/>
      <c r="BP6" s="394"/>
      <c r="BQ6" s="394"/>
      <c r="BR6" s="394"/>
      <c r="BS6" s="394"/>
      <c r="BT6" s="394"/>
      <c r="BU6" s="395"/>
      <c r="BV6" s="393">
        <v>1301712</v>
      </c>
      <c r="BW6" s="394"/>
      <c r="BX6" s="394"/>
      <c r="BY6" s="394"/>
      <c r="BZ6" s="394"/>
      <c r="CA6" s="394"/>
      <c r="CB6" s="394"/>
      <c r="CC6" s="395"/>
      <c r="CD6" s="402" t="s">
        <v>40</v>
      </c>
      <c r="CE6" s="347"/>
      <c r="CF6" s="347"/>
      <c r="CG6" s="347"/>
      <c r="CH6" s="347"/>
      <c r="CI6" s="347"/>
      <c r="CJ6" s="347"/>
      <c r="CK6" s="347"/>
      <c r="CL6" s="347"/>
      <c r="CM6" s="347"/>
      <c r="CN6" s="347"/>
      <c r="CO6" s="347"/>
      <c r="CP6" s="347"/>
      <c r="CQ6" s="347"/>
      <c r="CR6" s="347"/>
      <c r="CS6" s="403"/>
      <c r="CT6" s="536">
        <v>87.4</v>
      </c>
      <c r="CU6" s="537"/>
      <c r="CV6" s="537"/>
      <c r="CW6" s="537"/>
      <c r="CX6" s="537"/>
      <c r="CY6" s="537"/>
      <c r="CZ6" s="537"/>
      <c r="DA6" s="538"/>
      <c r="DB6" s="536">
        <v>85.2</v>
      </c>
      <c r="DC6" s="537"/>
      <c r="DD6" s="537"/>
      <c r="DE6" s="537"/>
      <c r="DF6" s="537"/>
      <c r="DG6" s="537"/>
      <c r="DH6" s="537"/>
      <c r="DI6" s="538"/>
    </row>
    <row r="7" spans="1:119" ht="18.75" customHeight="1" x14ac:dyDescent="0.15">
      <c r="A7" s="40"/>
      <c r="B7" s="541"/>
      <c r="C7" s="542"/>
      <c r="D7" s="542"/>
      <c r="E7" s="543"/>
      <c r="F7" s="543"/>
      <c r="G7" s="543"/>
      <c r="H7" s="543"/>
      <c r="I7" s="543"/>
      <c r="J7" s="543"/>
      <c r="K7" s="543"/>
      <c r="L7" s="543"/>
      <c r="M7" s="543"/>
      <c r="N7" s="543"/>
      <c r="O7" s="543"/>
      <c r="P7" s="543"/>
      <c r="Q7" s="543"/>
      <c r="R7" s="547"/>
      <c r="S7" s="547"/>
      <c r="T7" s="547"/>
      <c r="U7" s="547"/>
      <c r="V7" s="548"/>
      <c r="W7" s="534"/>
      <c r="X7" s="344"/>
      <c r="Y7" s="344"/>
      <c r="Z7" s="344"/>
      <c r="AA7" s="344"/>
      <c r="AB7" s="542"/>
      <c r="AC7" s="554"/>
      <c r="AD7" s="345"/>
      <c r="AE7" s="345"/>
      <c r="AF7" s="345"/>
      <c r="AG7" s="345"/>
      <c r="AH7" s="345"/>
      <c r="AI7" s="345"/>
      <c r="AJ7" s="345"/>
      <c r="AK7" s="345"/>
      <c r="AL7" s="555"/>
      <c r="AM7" s="463" t="s">
        <v>41</v>
      </c>
      <c r="AN7" s="367"/>
      <c r="AO7" s="367"/>
      <c r="AP7" s="367"/>
      <c r="AQ7" s="367"/>
      <c r="AR7" s="367"/>
      <c r="AS7" s="367"/>
      <c r="AT7" s="368"/>
      <c r="AU7" s="443" t="s">
        <v>31</v>
      </c>
      <c r="AV7" s="444"/>
      <c r="AW7" s="444"/>
      <c r="AX7" s="444"/>
      <c r="AY7" s="373" t="s">
        <v>42</v>
      </c>
      <c r="AZ7" s="374"/>
      <c r="BA7" s="374"/>
      <c r="BB7" s="374"/>
      <c r="BC7" s="374"/>
      <c r="BD7" s="374"/>
      <c r="BE7" s="374"/>
      <c r="BF7" s="374"/>
      <c r="BG7" s="374"/>
      <c r="BH7" s="374"/>
      <c r="BI7" s="374"/>
      <c r="BJ7" s="374"/>
      <c r="BK7" s="374"/>
      <c r="BL7" s="374"/>
      <c r="BM7" s="375"/>
      <c r="BN7" s="393">
        <v>84599</v>
      </c>
      <c r="BO7" s="394"/>
      <c r="BP7" s="394"/>
      <c r="BQ7" s="394"/>
      <c r="BR7" s="394"/>
      <c r="BS7" s="394"/>
      <c r="BT7" s="394"/>
      <c r="BU7" s="395"/>
      <c r="BV7" s="393">
        <v>90896</v>
      </c>
      <c r="BW7" s="394"/>
      <c r="BX7" s="394"/>
      <c r="BY7" s="394"/>
      <c r="BZ7" s="394"/>
      <c r="CA7" s="394"/>
      <c r="CB7" s="394"/>
      <c r="CC7" s="395"/>
      <c r="CD7" s="402" t="s">
        <v>43</v>
      </c>
      <c r="CE7" s="347"/>
      <c r="CF7" s="347"/>
      <c r="CG7" s="347"/>
      <c r="CH7" s="347"/>
      <c r="CI7" s="347"/>
      <c r="CJ7" s="347"/>
      <c r="CK7" s="347"/>
      <c r="CL7" s="347"/>
      <c r="CM7" s="347"/>
      <c r="CN7" s="347"/>
      <c r="CO7" s="347"/>
      <c r="CP7" s="347"/>
      <c r="CQ7" s="347"/>
      <c r="CR7" s="347"/>
      <c r="CS7" s="403"/>
      <c r="CT7" s="393">
        <v>7711717</v>
      </c>
      <c r="CU7" s="394"/>
      <c r="CV7" s="394"/>
      <c r="CW7" s="394"/>
      <c r="CX7" s="394"/>
      <c r="CY7" s="394"/>
      <c r="CZ7" s="394"/>
      <c r="DA7" s="395"/>
      <c r="DB7" s="393">
        <v>7633206</v>
      </c>
      <c r="DC7" s="394"/>
      <c r="DD7" s="394"/>
      <c r="DE7" s="394"/>
      <c r="DF7" s="394"/>
      <c r="DG7" s="394"/>
      <c r="DH7" s="394"/>
      <c r="DI7" s="395"/>
    </row>
    <row r="8" spans="1:119" ht="18.75" customHeight="1" thickBot="1" x14ac:dyDescent="0.2">
      <c r="A8" s="40"/>
      <c r="B8" s="544"/>
      <c r="C8" s="475"/>
      <c r="D8" s="475"/>
      <c r="E8" s="545"/>
      <c r="F8" s="545"/>
      <c r="G8" s="545"/>
      <c r="H8" s="545"/>
      <c r="I8" s="545"/>
      <c r="J8" s="545"/>
      <c r="K8" s="545"/>
      <c r="L8" s="545"/>
      <c r="M8" s="545"/>
      <c r="N8" s="545"/>
      <c r="O8" s="545"/>
      <c r="P8" s="545"/>
      <c r="Q8" s="545"/>
      <c r="R8" s="549"/>
      <c r="S8" s="549"/>
      <c r="T8" s="549"/>
      <c r="U8" s="549"/>
      <c r="V8" s="550"/>
      <c r="W8" s="459"/>
      <c r="X8" s="460"/>
      <c r="Y8" s="460"/>
      <c r="Z8" s="460"/>
      <c r="AA8" s="460"/>
      <c r="AB8" s="475"/>
      <c r="AC8" s="556"/>
      <c r="AD8" s="557"/>
      <c r="AE8" s="557"/>
      <c r="AF8" s="557"/>
      <c r="AG8" s="557"/>
      <c r="AH8" s="557"/>
      <c r="AI8" s="557"/>
      <c r="AJ8" s="557"/>
      <c r="AK8" s="557"/>
      <c r="AL8" s="558"/>
      <c r="AM8" s="463" t="s">
        <v>44</v>
      </c>
      <c r="AN8" s="367"/>
      <c r="AO8" s="367"/>
      <c r="AP8" s="367"/>
      <c r="AQ8" s="367"/>
      <c r="AR8" s="367"/>
      <c r="AS8" s="367"/>
      <c r="AT8" s="368"/>
      <c r="AU8" s="443" t="s">
        <v>31</v>
      </c>
      <c r="AV8" s="444"/>
      <c r="AW8" s="444"/>
      <c r="AX8" s="444"/>
      <c r="AY8" s="373" t="s">
        <v>45</v>
      </c>
      <c r="AZ8" s="374"/>
      <c r="BA8" s="374"/>
      <c r="BB8" s="374"/>
      <c r="BC8" s="374"/>
      <c r="BD8" s="374"/>
      <c r="BE8" s="374"/>
      <c r="BF8" s="374"/>
      <c r="BG8" s="374"/>
      <c r="BH8" s="374"/>
      <c r="BI8" s="374"/>
      <c r="BJ8" s="374"/>
      <c r="BK8" s="374"/>
      <c r="BL8" s="374"/>
      <c r="BM8" s="375"/>
      <c r="BN8" s="393">
        <v>1088857</v>
      </c>
      <c r="BO8" s="394"/>
      <c r="BP8" s="394"/>
      <c r="BQ8" s="394"/>
      <c r="BR8" s="394"/>
      <c r="BS8" s="394"/>
      <c r="BT8" s="394"/>
      <c r="BU8" s="395"/>
      <c r="BV8" s="393">
        <v>1210816</v>
      </c>
      <c r="BW8" s="394"/>
      <c r="BX8" s="394"/>
      <c r="BY8" s="394"/>
      <c r="BZ8" s="394"/>
      <c r="CA8" s="394"/>
      <c r="CB8" s="394"/>
      <c r="CC8" s="395"/>
      <c r="CD8" s="402" t="s">
        <v>46</v>
      </c>
      <c r="CE8" s="347"/>
      <c r="CF8" s="347"/>
      <c r="CG8" s="347"/>
      <c r="CH8" s="347"/>
      <c r="CI8" s="347"/>
      <c r="CJ8" s="347"/>
      <c r="CK8" s="347"/>
      <c r="CL8" s="347"/>
      <c r="CM8" s="347"/>
      <c r="CN8" s="347"/>
      <c r="CO8" s="347"/>
      <c r="CP8" s="347"/>
      <c r="CQ8" s="347"/>
      <c r="CR8" s="347"/>
      <c r="CS8" s="403"/>
      <c r="CT8" s="498">
        <v>0.35</v>
      </c>
      <c r="CU8" s="499"/>
      <c r="CV8" s="499"/>
      <c r="CW8" s="499"/>
      <c r="CX8" s="499"/>
      <c r="CY8" s="499"/>
      <c r="CZ8" s="499"/>
      <c r="DA8" s="500"/>
      <c r="DB8" s="498">
        <v>0.35</v>
      </c>
      <c r="DC8" s="499"/>
      <c r="DD8" s="499"/>
      <c r="DE8" s="499"/>
      <c r="DF8" s="499"/>
      <c r="DG8" s="499"/>
      <c r="DH8" s="499"/>
      <c r="DI8" s="500"/>
    </row>
    <row r="9" spans="1:119" ht="18.75" customHeight="1" thickBot="1" x14ac:dyDescent="0.2">
      <c r="A9" s="40"/>
      <c r="B9" s="525" t="s">
        <v>47</v>
      </c>
      <c r="C9" s="526"/>
      <c r="D9" s="526"/>
      <c r="E9" s="526"/>
      <c r="F9" s="526"/>
      <c r="G9" s="526"/>
      <c r="H9" s="526"/>
      <c r="I9" s="526"/>
      <c r="J9" s="526"/>
      <c r="K9" s="446"/>
      <c r="L9" s="527" t="s">
        <v>48</v>
      </c>
      <c r="M9" s="528"/>
      <c r="N9" s="528"/>
      <c r="O9" s="528"/>
      <c r="P9" s="528"/>
      <c r="Q9" s="529"/>
      <c r="R9" s="530">
        <v>22516</v>
      </c>
      <c r="S9" s="531"/>
      <c r="T9" s="531"/>
      <c r="U9" s="531"/>
      <c r="V9" s="532"/>
      <c r="W9" s="457" t="s">
        <v>49</v>
      </c>
      <c r="X9" s="458"/>
      <c r="Y9" s="458"/>
      <c r="Z9" s="458"/>
      <c r="AA9" s="458"/>
      <c r="AB9" s="458"/>
      <c r="AC9" s="458"/>
      <c r="AD9" s="458"/>
      <c r="AE9" s="458"/>
      <c r="AF9" s="458"/>
      <c r="AG9" s="458"/>
      <c r="AH9" s="458"/>
      <c r="AI9" s="458"/>
      <c r="AJ9" s="458"/>
      <c r="AK9" s="458"/>
      <c r="AL9" s="533"/>
      <c r="AM9" s="463" t="s">
        <v>50</v>
      </c>
      <c r="AN9" s="367"/>
      <c r="AO9" s="367"/>
      <c r="AP9" s="367"/>
      <c r="AQ9" s="367"/>
      <c r="AR9" s="367"/>
      <c r="AS9" s="367"/>
      <c r="AT9" s="368"/>
      <c r="AU9" s="443" t="s">
        <v>31</v>
      </c>
      <c r="AV9" s="444"/>
      <c r="AW9" s="444"/>
      <c r="AX9" s="444"/>
      <c r="AY9" s="373" t="s">
        <v>51</v>
      </c>
      <c r="AZ9" s="374"/>
      <c r="BA9" s="374"/>
      <c r="BB9" s="374"/>
      <c r="BC9" s="374"/>
      <c r="BD9" s="374"/>
      <c r="BE9" s="374"/>
      <c r="BF9" s="374"/>
      <c r="BG9" s="374"/>
      <c r="BH9" s="374"/>
      <c r="BI9" s="374"/>
      <c r="BJ9" s="374"/>
      <c r="BK9" s="374"/>
      <c r="BL9" s="374"/>
      <c r="BM9" s="375"/>
      <c r="BN9" s="393">
        <v>-121959</v>
      </c>
      <c r="BO9" s="394"/>
      <c r="BP9" s="394"/>
      <c r="BQ9" s="394"/>
      <c r="BR9" s="394"/>
      <c r="BS9" s="394"/>
      <c r="BT9" s="394"/>
      <c r="BU9" s="395"/>
      <c r="BV9" s="393">
        <v>-229422</v>
      </c>
      <c r="BW9" s="394"/>
      <c r="BX9" s="394"/>
      <c r="BY9" s="394"/>
      <c r="BZ9" s="394"/>
      <c r="CA9" s="394"/>
      <c r="CB9" s="394"/>
      <c r="CC9" s="395"/>
      <c r="CD9" s="402" t="s">
        <v>52</v>
      </c>
      <c r="CE9" s="347"/>
      <c r="CF9" s="347"/>
      <c r="CG9" s="347"/>
      <c r="CH9" s="347"/>
      <c r="CI9" s="347"/>
      <c r="CJ9" s="347"/>
      <c r="CK9" s="347"/>
      <c r="CL9" s="347"/>
      <c r="CM9" s="347"/>
      <c r="CN9" s="347"/>
      <c r="CO9" s="347"/>
      <c r="CP9" s="347"/>
      <c r="CQ9" s="347"/>
      <c r="CR9" s="347"/>
      <c r="CS9" s="403"/>
      <c r="CT9" s="363">
        <v>11.2</v>
      </c>
      <c r="CU9" s="364"/>
      <c r="CV9" s="364"/>
      <c r="CW9" s="364"/>
      <c r="CX9" s="364"/>
      <c r="CY9" s="364"/>
      <c r="CZ9" s="364"/>
      <c r="DA9" s="365"/>
      <c r="DB9" s="363">
        <v>11.1</v>
      </c>
      <c r="DC9" s="364"/>
      <c r="DD9" s="364"/>
      <c r="DE9" s="364"/>
      <c r="DF9" s="364"/>
      <c r="DG9" s="364"/>
      <c r="DH9" s="364"/>
      <c r="DI9" s="365"/>
    </row>
    <row r="10" spans="1:119" ht="18.75" customHeight="1" thickBot="1" x14ac:dyDescent="0.2">
      <c r="A10" s="40"/>
      <c r="B10" s="525"/>
      <c r="C10" s="526"/>
      <c r="D10" s="526"/>
      <c r="E10" s="526"/>
      <c r="F10" s="526"/>
      <c r="G10" s="526"/>
      <c r="H10" s="526"/>
      <c r="I10" s="526"/>
      <c r="J10" s="526"/>
      <c r="K10" s="446"/>
      <c r="L10" s="366" t="s">
        <v>53</v>
      </c>
      <c r="M10" s="367"/>
      <c r="N10" s="367"/>
      <c r="O10" s="367"/>
      <c r="P10" s="367"/>
      <c r="Q10" s="368"/>
      <c r="R10" s="369">
        <v>24684</v>
      </c>
      <c r="S10" s="370"/>
      <c r="T10" s="370"/>
      <c r="U10" s="370"/>
      <c r="V10" s="372"/>
      <c r="W10" s="534"/>
      <c r="X10" s="344"/>
      <c r="Y10" s="344"/>
      <c r="Z10" s="344"/>
      <c r="AA10" s="344"/>
      <c r="AB10" s="344"/>
      <c r="AC10" s="344"/>
      <c r="AD10" s="344"/>
      <c r="AE10" s="344"/>
      <c r="AF10" s="344"/>
      <c r="AG10" s="344"/>
      <c r="AH10" s="344"/>
      <c r="AI10" s="344"/>
      <c r="AJ10" s="344"/>
      <c r="AK10" s="344"/>
      <c r="AL10" s="535"/>
      <c r="AM10" s="463" t="s">
        <v>54</v>
      </c>
      <c r="AN10" s="367"/>
      <c r="AO10" s="367"/>
      <c r="AP10" s="367"/>
      <c r="AQ10" s="367"/>
      <c r="AR10" s="367"/>
      <c r="AS10" s="367"/>
      <c r="AT10" s="368"/>
      <c r="AU10" s="443" t="s">
        <v>55</v>
      </c>
      <c r="AV10" s="444"/>
      <c r="AW10" s="444"/>
      <c r="AX10" s="444"/>
      <c r="AY10" s="373" t="s">
        <v>56</v>
      </c>
      <c r="AZ10" s="374"/>
      <c r="BA10" s="374"/>
      <c r="BB10" s="374"/>
      <c r="BC10" s="374"/>
      <c r="BD10" s="374"/>
      <c r="BE10" s="374"/>
      <c r="BF10" s="374"/>
      <c r="BG10" s="374"/>
      <c r="BH10" s="374"/>
      <c r="BI10" s="374"/>
      <c r="BJ10" s="374"/>
      <c r="BK10" s="374"/>
      <c r="BL10" s="374"/>
      <c r="BM10" s="375"/>
      <c r="BN10" s="393">
        <v>17</v>
      </c>
      <c r="BO10" s="394"/>
      <c r="BP10" s="394"/>
      <c r="BQ10" s="394"/>
      <c r="BR10" s="394"/>
      <c r="BS10" s="394"/>
      <c r="BT10" s="394"/>
      <c r="BU10" s="395"/>
      <c r="BV10" s="393">
        <v>12</v>
      </c>
      <c r="BW10" s="394"/>
      <c r="BX10" s="394"/>
      <c r="BY10" s="394"/>
      <c r="BZ10" s="394"/>
      <c r="CA10" s="394"/>
      <c r="CB10" s="394"/>
      <c r="CC10" s="395"/>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5"/>
      <c r="C11" s="526"/>
      <c r="D11" s="526"/>
      <c r="E11" s="526"/>
      <c r="F11" s="526"/>
      <c r="G11" s="526"/>
      <c r="H11" s="526"/>
      <c r="I11" s="526"/>
      <c r="J11" s="526"/>
      <c r="K11" s="446"/>
      <c r="L11" s="348" t="s">
        <v>58</v>
      </c>
      <c r="M11" s="349"/>
      <c r="N11" s="349"/>
      <c r="O11" s="349"/>
      <c r="P11" s="349"/>
      <c r="Q11" s="350"/>
      <c r="R11" s="522" t="s">
        <v>59</v>
      </c>
      <c r="S11" s="523"/>
      <c r="T11" s="523"/>
      <c r="U11" s="523"/>
      <c r="V11" s="524"/>
      <c r="W11" s="534"/>
      <c r="X11" s="344"/>
      <c r="Y11" s="344"/>
      <c r="Z11" s="344"/>
      <c r="AA11" s="344"/>
      <c r="AB11" s="344"/>
      <c r="AC11" s="344"/>
      <c r="AD11" s="344"/>
      <c r="AE11" s="344"/>
      <c r="AF11" s="344"/>
      <c r="AG11" s="344"/>
      <c r="AH11" s="344"/>
      <c r="AI11" s="344"/>
      <c r="AJ11" s="344"/>
      <c r="AK11" s="344"/>
      <c r="AL11" s="535"/>
      <c r="AM11" s="463" t="s">
        <v>60</v>
      </c>
      <c r="AN11" s="367"/>
      <c r="AO11" s="367"/>
      <c r="AP11" s="367"/>
      <c r="AQ11" s="367"/>
      <c r="AR11" s="367"/>
      <c r="AS11" s="367"/>
      <c r="AT11" s="368"/>
      <c r="AU11" s="443" t="s">
        <v>31</v>
      </c>
      <c r="AV11" s="444"/>
      <c r="AW11" s="444"/>
      <c r="AX11" s="444"/>
      <c r="AY11" s="373" t="s">
        <v>61</v>
      </c>
      <c r="AZ11" s="374"/>
      <c r="BA11" s="374"/>
      <c r="BB11" s="374"/>
      <c r="BC11" s="374"/>
      <c r="BD11" s="374"/>
      <c r="BE11" s="374"/>
      <c r="BF11" s="374"/>
      <c r="BG11" s="374"/>
      <c r="BH11" s="374"/>
      <c r="BI11" s="374"/>
      <c r="BJ11" s="374"/>
      <c r="BK11" s="374"/>
      <c r="BL11" s="374"/>
      <c r="BM11" s="375"/>
      <c r="BN11" s="393">
        <v>18251</v>
      </c>
      <c r="BO11" s="394"/>
      <c r="BP11" s="394"/>
      <c r="BQ11" s="394"/>
      <c r="BR11" s="394"/>
      <c r="BS11" s="394"/>
      <c r="BT11" s="394"/>
      <c r="BU11" s="395"/>
      <c r="BV11" s="393">
        <v>9744</v>
      </c>
      <c r="BW11" s="394"/>
      <c r="BX11" s="394"/>
      <c r="BY11" s="394"/>
      <c r="BZ11" s="394"/>
      <c r="CA11" s="394"/>
      <c r="CB11" s="394"/>
      <c r="CC11" s="395"/>
      <c r="CD11" s="402" t="s">
        <v>62</v>
      </c>
      <c r="CE11" s="347"/>
      <c r="CF11" s="347"/>
      <c r="CG11" s="347"/>
      <c r="CH11" s="347"/>
      <c r="CI11" s="347"/>
      <c r="CJ11" s="347"/>
      <c r="CK11" s="347"/>
      <c r="CL11" s="347"/>
      <c r="CM11" s="347"/>
      <c r="CN11" s="347"/>
      <c r="CO11" s="347"/>
      <c r="CP11" s="347"/>
      <c r="CQ11" s="347"/>
      <c r="CR11" s="347"/>
      <c r="CS11" s="403"/>
      <c r="CT11" s="498" t="s">
        <v>63</v>
      </c>
      <c r="CU11" s="499"/>
      <c r="CV11" s="499"/>
      <c r="CW11" s="499"/>
      <c r="CX11" s="499"/>
      <c r="CY11" s="499"/>
      <c r="CZ11" s="499"/>
      <c r="DA11" s="500"/>
      <c r="DB11" s="498" t="s">
        <v>63</v>
      </c>
      <c r="DC11" s="499"/>
      <c r="DD11" s="499"/>
      <c r="DE11" s="499"/>
      <c r="DF11" s="499"/>
      <c r="DG11" s="499"/>
      <c r="DH11" s="499"/>
      <c r="DI11" s="500"/>
    </row>
    <row r="12" spans="1:119" ht="18.75" customHeight="1" x14ac:dyDescent="0.15">
      <c r="A12" s="40"/>
      <c r="B12" s="501" t="s">
        <v>64</v>
      </c>
      <c r="C12" s="502"/>
      <c r="D12" s="502"/>
      <c r="E12" s="502"/>
      <c r="F12" s="502"/>
      <c r="G12" s="502"/>
      <c r="H12" s="502"/>
      <c r="I12" s="502"/>
      <c r="J12" s="502"/>
      <c r="K12" s="503"/>
      <c r="L12" s="510" t="s">
        <v>65</v>
      </c>
      <c r="M12" s="511"/>
      <c r="N12" s="511"/>
      <c r="O12" s="511"/>
      <c r="P12" s="511"/>
      <c r="Q12" s="512"/>
      <c r="R12" s="513">
        <v>21742</v>
      </c>
      <c r="S12" s="514"/>
      <c r="T12" s="514"/>
      <c r="U12" s="514"/>
      <c r="V12" s="515"/>
      <c r="W12" s="516" t="s">
        <v>23</v>
      </c>
      <c r="X12" s="444"/>
      <c r="Y12" s="444"/>
      <c r="Z12" s="444"/>
      <c r="AA12" s="444"/>
      <c r="AB12" s="517"/>
      <c r="AC12" s="518" t="s">
        <v>66</v>
      </c>
      <c r="AD12" s="519"/>
      <c r="AE12" s="519"/>
      <c r="AF12" s="519"/>
      <c r="AG12" s="520"/>
      <c r="AH12" s="518" t="s">
        <v>67</v>
      </c>
      <c r="AI12" s="519"/>
      <c r="AJ12" s="519"/>
      <c r="AK12" s="519"/>
      <c r="AL12" s="521"/>
      <c r="AM12" s="463" t="s">
        <v>68</v>
      </c>
      <c r="AN12" s="367"/>
      <c r="AO12" s="367"/>
      <c r="AP12" s="367"/>
      <c r="AQ12" s="367"/>
      <c r="AR12" s="367"/>
      <c r="AS12" s="367"/>
      <c r="AT12" s="368"/>
      <c r="AU12" s="443" t="s">
        <v>55</v>
      </c>
      <c r="AV12" s="444"/>
      <c r="AW12" s="444"/>
      <c r="AX12" s="444"/>
      <c r="AY12" s="373" t="s">
        <v>69</v>
      </c>
      <c r="AZ12" s="374"/>
      <c r="BA12" s="374"/>
      <c r="BB12" s="374"/>
      <c r="BC12" s="374"/>
      <c r="BD12" s="374"/>
      <c r="BE12" s="374"/>
      <c r="BF12" s="374"/>
      <c r="BG12" s="374"/>
      <c r="BH12" s="374"/>
      <c r="BI12" s="374"/>
      <c r="BJ12" s="374"/>
      <c r="BK12" s="374"/>
      <c r="BL12" s="374"/>
      <c r="BM12" s="375"/>
      <c r="BN12" s="393">
        <v>580000</v>
      </c>
      <c r="BO12" s="394"/>
      <c r="BP12" s="394"/>
      <c r="BQ12" s="394"/>
      <c r="BR12" s="394"/>
      <c r="BS12" s="394"/>
      <c r="BT12" s="394"/>
      <c r="BU12" s="395"/>
      <c r="BV12" s="393">
        <v>180000</v>
      </c>
      <c r="BW12" s="394"/>
      <c r="BX12" s="394"/>
      <c r="BY12" s="394"/>
      <c r="BZ12" s="394"/>
      <c r="CA12" s="394"/>
      <c r="CB12" s="394"/>
      <c r="CC12" s="395"/>
      <c r="CD12" s="402" t="s">
        <v>70</v>
      </c>
      <c r="CE12" s="347"/>
      <c r="CF12" s="347"/>
      <c r="CG12" s="347"/>
      <c r="CH12" s="347"/>
      <c r="CI12" s="347"/>
      <c r="CJ12" s="347"/>
      <c r="CK12" s="347"/>
      <c r="CL12" s="347"/>
      <c r="CM12" s="347"/>
      <c r="CN12" s="347"/>
      <c r="CO12" s="347"/>
      <c r="CP12" s="347"/>
      <c r="CQ12" s="347"/>
      <c r="CR12" s="347"/>
      <c r="CS12" s="403"/>
      <c r="CT12" s="498" t="s">
        <v>63</v>
      </c>
      <c r="CU12" s="499"/>
      <c r="CV12" s="499"/>
      <c r="CW12" s="499"/>
      <c r="CX12" s="499"/>
      <c r="CY12" s="499"/>
      <c r="CZ12" s="499"/>
      <c r="DA12" s="500"/>
      <c r="DB12" s="498" t="s">
        <v>63</v>
      </c>
      <c r="DC12" s="499"/>
      <c r="DD12" s="499"/>
      <c r="DE12" s="499"/>
      <c r="DF12" s="499"/>
      <c r="DG12" s="499"/>
      <c r="DH12" s="499"/>
      <c r="DI12" s="500"/>
    </row>
    <row r="13" spans="1:119" ht="18.75" customHeight="1" x14ac:dyDescent="0.15">
      <c r="A13" s="40"/>
      <c r="B13" s="504"/>
      <c r="C13" s="505"/>
      <c r="D13" s="505"/>
      <c r="E13" s="505"/>
      <c r="F13" s="505"/>
      <c r="G13" s="505"/>
      <c r="H13" s="505"/>
      <c r="I13" s="505"/>
      <c r="J13" s="505"/>
      <c r="K13" s="506"/>
      <c r="L13" s="55"/>
      <c r="M13" s="486" t="s">
        <v>71</v>
      </c>
      <c r="N13" s="487"/>
      <c r="O13" s="487"/>
      <c r="P13" s="487"/>
      <c r="Q13" s="488"/>
      <c r="R13" s="489">
        <v>21544</v>
      </c>
      <c r="S13" s="490"/>
      <c r="T13" s="490"/>
      <c r="U13" s="490"/>
      <c r="V13" s="491"/>
      <c r="W13" s="474" t="s">
        <v>72</v>
      </c>
      <c r="X13" s="407"/>
      <c r="Y13" s="407"/>
      <c r="Z13" s="407"/>
      <c r="AA13" s="407"/>
      <c r="AB13" s="408"/>
      <c r="AC13" s="369">
        <v>1595</v>
      </c>
      <c r="AD13" s="370"/>
      <c r="AE13" s="370"/>
      <c r="AF13" s="370"/>
      <c r="AG13" s="371"/>
      <c r="AH13" s="369">
        <v>1805</v>
      </c>
      <c r="AI13" s="370"/>
      <c r="AJ13" s="370"/>
      <c r="AK13" s="370"/>
      <c r="AL13" s="372"/>
      <c r="AM13" s="463" t="s">
        <v>73</v>
      </c>
      <c r="AN13" s="367"/>
      <c r="AO13" s="367"/>
      <c r="AP13" s="367"/>
      <c r="AQ13" s="367"/>
      <c r="AR13" s="367"/>
      <c r="AS13" s="367"/>
      <c r="AT13" s="368"/>
      <c r="AU13" s="443" t="s">
        <v>55</v>
      </c>
      <c r="AV13" s="444"/>
      <c r="AW13" s="444"/>
      <c r="AX13" s="444"/>
      <c r="AY13" s="373" t="s">
        <v>74</v>
      </c>
      <c r="AZ13" s="374"/>
      <c r="BA13" s="374"/>
      <c r="BB13" s="374"/>
      <c r="BC13" s="374"/>
      <c r="BD13" s="374"/>
      <c r="BE13" s="374"/>
      <c r="BF13" s="374"/>
      <c r="BG13" s="374"/>
      <c r="BH13" s="374"/>
      <c r="BI13" s="374"/>
      <c r="BJ13" s="374"/>
      <c r="BK13" s="374"/>
      <c r="BL13" s="374"/>
      <c r="BM13" s="375"/>
      <c r="BN13" s="393">
        <v>-683691</v>
      </c>
      <c r="BO13" s="394"/>
      <c r="BP13" s="394"/>
      <c r="BQ13" s="394"/>
      <c r="BR13" s="394"/>
      <c r="BS13" s="394"/>
      <c r="BT13" s="394"/>
      <c r="BU13" s="395"/>
      <c r="BV13" s="393">
        <v>-399666</v>
      </c>
      <c r="BW13" s="394"/>
      <c r="BX13" s="394"/>
      <c r="BY13" s="394"/>
      <c r="BZ13" s="394"/>
      <c r="CA13" s="394"/>
      <c r="CB13" s="394"/>
      <c r="CC13" s="395"/>
      <c r="CD13" s="402" t="s">
        <v>75</v>
      </c>
      <c r="CE13" s="347"/>
      <c r="CF13" s="347"/>
      <c r="CG13" s="347"/>
      <c r="CH13" s="347"/>
      <c r="CI13" s="347"/>
      <c r="CJ13" s="347"/>
      <c r="CK13" s="347"/>
      <c r="CL13" s="347"/>
      <c r="CM13" s="347"/>
      <c r="CN13" s="347"/>
      <c r="CO13" s="347"/>
      <c r="CP13" s="347"/>
      <c r="CQ13" s="347"/>
      <c r="CR13" s="347"/>
      <c r="CS13" s="403"/>
      <c r="CT13" s="363">
        <v>8.6</v>
      </c>
      <c r="CU13" s="364"/>
      <c r="CV13" s="364"/>
      <c r="CW13" s="364"/>
      <c r="CX13" s="364"/>
      <c r="CY13" s="364"/>
      <c r="CZ13" s="364"/>
      <c r="DA13" s="365"/>
      <c r="DB13" s="363">
        <v>8.5</v>
      </c>
      <c r="DC13" s="364"/>
      <c r="DD13" s="364"/>
      <c r="DE13" s="364"/>
      <c r="DF13" s="364"/>
      <c r="DG13" s="364"/>
      <c r="DH13" s="364"/>
      <c r="DI13" s="365"/>
    </row>
    <row r="14" spans="1:119" ht="18.75" customHeight="1" thickBot="1" x14ac:dyDescent="0.2">
      <c r="A14" s="40"/>
      <c r="B14" s="504"/>
      <c r="C14" s="505"/>
      <c r="D14" s="505"/>
      <c r="E14" s="505"/>
      <c r="F14" s="505"/>
      <c r="G14" s="505"/>
      <c r="H14" s="505"/>
      <c r="I14" s="505"/>
      <c r="J14" s="505"/>
      <c r="K14" s="506"/>
      <c r="L14" s="479" t="s">
        <v>76</v>
      </c>
      <c r="M14" s="496"/>
      <c r="N14" s="496"/>
      <c r="O14" s="496"/>
      <c r="P14" s="496"/>
      <c r="Q14" s="497"/>
      <c r="R14" s="489">
        <v>22232</v>
      </c>
      <c r="S14" s="490"/>
      <c r="T14" s="490"/>
      <c r="U14" s="490"/>
      <c r="V14" s="491"/>
      <c r="W14" s="492"/>
      <c r="X14" s="410"/>
      <c r="Y14" s="410"/>
      <c r="Z14" s="410"/>
      <c r="AA14" s="410"/>
      <c r="AB14" s="411"/>
      <c r="AC14" s="482">
        <v>13.8</v>
      </c>
      <c r="AD14" s="483"/>
      <c r="AE14" s="483"/>
      <c r="AF14" s="483"/>
      <c r="AG14" s="484"/>
      <c r="AH14" s="482">
        <v>14.4</v>
      </c>
      <c r="AI14" s="483"/>
      <c r="AJ14" s="483"/>
      <c r="AK14" s="483"/>
      <c r="AL14" s="485"/>
      <c r="AM14" s="463"/>
      <c r="AN14" s="367"/>
      <c r="AO14" s="367"/>
      <c r="AP14" s="367"/>
      <c r="AQ14" s="367"/>
      <c r="AR14" s="367"/>
      <c r="AS14" s="367"/>
      <c r="AT14" s="368"/>
      <c r="AU14" s="443"/>
      <c r="AV14" s="444"/>
      <c r="AW14" s="444"/>
      <c r="AX14" s="444"/>
      <c r="AY14" s="373"/>
      <c r="AZ14" s="374"/>
      <c r="BA14" s="374"/>
      <c r="BB14" s="374"/>
      <c r="BC14" s="374"/>
      <c r="BD14" s="374"/>
      <c r="BE14" s="374"/>
      <c r="BF14" s="374"/>
      <c r="BG14" s="374"/>
      <c r="BH14" s="374"/>
      <c r="BI14" s="374"/>
      <c r="BJ14" s="374"/>
      <c r="BK14" s="374"/>
      <c r="BL14" s="374"/>
      <c r="BM14" s="375"/>
      <c r="BN14" s="393"/>
      <c r="BO14" s="394"/>
      <c r="BP14" s="394"/>
      <c r="BQ14" s="394"/>
      <c r="BR14" s="394"/>
      <c r="BS14" s="394"/>
      <c r="BT14" s="394"/>
      <c r="BU14" s="395"/>
      <c r="BV14" s="393"/>
      <c r="BW14" s="394"/>
      <c r="BX14" s="394"/>
      <c r="BY14" s="394"/>
      <c r="BZ14" s="394"/>
      <c r="CA14" s="394"/>
      <c r="CB14" s="394"/>
      <c r="CC14" s="395"/>
      <c r="CD14" s="399" t="s">
        <v>77</v>
      </c>
      <c r="CE14" s="400"/>
      <c r="CF14" s="400"/>
      <c r="CG14" s="400"/>
      <c r="CH14" s="400"/>
      <c r="CI14" s="400"/>
      <c r="CJ14" s="400"/>
      <c r="CK14" s="400"/>
      <c r="CL14" s="400"/>
      <c r="CM14" s="400"/>
      <c r="CN14" s="400"/>
      <c r="CO14" s="400"/>
      <c r="CP14" s="400"/>
      <c r="CQ14" s="400"/>
      <c r="CR14" s="400"/>
      <c r="CS14" s="401"/>
      <c r="CT14" s="493">
        <v>20.8</v>
      </c>
      <c r="CU14" s="494"/>
      <c r="CV14" s="494"/>
      <c r="CW14" s="494"/>
      <c r="CX14" s="494"/>
      <c r="CY14" s="494"/>
      <c r="CZ14" s="494"/>
      <c r="DA14" s="495"/>
      <c r="DB14" s="493">
        <v>49.3</v>
      </c>
      <c r="DC14" s="494"/>
      <c r="DD14" s="494"/>
      <c r="DE14" s="494"/>
      <c r="DF14" s="494"/>
      <c r="DG14" s="494"/>
      <c r="DH14" s="494"/>
      <c r="DI14" s="495"/>
    </row>
    <row r="15" spans="1:119" ht="18.75" customHeight="1" x14ac:dyDescent="0.15">
      <c r="A15" s="40"/>
      <c r="B15" s="504"/>
      <c r="C15" s="505"/>
      <c r="D15" s="505"/>
      <c r="E15" s="505"/>
      <c r="F15" s="505"/>
      <c r="G15" s="505"/>
      <c r="H15" s="505"/>
      <c r="I15" s="505"/>
      <c r="J15" s="505"/>
      <c r="K15" s="506"/>
      <c r="L15" s="55"/>
      <c r="M15" s="486" t="s">
        <v>71</v>
      </c>
      <c r="N15" s="487"/>
      <c r="O15" s="487"/>
      <c r="P15" s="487"/>
      <c r="Q15" s="488"/>
      <c r="R15" s="489">
        <v>22045</v>
      </c>
      <c r="S15" s="490"/>
      <c r="T15" s="490"/>
      <c r="U15" s="490"/>
      <c r="V15" s="491"/>
      <c r="W15" s="474" t="s">
        <v>78</v>
      </c>
      <c r="X15" s="407"/>
      <c r="Y15" s="407"/>
      <c r="Z15" s="407"/>
      <c r="AA15" s="407"/>
      <c r="AB15" s="408"/>
      <c r="AC15" s="369">
        <v>4222</v>
      </c>
      <c r="AD15" s="370"/>
      <c r="AE15" s="370"/>
      <c r="AF15" s="370"/>
      <c r="AG15" s="371"/>
      <c r="AH15" s="369">
        <v>4653</v>
      </c>
      <c r="AI15" s="370"/>
      <c r="AJ15" s="370"/>
      <c r="AK15" s="370"/>
      <c r="AL15" s="372"/>
      <c r="AM15" s="463"/>
      <c r="AN15" s="367"/>
      <c r="AO15" s="367"/>
      <c r="AP15" s="367"/>
      <c r="AQ15" s="367"/>
      <c r="AR15" s="367"/>
      <c r="AS15" s="367"/>
      <c r="AT15" s="368"/>
      <c r="AU15" s="443"/>
      <c r="AV15" s="444"/>
      <c r="AW15" s="444"/>
      <c r="AX15" s="444"/>
      <c r="AY15" s="385" t="s">
        <v>79</v>
      </c>
      <c r="AZ15" s="386"/>
      <c r="BA15" s="386"/>
      <c r="BB15" s="386"/>
      <c r="BC15" s="386"/>
      <c r="BD15" s="386"/>
      <c r="BE15" s="386"/>
      <c r="BF15" s="386"/>
      <c r="BG15" s="386"/>
      <c r="BH15" s="386"/>
      <c r="BI15" s="386"/>
      <c r="BJ15" s="386"/>
      <c r="BK15" s="386"/>
      <c r="BL15" s="386"/>
      <c r="BM15" s="387"/>
      <c r="BN15" s="388">
        <v>2464143</v>
      </c>
      <c r="BO15" s="389"/>
      <c r="BP15" s="389"/>
      <c r="BQ15" s="389"/>
      <c r="BR15" s="389"/>
      <c r="BS15" s="389"/>
      <c r="BT15" s="389"/>
      <c r="BU15" s="390"/>
      <c r="BV15" s="388">
        <v>2405487</v>
      </c>
      <c r="BW15" s="389"/>
      <c r="BX15" s="389"/>
      <c r="BY15" s="389"/>
      <c r="BZ15" s="389"/>
      <c r="CA15" s="389"/>
      <c r="CB15" s="389"/>
      <c r="CC15" s="390"/>
      <c r="CD15" s="476" t="s">
        <v>80</v>
      </c>
      <c r="CE15" s="477"/>
      <c r="CF15" s="477"/>
      <c r="CG15" s="477"/>
      <c r="CH15" s="477"/>
      <c r="CI15" s="477"/>
      <c r="CJ15" s="477"/>
      <c r="CK15" s="477"/>
      <c r="CL15" s="477"/>
      <c r="CM15" s="477"/>
      <c r="CN15" s="477"/>
      <c r="CO15" s="477"/>
      <c r="CP15" s="477"/>
      <c r="CQ15" s="477"/>
      <c r="CR15" s="477"/>
      <c r="CS15" s="478"/>
      <c r="CT15" s="56"/>
      <c r="CU15" s="57"/>
      <c r="CV15" s="57"/>
      <c r="CW15" s="57"/>
      <c r="CX15" s="57"/>
      <c r="CY15" s="57"/>
      <c r="CZ15" s="57"/>
      <c r="DA15" s="58"/>
      <c r="DB15" s="56"/>
      <c r="DC15" s="57"/>
      <c r="DD15" s="57"/>
      <c r="DE15" s="57"/>
      <c r="DF15" s="57"/>
      <c r="DG15" s="57"/>
      <c r="DH15" s="57"/>
      <c r="DI15" s="58"/>
    </row>
    <row r="16" spans="1:119" ht="18.75" customHeight="1" x14ac:dyDescent="0.15">
      <c r="A16" s="40"/>
      <c r="B16" s="504"/>
      <c r="C16" s="505"/>
      <c r="D16" s="505"/>
      <c r="E16" s="505"/>
      <c r="F16" s="505"/>
      <c r="G16" s="505"/>
      <c r="H16" s="505"/>
      <c r="I16" s="505"/>
      <c r="J16" s="505"/>
      <c r="K16" s="506"/>
      <c r="L16" s="479" t="s">
        <v>81</v>
      </c>
      <c r="M16" s="480"/>
      <c r="N16" s="480"/>
      <c r="O16" s="480"/>
      <c r="P16" s="480"/>
      <c r="Q16" s="481"/>
      <c r="R16" s="471" t="s">
        <v>82</v>
      </c>
      <c r="S16" s="472"/>
      <c r="T16" s="472"/>
      <c r="U16" s="472"/>
      <c r="V16" s="473"/>
      <c r="W16" s="492"/>
      <c r="X16" s="410"/>
      <c r="Y16" s="410"/>
      <c r="Z16" s="410"/>
      <c r="AA16" s="410"/>
      <c r="AB16" s="411"/>
      <c r="AC16" s="482">
        <v>36.5</v>
      </c>
      <c r="AD16" s="483"/>
      <c r="AE16" s="483"/>
      <c r="AF16" s="483"/>
      <c r="AG16" s="484"/>
      <c r="AH16" s="482">
        <v>37.200000000000003</v>
      </c>
      <c r="AI16" s="483"/>
      <c r="AJ16" s="483"/>
      <c r="AK16" s="483"/>
      <c r="AL16" s="485"/>
      <c r="AM16" s="463"/>
      <c r="AN16" s="367"/>
      <c r="AO16" s="367"/>
      <c r="AP16" s="367"/>
      <c r="AQ16" s="367"/>
      <c r="AR16" s="367"/>
      <c r="AS16" s="367"/>
      <c r="AT16" s="368"/>
      <c r="AU16" s="443"/>
      <c r="AV16" s="444"/>
      <c r="AW16" s="444"/>
      <c r="AX16" s="444"/>
      <c r="AY16" s="373" t="s">
        <v>83</v>
      </c>
      <c r="AZ16" s="374"/>
      <c r="BA16" s="374"/>
      <c r="BB16" s="374"/>
      <c r="BC16" s="374"/>
      <c r="BD16" s="374"/>
      <c r="BE16" s="374"/>
      <c r="BF16" s="374"/>
      <c r="BG16" s="374"/>
      <c r="BH16" s="374"/>
      <c r="BI16" s="374"/>
      <c r="BJ16" s="374"/>
      <c r="BK16" s="374"/>
      <c r="BL16" s="374"/>
      <c r="BM16" s="375"/>
      <c r="BN16" s="393">
        <v>7065195</v>
      </c>
      <c r="BO16" s="394"/>
      <c r="BP16" s="394"/>
      <c r="BQ16" s="394"/>
      <c r="BR16" s="394"/>
      <c r="BS16" s="394"/>
      <c r="BT16" s="394"/>
      <c r="BU16" s="395"/>
      <c r="BV16" s="393">
        <v>6956293</v>
      </c>
      <c r="BW16" s="394"/>
      <c r="BX16" s="394"/>
      <c r="BY16" s="394"/>
      <c r="BZ16" s="394"/>
      <c r="CA16" s="394"/>
      <c r="CB16" s="394"/>
      <c r="CC16" s="395"/>
      <c r="CD16" s="49"/>
      <c r="CE16" s="391"/>
      <c r="CF16" s="391"/>
      <c r="CG16" s="391"/>
      <c r="CH16" s="391"/>
      <c r="CI16" s="391"/>
      <c r="CJ16" s="391"/>
      <c r="CK16" s="391"/>
      <c r="CL16" s="391"/>
      <c r="CM16" s="391"/>
      <c r="CN16" s="391"/>
      <c r="CO16" s="391"/>
      <c r="CP16" s="391"/>
      <c r="CQ16" s="391"/>
      <c r="CR16" s="391"/>
      <c r="CS16" s="392"/>
      <c r="CT16" s="363"/>
      <c r="CU16" s="364"/>
      <c r="CV16" s="364"/>
      <c r="CW16" s="364"/>
      <c r="CX16" s="364"/>
      <c r="CY16" s="364"/>
      <c r="CZ16" s="364"/>
      <c r="DA16" s="365"/>
      <c r="DB16" s="363"/>
      <c r="DC16" s="364"/>
      <c r="DD16" s="364"/>
      <c r="DE16" s="364"/>
      <c r="DF16" s="364"/>
      <c r="DG16" s="364"/>
      <c r="DH16" s="364"/>
      <c r="DI16" s="365"/>
    </row>
    <row r="17" spans="1:113" ht="18.75" customHeight="1" thickBot="1" x14ac:dyDescent="0.2">
      <c r="A17" s="40"/>
      <c r="B17" s="507"/>
      <c r="C17" s="508"/>
      <c r="D17" s="508"/>
      <c r="E17" s="508"/>
      <c r="F17" s="508"/>
      <c r="G17" s="508"/>
      <c r="H17" s="508"/>
      <c r="I17" s="508"/>
      <c r="J17" s="508"/>
      <c r="K17" s="509"/>
      <c r="L17" s="59"/>
      <c r="M17" s="468" t="s">
        <v>84</v>
      </c>
      <c r="N17" s="469"/>
      <c r="O17" s="469"/>
      <c r="P17" s="469"/>
      <c r="Q17" s="470"/>
      <c r="R17" s="471" t="s">
        <v>85</v>
      </c>
      <c r="S17" s="472"/>
      <c r="T17" s="472"/>
      <c r="U17" s="472"/>
      <c r="V17" s="473"/>
      <c r="W17" s="474" t="s">
        <v>86</v>
      </c>
      <c r="X17" s="407"/>
      <c r="Y17" s="407"/>
      <c r="Z17" s="407"/>
      <c r="AA17" s="407"/>
      <c r="AB17" s="408"/>
      <c r="AC17" s="369">
        <v>5747</v>
      </c>
      <c r="AD17" s="370"/>
      <c r="AE17" s="370"/>
      <c r="AF17" s="370"/>
      <c r="AG17" s="371"/>
      <c r="AH17" s="369">
        <v>6058</v>
      </c>
      <c r="AI17" s="370"/>
      <c r="AJ17" s="370"/>
      <c r="AK17" s="370"/>
      <c r="AL17" s="372"/>
      <c r="AM17" s="463"/>
      <c r="AN17" s="367"/>
      <c r="AO17" s="367"/>
      <c r="AP17" s="367"/>
      <c r="AQ17" s="367"/>
      <c r="AR17" s="367"/>
      <c r="AS17" s="367"/>
      <c r="AT17" s="368"/>
      <c r="AU17" s="443"/>
      <c r="AV17" s="444"/>
      <c r="AW17" s="444"/>
      <c r="AX17" s="444"/>
      <c r="AY17" s="373" t="s">
        <v>87</v>
      </c>
      <c r="AZ17" s="374"/>
      <c r="BA17" s="374"/>
      <c r="BB17" s="374"/>
      <c r="BC17" s="374"/>
      <c r="BD17" s="374"/>
      <c r="BE17" s="374"/>
      <c r="BF17" s="374"/>
      <c r="BG17" s="374"/>
      <c r="BH17" s="374"/>
      <c r="BI17" s="374"/>
      <c r="BJ17" s="374"/>
      <c r="BK17" s="374"/>
      <c r="BL17" s="374"/>
      <c r="BM17" s="375"/>
      <c r="BN17" s="393">
        <v>3066365</v>
      </c>
      <c r="BO17" s="394"/>
      <c r="BP17" s="394"/>
      <c r="BQ17" s="394"/>
      <c r="BR17" s="394"/>
      <c r="BS17" s="394"/>
      <c r="BT17" s="394"/>
      <c r="BU17" s="395"/>
      <c r="BV17" s="393">
        <v>2995442</v>
      </c>
      <c r="BW17" s="394"/>
      <c r="BX17" s="394"/>
      <c r="BY17" s="394"/>
      <c r="BZ17" s="394"/>
      <c r="CA17" s="394"/>
      <c r="CB17" s="394"/>
      <c r="CC17" s="395"/>
      <c r="CD17" s="49"/>
      <c r="CE17" s="391"/>
      <c r="CF17" s="391"/>
      <c r="CG17" s="391"/>
      <c r="CH17" s="391"/>
      <c r="CI17" s="391"/>
      <c r="CJ17" s="391"/>
      <c r="CK17" s="391"/>
      <c r="CL17" s="391"/>
      <c r="CM17" s="391"/>
      <c r="CN17" s="391"/>
      <c r="CO17" s="391"/>
      <c r="CP17" s="391"/>
      <c r="CQ17" s="391"/>
      <c r="CR17" s="391"/>
      <c r="CS17" s="392"/>
      <c r="CT17" s="363"/>
      <c r="CU17" s="364"/>
      <c r="CV17" s="364"/>
      <c r="CW17" s="364"/>
      <c r="CX17" s="364"/>
      <c r="CY17" s="364"/>
      <c r="CZ17" s="364"/>
      <c r="DA17" s="365"/>
      <c r="DB17" s="363"/>
      <c r="DC17" s="364"/>
      <c r="DD17" s="364"/>
      <c r="DE17" s="364"/>
      <c r="DF17" s="364"/>
      <c r="DG17" s="364"/>
      <c r="DH17" s="364"/>
      <c r="DI17" s="365"/>
    </row>
    <row r="18" spans="1:113" ht="18.75" customHeight="1" thickBot="1" x14ac:dyDescent="0.2">
      <c r="A18" s="40"/>
      <c r="B18" s="445" t="s">
        <v>88</v>
      </c>
      <c r="C18" s="446"/>
      <c r="D18" s="446"/>
      <c r="E18" s="447"/>
      <c r="F18" s="447"/>
      <c r="G18" s="447"/>
      <c r="H18" s="447"/>
      <c r="I18" s="447"/>
      <c r="J18" s="447"/>
      <c r="K18" s="447"/>
      <c r="L18" s="464">
        <v>196.98</v>
      </c>
      <c r="M18" s="464"/>
      <c r="N18" s="464"/>
      <c r="O18" s="464"/>
      <c r="P18" s="464"/>
      <c r="Q18" s="464"/>
      <c r="R18" s="465"/>
      <c r="S18" s="465"/>
      <c r="T18" s="465"/>
      <c r="U18" s="465"/>
      <c r="V18" s="466"/>
      <c r="W18" s="459"/>
      <c r="X18" s="460"/>
      <c r="Y18" s="460"/>
      <c r="Z18" s="460"/>
      <c r="AA18" s="460"/>
      <c r="AB18" s="475"/>
      <c r="AC18" s="357">
        <v>49.7</v>
      </c>
      <c r="AD18" s="358"/>
      <c r="AE18" s="358"/>
      <c r="AF18" s="358"/>
      <c r="AG18" s="467"/>
      <c r="AH18" s="357">
        <v>48.4</v>
      </c>
      <c r="AI18" s="358"/>
      <c r="AJ18" s="358"/>
      <c r="AK18" s="358"/>
      <c r="AL18" s="359"/>
      <c r="AM18" s="463"/>
      <c r="AN18" s="367"/>
      <c r="AO18" s="367"/>
      <c r="AP18" s="367"/>
      <c r="AQ18" s="367"/>
      <c r="AR18" s="367"/>
      <c r="AS18" s="367"/>
      <c r="AT18" s="368"/>
      <c r="AU18" s="443"/>
      <c r="AV18" s="444"/>
      <c r="AW18" s="444"/>
      <c r="AX18" s="444"/>
      <c r="AY18" s="373" t="s">
        <v>89</v>
      </c>
      <c r="AZ18" s="374"/>
      <c r="BA18" s="374"/>
      <c r="BB18" s="374"/>
      <c r="BC18" s="374"/>
      <c r="BD18" s="374"/>
      <c r="BE18" s="374"/>
      <c r="BF18" s="374"/>
      <c r="BG18" s="374"/>
      <c r="BH18" s="374"/>
      <c r="BI18" s="374"/>
      <c r="BJ18" s="374"/>
      <c r="BK18" s="374"/>
      <c r="BL18" s="374"/>
      <c r="BM18" s="375"/>
      <c r="BN18" s="393">
        <v>6767767</v>
      </c>
      <c r="BO18" s="394"/>
      <c r="BP18" s="394"/>
      <c r="BQ18" s="394"/>
      <c r="BR18" s="394"/>
      <c r="BS18" s="394"/>
      <c r="BT18" s="394"/>
      <c r="BU18" s="395"/>
      <c r="BV18" s="393">
        <v>6521082</v>
      </c>
      <c r="BW18" s="394"/>
      <c r="BX18" s="394"/>
      <c r="BY18" s="394"/>
      <c r="BZ18" s="394"/>
      <c r="CA18" s="394"/>
      <c r="CB18" s="394"/>
      <c r="CC18" s="395"/>
      <c r="CD18" s="49"/>
      <c r="CE18" s="391"/>
      <c r="CF18" s="391"/>
      <c r="CG18" s="391"/>
      <c r="CH18" s="391"/>
      <c r="CI18" s="391"/>
      <c r="CJ18" s="391"/>
      <c r="CK18" s="391"/>
      <c r="CL18" s="391"/>
      <c r="CM18" s="391"/>
      <c r="CN18" s="391"/>
      <c r="CO18" s="391"/>
      <c r="CP18" s="391"/>
      <c r="CQ18" s="391"/>
      <c r="CR18" s="391"/>
      <c r="CS18" s="392"/>
      <c r="CT18" s="363"/>
      <c r="CU18" s="364"/>
      <c r="CV18" s="364"/>
      <c r="CW18" s="364"/>
      <c r="CX18" s="364"/>
      <c r="CY18" s="364"/>
      <c r="CZ18" s="364"/>
      <c r="DA18" s="365"/>
      <c r="DB18" s="363"/>
      <c r="DC18" s="364"/>
      <c r="DD18" s="364"/>
      <c r="DE18" s="364"/>
      <c r="DF18" s="364"/>
      <c r="DG18" s="364"/>
      <c r="DH18" s="364"/>
      <c r="DI18" s="365"/>
    </row>
    <row r="19" spans="1:113" ht="18.75" customHeight="1" thickBot="1" x14ac:dyDescent="0.2">
      <c r="A19" s="40"/>
      <c r="B19" s="445" t="s">
        <v>90</v>
      </c>
      <c r="C19" s="446"/>
      <c r="D19" s="446"/>
      <c r="E19" s="447"/>
      <c r="F19" s="447"/>
      <c r="G19" s="447"/>
      <c r="H19" s="447"/>
      <c r="I19" s="447"/>
      <c r="J19" s="447"/>
      <c r="K19" s="447"/>
      <c r="L19" s="448">
        <v>114</v>
      </c>
      <c r="M19" s="448"/>
      <c r="N19" s="448"/>
      <c r="O19" s="448"/>
      <c r="P19" s="448"/>
      <c r="Q19" s="448"/>
      <c r="R19" s="449"/>
      <c r="S19" s="449"/>
      <c r="T19" s="449"/>
      <c r="U19" s="449"/>
      <c r="V19" s="450"/>
      <c r="W19" s="457"/>
      <c r="X19" s="458"/>
      <c r="Y19" s="458"/>
      <c r="Z19" s="458"/>
      <c r="AA19" s="458"/>
      <c r="AB19" s="458"/>
      <c r="AC19" s="461"/>
      <c r="AD19" s="461"/>
      <c r="AE19" s="461"/>
      <c r="AF19" s="461"/>
      <c r="AG19" s="461"/>
      <c r="AH19" s="461"/>
      <c r="AI19" s="461"/>
      <c r="AJ19" s="461"/>
      <c r="AK19" s="461"/>
      <c r="AL19" s="462"/>
      <c r="AM19" s="463"/>
      <c r="AN19" s="367"/>
      <c r="AO19" s="367"/>
      <c r="AP19" s="367"/>
      <c r="AQ19" s="367"/>
      <c r="AR19" s="367"/>
      <c r="AS19" s="367"/>
      <c r="AT19" s="368"/>
      <c r="AU19" s="443"/>
      <c r="AV19" s="444"/>
      <c r="AW19" s="444"/>
      <c r="AX19" s="444"/>
      <c r="AY19" s="373" t="s">
        <v>91</v>
      </c>
      <c r="AZ19" s="374"/>
      <c r="BA19" s="374"/>
      <c r="BB19" s="374"/>
      <c r="BC19" s="374"/>
      <c r="BD19" s="374"/>
      <c r="BE19" s="374"/>
      <c r="BF19" s="374"/>
      <c r="BG19" s="374"/>
      <c r="BH19" s="374"/>
      <c r="BI19" s="374"/>
      <c r="BJ19" s="374"/>
      <c r="BK19" s="374"/>
      <c r="BL19" s="374"/>
      <c r="BM19" s="375"/>
      <c r="BN19" s="393">
        <v>12562984</v>
      </c>
      <c r="BO19" s="394"/>
      <c r="BP19" s="394"/>
      <c r="BQ19" s="394"/>
      <c r="BR19" s="394"/>
      <c r="BS19" s="394"/>
      <c r="BT19" s="394"/>
      <c r="BU19" s="395"/>
      <c r="BV19" s="393">
        <v>12245909</v>
      </c>
      <c r="BW19" s="394"/>
      <c r="BX19" s="394"/>
      <c r="BY19" s="394"/>
      <c r="BZ19" s="394"/>
      <c r="CA19" s="394"/>
      <c r="CB19" s="394"/>
      <c r="CC19" s="395"/>
      <c r="CD19" s="49"/>
      <c r="CE19" s="391"/>
      <c r="CF19" s="391"/>
      <c r="CG19" s="391"/>
      <c r="CH19" s="391"/>
      <c r="CI19" s="391"/>
      <c r="CJ19" s="391"/>
      <c r="CK19" s="391"/>
      <c r="CL19" s="391"/>
      <c r="CM19" s="391"/>
      <c r="CN19" s="391"/>
      <c r="CO19" s="391"/>
      <c r="CP19" s="391"/>
      <c r="CQ19" s="391"/>
      <c r="CR19" s="391"/>
      <c r="CS19" s="392"/>
      <c r="CT19" s="363"/>
      <c r="CU19" s="364"/>
      <c r="CV19" s="364"/>
      <c r="CW19" s="364"/>
      <c r="CX19" s="364"/>
      <c r="CY19" s="364"/>
      <c r="CZ19" s="364"/>
      <c r="DA19" s="365"/>
      <c r="DB19" s="363"/>
      <c r="DC19" s="364"/>
      <c r="DD19" s="364"/>
      <c r="DE19" s="364"/>
      <c r="DF19" s="364"/>
      <c r="DG19" s="364"/>
      <c r="DH19" s="364"/>
      <c r="DI19" s="365"/>
    </row>
    <row r="20" spans="1:113" ht="18.75" customHeight="1" thickBot="1" x14ac:dyDescent="0.2">
      <c r="A20" s="40"/>
      <c r="B20" s="445" t="s">
        <v>92</v>
      </c>
      <c r="C20" s="446"/>
      <c r="D20" s="446"/>
      <c r="E20" s="447"/>
      <c r="F20" s="447"/>
      <c r="G20" s="447"/>
      <c r="H20" s="447"/>
      <c r="I20" s="447"/>
      <c r="J20" s="447"/>
      <c r="K20" s="447"/>
      <c r="L20" s="448">
        <v>7579</v>
      </c>
      <c r="M20" s="448"/>
      <c r="N20" s="448"/>
      <c r="O20" s="448"/>
      <c r="P20" s="448"/>
      <c r="Q20" s="448"/>
      <c r="R20" s="449"/>
      <c r="S20" s="449"/>
      <c r="T20" s="449"/>
      <c r="U20" s="449"/>
      <c r="V20" s="450"/>
      <c r="W20" s="459"/>
      <c r="X20" s="460"/>
      <c r="Y20" s="460"/>
      <c r="Z20" s="460"/>
      <c r="AA20" s="460"/>
      <c r="AB20" s="460"/>
      <c r="AC20" s="451"/>
      <c r="AD20" s="451"/>
      <c r="AE20" s="451"/>
      <c r="AF20" s="451"/>
      <c r="AG20" s="451"/>
      <c r="AH20" s="451"/>
      <c r="AI20" s="451"/>
      <c r="AJ20" s="451"/>
      <c r="AK20" s="451"/>
      <c r="AL20" s="452"/>
      <c r="AM20" s="453"/>
      <c r="AN20" s="349"/>
      <c r="AO20" s="349"/>
      <c r="AP20" s="349"/>
      <c r="AQ20" s="349"/>
      <c r="AR20" s="349"/>
      <c r="AS20" s="349"/>
      <c r="AT20" s="350"/>
      <c r="AU20" s="454"/>
      <c r="AV20" s="455"/>
      <c r="AW20" s="455"/>
      <c r="AX20" s="456"/>
      <c r="AY20" s="373"/>
      <c r="AZ20" s="374"/>
      <c r="BA20" s="374"/>
      <c r="BB20" s="374"/>
      <c r="BC20" s="374"/>
      <c r="BD20" s="374"/>
      <c r="BE20" s="374"/>
      <c r="BF20" s="374"/>
      <c r="BG20" s="374"/>
      <c r="BH20" s="374"/>
      <c r="BI20" s="374"/>
      <c r="BJ20" s="374"/>
      <c r="BK20" s="374"/>
      <c r="BL20" s="374"/>
      <c r="BM20" s="375"/>
      <c r="BN20" s="393"/>
      <c r="BO20" s="394"/>
      <c r="BP20" s="394"/>
      <c r="BQ20" s="394"/>
      <c r="BR20" s="394"/>
      <c r="BS20" s="394"/>
      <c r="BT20" s="394"/>
      <c r="BU20" s="395"/>
      <c r="BV20" s="393"/>
      <c r="BW20" s="394"/>
      <c r="BX20" s="394"/>
      <c r="BY20" s="394"/>
      <c r="BZ20" s="394"/>
      <c r="CA20" s="394"/>
      <c r="CB20" s="394"/>
      <c r="CC20" s="395"/>
      <c r="CD20" s="49"/>
      <c r="CE20" s="391"/>
      <c r="CF20" s="391"/>
      <c r="CG20" s="391"/>
      <c r="CH20" s="391"/>
      <c r="CI20" s="391"/>
      <c r="CJ20" s="391"/>
      <c r="CK20" s="391"/>
      <c r="CL20" s="391"/>
      <c r="CM20" s="391"/>
      <c r="CN20" s="391"/>
      <c r="CO20" s="391"/>
      <c r="CP20" s="391"/>
      <c r="CQ20" s="391"/>
      <c r="CR20" s="391"/>
      <c r="CS20" s="392"/>
      <c r="CT20" s="363"/>
      <c r="CU20" s="364"/>
      <c r="CV20" s="364"/>
      <c r="CW20" s="364"/>
      <c r="CX20" s="364"/>
      <c r="CY20" s="364"/>
      <c r="CZ20" s="364"/>
      <c r="DA20" s="365"/>
      <c r="DB20" s="363"/>
      <c r="DC20" s="364"/>
      <c r="DD20" s="364"/>
      <c r="DE20" s="364"/>
      <c r="DF20" s="364"/>
      <c r="DG20" s="364"/>
      <c r="DH20" s="364"/>
      <c r="DI20" s="365"/>
    </row>
    <row r="21" spans="1:113" ht="18.75" customHeight="1" thickBot="1" x14ac:dyDescent="0.2">
      <c r="A21" s="40"/>
      <c r="B21" s="423" t="s">
        <v>93</v>
      </c>
      <c r="C21" s="424"/>
      <c r="D21" s="424"/>
      <c r="E21" s="424"/>
      <c r="F21" s="424"/>
      <c r="G21" s="424"/>
      <c r="H21" s="424"/>
      <c r="I21" s="424"/>
      <c r="J21" s="424"/>
      <c r="K21" s="424"/>
      <c r="L21" s="424"/>
      <c r="M21" s="424"/>
      <c r="N21" s="424"/>
      <c r="O21" s="424"/>
      <c r="P21" s="424"/>
      <c r="Q21" s="424"/>
      <c r="R21" s="424"/>
      <c r="S21" s="424"/>
      <c r="T21" s="424"/>
      <c r="U21" s="424"/>
      <c r="V21" s="424"/>
      <c r="W21" s="424"/>
      <c r="X21" s="424"/>
      <c r="Y21" s="424"/>
      <c r="Z21" s="424"/>
      <c r="AA21" s="424"/>
      <c r="AB21" s="424"/>
      <c r="AC21" s="424"/>
      <c r="AD21" s="424"/>
      <c r="AE21" s="424"/>
      <c r="AF21" s="424"/>
      <c r="AG21" s="424"/>
      <c r="AH21" s="424"/>
      <c r="AI21" s="424"/>
      <c r="AJ21" s="424"/>
      <c r="AK21" s="424"/>
      <c r="AL21" s="424"/>
      <c r="AM21" s="424"/>
      <c r="AN21" s="424"/>
      <c r="AO21" s="424"/>
      <c r="AP21" s="424"/>
      <c r="AQ21" s="424"/>
      <c r="AR21" s="424"/>
      <c r="AS21" s="424"/>
      <c r="AT21" s="424"/>
      <c r="AU21" s="424"/>
      <c r="AV21" s="424"/>
      <c r="AW21" s="424"/>
      <c r="AX21" s="425"/>
      <c r="AY21" s="360"/>
      <c r="AZ21" s="361"/>
      <c r="BA21" s="361"/>
      <c r="BB21" s="361"/>
      <c r="BC21" s="361"/>
      <c r="BD21" s="361"/>
      <c r="BE21" s="361"/>
      <c r="BF21" s="361"/>
      <c r="BG21" s="361"/>
      <c r="BH21" s="361"/>
      <c r="BI21" s="361"/>
      <c r="BJ21" s="361"/>
      <c r="BK21" s="361"/>
      <c r="BL21" s="361"/>
      <c r="BM21" s="362"/>
      <c r="BN21" s="396"/>
      <c r="BO21" s="397"/>
      <c r="BP21" s="397"/>
      <c r="BQ21" s="397"/>
      <c r="BR21" s="397"/>
      <c r="BS21" s="397"/>
      <c r="BT21" s="397"/>
      <c r="BU21" s="398"/>
      <c r="BV21" s="396"/>
      <c r="BW21" s="397"/>
      <c r="BX21" s="397"/>
      <c r="BY21" s="397"/>
      <c r="BZ21" s="397"/>
      <c r="CA21" s="397"/>
      <c r="CB21" s="397"/>
      <c r="CC21" s="398"/>
      <c r="CD21" s="49"/>
      <c r="CE21" s="391"/>
      <c r="CF21" s="391"/>
      <c r="CG21" s="391"/>
      <c r="CH21" s="391"/>
      <c r="CI21" s="391"/>
      <c r="CJ21" s="391"/>
      <c r="CK21" s="391"/>
      <c r="CL21" s="391"/>
      <c r="CM21" s="391"/>
      <c r="CN21" s="391"/>
      <c r="CO21" s="391"/>
      <c r="CP21" s="391"/>
      <c r="CQ21" s="391"/>
      <c r="CR21" s="391"/>
      <c r="CS21" s="392"/>
      <c r="CT21" s="363"/>
      <c r="CU21" s="364"/>
      <c r="CV21" s="364"/>
      <c r="CW21" s="364"/>
      <c r="CX21" s="364"/>
      <c r="CY21" s="364"/>
      <c r="CZ21" s="364"/>
      <c r="DA21" s="365"/>
      <c r="DB21" s="363"/>
      <c r="DC21" s="364"/>
      <c r="DD21" s="364"/>
      <c r="DE21" s="364"/>
      <c r="DF21" s="364"/>
      <c r="DG21" s="364"/>
      <c r="DH21" s="364"/>
      <c r="DI21" s="365"/>
    </row>
    <row r="22" spans="1:113" ht="18.75" customHeight="1" x14ac:dyDescent="0.15">
      <c r="A22" s="40"/>
      <c r="B22" s="426" t="s">
        <v>94</v>
      </c>
      <c r="C22" s="427"/>
      <c r="D22" s="428"/>
      <c r="E22" s="435" t="s">
        <v>23</v>
      </c>
      <c r="F22" s="407"/>
      <c r="G22" s="407"/>
      <c r="H22" s="407"/>
      <c r="I22" s="407"/>
      <c r="J22" s="407"/>
      <c r="K22" s="408"/>
      <c r="L22" s="435" t="s">
        <v>95</v>
      </c>
      <c r="M22" s="407"/>
      <c r="N22" s="407"/>
      <c r="O22" s="407"/>
      <c r="P22" s="408"/>
      <c r="Q22" s="417" t="s">
        <v>96</v>
      </c>
      <c r="R22" s="418"/>
      <c r="S22" s="418"/>
      <c r="T22" s="418"/>
      <c r="U22" s="418"/>
      <c r="V22" s="436"/>
      <c r="W22" s="438" t="s">
        <v>97</v>
      </c>
      <c r="X22" s="427"/>
      <c r="Y22" s="428"/>
      <c r="Z22" s="435" t="s">
        <v>23</v>
      </c>
      <c r="AA22" s="407"/>
      <c r="AB22" s="407"/>
      <c r="AC22" s="407"/>
      <c r="AD22" s="407"/>
      <c r="AE22" s="407"/>
      <c r="AF22" s="407"/>
      <c r="AG22" s="408"/>
      <c r="AH22" s="406" t="s">
        <v>98</v>
      </c>
      <c r="AI22" s="407"/>
      <c r="AJ22" s="407"/>
      <c r="AK22" s="407"/>
      <c r="AL22" s="408"/>
      <c r="AM22" s="406" t="s">
        <v>99</v>
      </c>
      <c r="AN22" s="412"/>
      <c r="AO22" s="412"/>
      <c r="AP22" s="412"/>
      <c r="AQ22" s="412"/>
      <c r="AR22" s="413"/>
      <c r="AS22" s="417" t="s">
        <v>96</v>
      </c>
      <c r="AT22" s="418"/>
      <c r="AU22" s="418"/>
      <c r="AV22" s="418"/>
      <c r="AW22" s="418"/>
      <c r="AX22" s="419"/>
      <c r="AY22" s="385" t="s">
        <v>100</v>
      </c>
      <c r="AZ22" s="386"/>
      <c r="BA22" s="386"/>
      <c r="BB22" s="386"/>
      <c r="BC22" s="386"/>
      <c r="BD22" s="386"/>
      <c r="BE22" s="386"/>
      <c r="BF22" s="386"/>
      <c r="BG22" s="386"/>
      <c r="BH22" s="386"/>
      <c r="BI22" s="386"/>
      <c r="BJ22" s="386"/>
      <c r="BK22" s="386"/>
      <c r="BL22" s="386"/>
      <c r="BM22" s="387"/>
      <c r="BN22" s="388">
        <v>13554359</v>
      </c>
      <c r="BO22" s="389"/>
      <c r="BP22" s="389"/>
      <c r="BQ22" s="389"/>
      <c r="BR22" s="389"/>
      <c r="BS22" s="389"/>
      <c r="BT22" s="389"/>
      <c r="BU22" s="390"/>
      <c r="BV22" s="388">
        <v>13661968</v>
      </c>
      <c r="BW22" s="389"/>
      <c r="BX22" s="389"/>
      <c r="BY22" s="389"/>
      <c r="BZ22" s="389"/>
      <c r="CA22" s="389"/>
      <c r="CB22" s="389"/>
      <c r="CC22" s="390"/>
      <c r="CD22" s="49"/>
      <c r="CE22" s="391"/>
      <c r="CF22" s="391"/>
      <c r="CG22" s="391"/>
      <c r="CH22" s="391"/>
      <c r="CI22" s="391"/>
      <c r="CJ22" s="391"/>
      <c r="CK22" s="391"/>
      <c r="CL22" s="391"/>
      <c r="CM22" s="391"/>
      <c r="CN22" s="391"/>
      <c r="CO22" s="391"/>
      <c r="CP22" s="391"/>
      <c r="CQ22" s="391"/>
      <c r="CR22" s="391"/>
      <c r="CS22" s="392"/>
      <c r="CT22" s="363"/>
      <c r="CU22" s="364"/>
      <c r="CV22" s="364"/>
      <c r="CW22" s="364"/>
      <c r="CX22" s="364"/>
      <c r="CY22" s="364"/>
      <c r="CZ22" s="364"/>
      <c r="DA22" s="365"/>
      <c r="DB22" s="363"/>
      <c r="DC22" s="364"/>
      <c r="DD22" s="364"/>
      <c r="DE22" s="364"/>
      <c r="DF22" s="364"/>
      <c r="DG22" s="364"/>
      <c r="DH22" s="364"/>
      <c r="DI22" s="365"/>
    </row>
    <row r="23" spans="1:113" ht="18.75" customHeight="1" x14ac:dyDescent="0.15">
      <c r="A23" s="40"/>
      <c r="B23" s="429"/>
      <c r="C23" s="430"/>
      <c r="D23" s="431"/>
      <c r="E23" s="409"/>
      <c r="F23" s="410"/>
      <c r="G23" s="410"/>
      <c r="H23" s="410"/>
      <c r="I23" s="410"/>
      <c r="J23" s="410"/>
      <c r="K23" s="411"/>
      <c r="L23" s="409"/>
      <c r="M23" s="410"/>
      <c r="N23" s="410"/>
      <c r="O23" s="410"/>
      <c r="P23" s="411"/>
      <c r="Q23" s="420"/>
      <c r="R23" s="421"/>
      <c r="S23" s="421"/>
      <c r="T23" s="421"/>
      <c r="U23" s="421"/>
      <c r="V23" s="437"/>
      <c r="W23" s="439"/>
      <c r="X23" s="430"/>
      <c r="Y23" s="431"/>
      <c r="Z23" s="409"/>
      <c r="AA23" s="410"/>
      <c r="AB23" s="410"/>
      <c r="AC23" s="410"/>
      <c r="AD23" s="410"/>
      <c r="AE23" s="410"/>
      <c r="AF23" s="410"/>
      <c r="AG23" s="411"/>
      <c r="AH23" s="409"/>
      <c r="AI23" s="410"/>
      <c r="AJ23" s="410"/>
      <c r="AK23" s="410"/>
      <c r="AL23" s="411"/>
      <c r="AM23" s="414"/>
      <c r="AN23" s="415"/>
      <c r="AO23" s="415"/>
      <c r="AP23" s="415"/>
      <c r="AQ23" s="415"/>
      <c r="AR23" s="416"/>
      <c r="AS23" s="420"/>
      <c r="AT23" s="421"/>
      <c r="AU23" s="421"/>
      <c r="AV23" s="421"/>
      <c r="AW23" s="421"/>
      <c r="AX23" s="422"/>
      <c r="AY23" s="373" t="s">
        <v>101</v>
      </c>
      <c r="AZ23" s="374"/>
      <c r="BA23" s="374"/>
      <c r="BB23" s="374"/>
      <c r="BC23" s="374"/>
      <c r="BD23" s="374"/>
      <c r="BE23" s="374"/>
      <c r="BF23" s="374"/>
      <c r="BG23" s="374"/>
      <c r="BH23" s="374"/>
      <c r="BI23" s="374"/>
      <c r="BJ23" s="374"/>
      <c r="BK23" s="374"/>
      <c r="BL23" s="374"/>
      <c r="BM23" s="375"/>
      <c r="BN23" s="393">
        <v>12310110</v>
      </c>
      <c r="BO23" s="394"/>
      <c r="BP23" s="394"/>
      <c r="BQ23" s="394"/>
      <c r="BR23" s="394"/>
      <c r="BS23" s="394"/>
      <c r="BT23" s="394"/>
      <c r="BU23" s="395"/>
      <c r="BV23" s="393">
        <v>12213603</v>
      </c>
      <c r="BW23" s="394"/>
      <c r="BX23" s="394"/>
      <c r="BY23" s="394"/>
      <c r="BZ23" s="394"/>
      <c r="CA23" s="394"/>
      <c r="CB23" s="394"/>
      <c r="CC23" s="395"/>
      <c r="CD23" s="49"/>
      <c r="CE23" s="391"/>
      <c r="CF23" s="391"/>
      <c r="CG23" s="391"/>
      <c r="CH23" s="391"/>
      <c r="CI23" s="391"/>
      <c r="CJ23" s="391"/>
      <c r="CK23" s="391"/>
      <c r="CL23" s="391"/>
      <c r="CM23" s="391"/>
      <c r="CN23" s="391"/>
      <c r="CO23" s="391"/>
      <c r="CP23" s="391"/>
      <c r="CQ23" s="391"/>
      <c r="CR23" s="391"/>
      <c r="CS23" s="392"/>
      <c r="CT23" s="363"/>
      <c r="CU23" s="364"/>
      <c r="CV23" s="364"/>
      <c r="CW23" s="364"/>
      <c r="CX23" s="364"/>
      <c r="CY23" s="364"/>
      <c r="CZ23" s="364"/>
      <c r="DA23" s="365"/>
      <c r="DB23" s="363"/>
      <c r="DC23" s="364"/>
      <c r="DD23" s="364"/>
      <c r="DE23" s="364"/>
      <c r="DF23" s="364"/>
      <c r="DG23" s="364"/>
      <c r="DH23" s="364"/>
      <c r="DI23" s="365"/>
    </row>
    <row r="24" spans="1:113" ht="18.75" customHeight="1" thickBot="1" x14ac:dyDescent="0.2">
      <c r="A24" s="40"/>
      <c r="B24" s="429"/>
      <c r="C24" s="430"/>
      <c r="D24" s="431"/>
      <c r="E24" s="366" t="s">
        <v>102</v>
      </c>
      <c r="F24" s="367"/>
      <c r="G24" s="367"/>
      <c r="H24" s="367"/>
      <c r="I24" s="367"/>
      <c r="J24" s="367"/>
      <c r="K24" s="368"/>
      <c r="L24" s="369">
        <v>1</v>
      </c>
      <c r="M24" s="370"/>
      <c r="N24" s="370"/>
      <c r="O24" s="370"/>
      <c r="P24" s="371"/>
      <c r="Q24" s="369">
        <v>9200</v>
      </c>
      <c r="R24" s="370"/>
      <c r="S24" s="370"/>
      <c r="T24" s="370"/>
      <c r="U24" s="370"/>
      <c r="V24" s="371"/>
      <c r="W24" s="439"/>
      <c r="X24" s="430"/>
      <c r="Y24" s="431"/>
      <c r="Z24" s="366" t="s">
        <v>103</v>
      </c>
      <c r="AA24" s="367"/>
      <c r="AB24" s="367"/>
      <c r="AC24" s="367"/>
      <c r="AD24" s="367"/>
      <c r="AE24" s="367"/>
      <c r="AF24" s="367"/>
      <c r="AG24" s="368"/>
      <c r="AH24" s="369">
        <v>231</v>
      </c>
      <c r="AI24" s="370"/>
      <c r="AJ24" s="370"/>
      <c r="AK24" s="370"/>
      <c r="AL24" s="371"/>
      <c r="AM24" s="369">
        <v>735966</v>
      </c>
      <c r="AN24" s="370"/>
      <c r="AO24" s="370"/>
      <c r="AP24" s="370"/>
      <c r="AQ24" s="370"/>
      <c r="AR24" s="371"/>
      <c r="AS24" s="369">
        <v>3186</v>
      </c>
      <c r="AT24" s="370"/>
      <c r="AU24" s="370"/>
      <c r="AV24" s="370"/>
      <c r="AW24" s="370"/>
      <c r="AX24" s="372"/>
      <c r="AY24" s="360" t="s">
        <v>104</v>
      </c>
      <c r="AZ24" s="361"/>
      <c r="BA24" s="361"/>
      <c r="BB24" s="361"/>
      <c r="BC24" s="361"/>
      <c r="BD24" s="361"/>
      <c r="BE24" s="361"/>
      <c r="BF24" s="361"/>
      <c r="BG24" s="361"/>
      <c r="BH24" s="361"/>
      <c r="BI24" s="361"/>
      <c r="BJ24" s="361"/>
      <c r="BK24" s="361"/>
      <c r="BL24" s="361"/>
      <c r="BM24" s="362"/>
      <c r="BN24" s="393">
        <v>9727148</v>
      </c>
      <c r="BO24" s="394"/>
      <c r="BP24" s="394"/>
      <c r="BQ24" s="394"/>
      <c r="BR24" s="394"/>
      <c r="BS24" s="394"/>
      <c r="BT24" s="394"/>
      <c r="BU24" s="395"/>
      <c r="BV24" s="393">
        <v>9486405</v>
      </c>
      <c r="BW24" s="394"/>
      <c r="BX24" s="394"/>
      <c r="BY24" s="394"/>
      <c r="BZ24" s="394"/>
      <c r="CA24" s="394"/>
      <c r="CB24" s="394"/>
      <c r="CC24" s="395"/>
      <c r="CD24" s="49"/>
      <c r="CE24" s="391"/>
      <c r="CF24" s="391"/>
      <c r="CG24" s="391"/>
      <c r="CH24" s="391"/>
      <c r="CI24" s="391"/>
      <c r="CJ24" s="391"/>
      <c r="CK24" s="391"/>
      <c r="CL24" s="391"/>
      <c r="CM24" s="391"/>
      <c r="CN24" s="391"/>
      <c r="CO24" s="391"/>
      <c r="CP24" s="391"/>
      <c r="CQ24" s="391"/>
      <c r="CR24" s="391"/>
      <c r="CS24" s="392"/>
      <c r="CT24" s="363"/>
      <c r="CU24" s="364"/>
      <c r="CV24" s="364"/>
      <c r="CW24" s="364"/>
      <c r="CX24" s="364"/>
      <c r="CY24" s="364"/>
      <c r="CZ24" s="364"/>
      <c r="DA24" s="365"/>
      <c r="DB24" s="363"/>
      <c r="DC24" s="364"/>
      <c r="DD24" s="364"/>
      <c r="DE24" s="364"/>
      <c r="DF24" s="364"/>
      <c r="DG24" s="364"/>
      <c r="DH24" s="364"/>
      <c r="DI24" s="365"/>
    </row>
    <row r="25" spans="1:113" ht="18.75" customHeight="1" x14ac:dyDescent="0.15">
      <c r="A25" s="40"/>
      <c r="B25" s="429"/>
      <c r="C25" s="430"/>
      <c r="D25" s="431"/>
      <c r="E25" s="366" t="s">
        <v>105</v>
      </c>
      <c r="F25" s="367"/>
      <c r="G25" s="367"/>
      <c r="H25" s="367"/>
      <c r="I25" s="367"/>
      <c r="J25" s="367"/>
      <c r="K25" s="368"/>
      <c r="L25" s="369">
        <v>1</v>
      </c>
      <c r="M25" s="370"/>
      <c r="N25" s="370"/>
      <c r="O25" s="370"/>
      <c r="P25" s="371"/>
      <c r="Q25" s="369">
        <v>6900</v>
      </c>
      <c r="R25" s="370"/>
      <c r="S25" s="370"/>
      <c r="T25" s="370"/>
      <c r="U25" s="370"/>
      <c r="V25" s="371"/>
      <c r="W25" s="439"/>
      <c r="X25" s="430"/>
      <c r="Y25" s="431"/>
      <c r="Z25" s="366" t="s">
        <v>106</v>
      </c>
      <c r="AA25" s="367"/>
      <c r="AB25" s="367"/>
      <c r="AC25" s="367"/>
      <c r="AD25" s="367"/>
      <c r="AE25" s="367"/>
      <c r="AF25" s="367"/>
      <c r="AG25" s="368"/>
      <c r="AH25" s="369">
        <v>45</v>
      </c>
      <c r="AI25" s="370"/>
      <c r="AJ25" s="370"/>
      <c r="AK25" s="370"/>
      <c r="AL25" s="371"/>
      <c r="AM25" s="369">
        <v>126540</v>
      </c>
      <c r="AN25" s="370"/>
      <c r="AO25" s="370"/>
      <c r="AP25" s="370"/>
      <c r="AQ25" s="370"/>
      <c r="AR25" s="371"/>
      <c r="AS25" s="369">
        <v>2812</v>
      </c>
      <c r="AT25" s="370"/>
      <c r="AU25" s="370"/>
      <c r="AV25" s="370"/>
      <c r="AW25" s="370"/>
      <c r="AX25" s="372"/>
      <c r="AY25" s="385" t="s">
        <v>107</v>
      </c>
      <c r="AZ25" s="386"/>
      <c r="BA25" s="386"/>
      <c r="BB25" s="386"/>
      <c r="BC25" s="386"/>
      <c r="BD25" s="386"/>
      <c r="BE25" s="386"/>
      <c r="BF25" s="386"/>
      <c r="BG25" s="386"/>
      <c r="BH25" s="386"/>
      <c r="BI25" s="386"/>
      <c r="BJ25" s="386"/>
      <c r="BK25" s="386"/>
      <c r="BL25" s="386"/>
      <c r="BM25" s="387"/>
      <c r="BN25" s="388">
        <v>2241915</v>
      </c>
      <c r="BO25" s="389"/>
      <c r="BP25" s="389"/>
      <c r="BQ25" s="389"/>
      <c r="BR25" s="389"/>
      <c r="BS25" s="389"/>
      <c r="BT25" s="389"/>
      <c r="BU25" s="390"/>
      <c r="BV25" s="388">
        <v>2288558</v>
      </c>
      <c r="BW25" s="389"/>
      <c r="BX25" s="389"/>
      <c r="BY25" s="389"/>
      <c r="BZ25" s="389"/>
      <c r="CA25" s="389"/>
      <c r="CB25" s="389"/>
      <c r="CC25" s="390"/>
      <c r="CD25" s="49"/>
      <c r="CE25" s="391"/>
      <c r="CF25" s="391"/>
      <c r="CG25" s="391"/>
      <c r="CH25" s="391"/>
      <c r="CI25" s="391"/>
      <c r="CJ25" s="391"/>
      <c r="CK25" s="391"/>
      <c r="CL25" s="391"/>
      <c r="CM25" s="391"/>
      <c r="CN25" s="391"/>
      <c r="CO25" s="391"/>
      <c r="CP25" s="391"/>
      <c r="CQ25" s="391"/>
      <c r="CR25" s="391"/>
      <c r="CS25" s="392"/>
      <c r="CT25" s="363"/>
      <c r="CU25" s="364"/>
      <c r="CV25" s="364"/>
      <c r="CW25" s="364"/>
      <c r="CX25" s="364"/>
      <c r="CY25" s="364"/>
      <c r="CZ25" s="364"/>
      <c r="DA25" s="365"/>
      <c r="DB25" s="363"/>
      <c r="DC25" s="364"/>
      <c r="DD25" s="364"/>
      <c r="DE25" s="364"/>
      <c r="DF25" s="364"/>
      <c r="DG25" s="364"/>
      <c r="DH25" s="364"/>
      <c r="DI25" s="365"/>
    </row>
    <row r="26" spans="1:113" ht="18.75" customHeight="1" x14ac:dyDescent="0.15">
      <c r="A26" s="40"/>
      <c r="B26" s="429"/>
      <c r="C26" s="430"/>
      <c r="D26" s="431"/>
      <c r="E26" s="366" t="s">
        <v>108</v>
      </c>
      <c r="F26" s="367"/>
      <c r="G26" s="367"/>
      <c r="H26" s="367"/>
      <c r="I26" s="367"/>
      <c r="J26" s="367"/>
      <c r="K26" s="368"/>
      <c r="L26" s="369">
        <v>1</v>
      </c>
      <c r="M26" s="370"/>
      <c r="N26" s="370"/>
      <c r="O26" s="370"/>
      <c r="P26" s="371"/>
      <c r="Q26" s="369">
        <v>5600</v>
      </c>
      <c r="R26" s="370"/>
      <c r="S26" s="370"/>
      <c r="T26" s="370"/>
      <c r="U26" s="370"/>
      <c r="V26" s="371"/>
      <c r="W26" s="439"/>
      <c r="X26" s="430"/>
      <c r="Y26" s="431"/>
      <c r="Z26" s="366" t="s">
        <v>109</v>
      </c>
      <c r="AA26" s="404"/>
      <c r="AB26" s="404"/>
      <c r="AC26" s="404"/>
      <c r="AD26" s="404"/>
      <c r="AE26" s="404"/>
      <c r="AF26" s="404"/>
      <c r="AG26" s="405"/>
      <c r="AH26" s="369">
        <v>12</v>
      </c>
      <c r="AI26" s="370"/>
      <c r="AJ26" s="370"/>
      <c r="AK26" s="370"/>
      <c r="AL26" s="371"/>
      <c r="AM26" s="369">
        <v>39288</v>
      </c>
      <c r="AN26" s="370"/>
      <c r="AO26" s="370"/>
      <c r="AP26" s="370"/>
      <c r="AQ26" s="370"/>
      <c r="AR26" s="371"/>
      <c r="AS26" s="369">
        <v>3274</v>
      </c>
      <c r="AT26" s="370"/>
      <c r="AU26" s="370"/>
      <c r="AV26" s="370"/>
      <c r="AW26" s="370"/>
      <c r="AX26" s="372"/>
      <c r="AY26" s="402" t="s">
        <v>110</v>
      </c>
      <c r="AZ26" s="347"/>
      <c r="BA26" s="347"/>
      <c r="BB26" s="347"/>
      <c r="BC26" s="347"/>
      <c r="BD26" s="347"/>
      <c r="BE26" s="347"/>
      <c r="BF26" s="347"/>
      <c r="BG26" s="347"/>
      <c r="BH26" s="347"/>
      <c r="BI26" s="347"/>
      <c r="BJ26" s="347"/>
      <c r="BK26" s="347"/>
      <c r="BL26" s="347"/>
      <c r="BM26" s="403"/>
      <c r="BN26" s="393" t="s">
        <v>63</v>
      </c>
      <c r="BO26" s="394"/>
      <c r="BP26" s="394"/>
      <c r="BQ26" s="394"/>
      <c r="BR26" s="394"/>
      <c r="BS26" s="394"/>
      <c r="BT26" s="394"/>
      <c r="BU26" s="395"/>
      <c r="BV26" s="393" t="s">
        <v>63</v>
      </c>
      <c r="BW26" s="394"/>
      <c r="BX26" s="394"/>
      <c r="BY26" s="394"/>
      <c r="BZ26" s="394"/>
      <c r="CA26" s="394"/>
      <c r="CB26" s="394"/>
      <c r="CC26" s="395"/>
      <c r="CD26" s="49"/>
      <c r="CE26" s="391"/>
      <c r="CF26" s="391"/>
      <c r="CG26" s="391"/>
      <c r="CH26" s="391"/>
      <c r="CI26" s="391"/>
      <c r="CJ26" s="391"/>
      <c r="CK26" s="391"/>
      <c r="CL26" s="391"/>
      <c r="CM26" s="391"/>
      <c r="CN26" s="391"/>
      <c r="CO26" s="391"/>
      <c r="CP26" s="391"/>
      <c r="CQ26" s="391"/>
      <c r="CR26" s="391"/>
      <c r="CS26" s="392"/>
      <c r="CT26" s="363"/>
      <c r="CU26" s="364"/>
      <c r="CV26" s="364"/>
      <c r="CW26" s="364"/>
      <c r="CX26" s="364"/>
      <c r="CY26" s="364"/>
      <c r="CZ26" s="364"/>
      <c r="DA26" s="365"/>
      <c r="DB26" s="363"/>
      <c r="DC26" s="364"/>
      <c r="DD26" s="364"/>
      <c r="DE26" s="364"/>
      <c r="DF26" s="364"/>
      <c r="DG26" s="364"/>
      <c r="DH26" s="364"/>
      <c r="DI26" s="365"/>
    </row>
    <row r="27" spans="1:113" ht="18.75" customHeight="1" thickBot="1" x14ac:dyDescent="0.2">
      <c r="A27" s="40"/>
      <c r="B27" s="429"/>
      <c r="C27" s="430"/>
      <c r="D27" s="431"/>
      <c r="E27" s="366" t="s">
        <v>111</v>
      </c>
      <c r="F27" s="367"/>
      <c r="G27" s="367"/>
      <c r="H27" s="367"/>
      <c r="I27" s="367"/>
      <c r="J27" s="367"/>
      <c r="K27" s="368"/>
      <c r="L27" s="369">
        <v>1</v>
      </c>
      <c r="M27" s="370"/>
      <c r="N27" s="370"/>
      <c r="O27" s="370"/>
      <c r="P27" s="371"/>
      <c r="Q27" s="369">
        <v>4350</v>
      </c>
      <c r="R27" s="370"/>
      <c r="S27" s="370"/>
      <c r="T27" s="370"/>
      <c r="U27" s="370"/>
      <c r="V27" s="371"/>
      <c r="W27" s="439"/>
      <c r="X27" s="430"/>
      <c r="Y27" s="431"/>
      <c r="Z27" s="366" t="s">
        <v>112</v>
      </c>
      <c r="AA27" s="367"/>
      <c r="AB27" s="367"/>
      <c r="AC27" s="367"/>
      <c r="AD27" s="367"/>
      <c r="AE27" s="367"/>
      <c r="AF27" s="367"/>
      <c r="AG27" s="368"/>
      <c r="AH27" s="369">
        <v>2</v>
      </c>
      <c r="AI27" s="370"/>
      <c r="AJ27" s="370"/>
      <c r="AK27" s="370"/>
      <c r="AL27" s="371"/>
      <c r="AM27" s="369" t="s">
        <v>113</v>
      </c>
      <c r="AN27" s="370"/>
      <c r="AO27" s="370"/>
      <c r="AP27" s="370"/>
      <c r="AQ27" s="370"/>
      <c r="AR27" s="371"/>
      <c r="AS27" s="369" t="s">
        <v>113</v>
      </c>
      <c r="AT27" s="370"/>
      <c r="AU27" s="370"/>
      <c r="AV27" s="370"/>
      <c r="AW27" s="370"/>
      <c r="AX27" s="372"/>
      <c r="AY27" s="399" t="s">
        <v>114</v>
      </c>
      <c r="AZ27" s="400"/>
      <c r="BA27" s="400"/>
      <c r="BB27" s="400"/>
      <c r="BC27" s="400"/>
      <c r="BD27" s="400"/>
      <c r="BE27" s="400"/>
      <c r="BF27" s="400"/>
      <c r="BG27" s="400"/>
      <c r="BH27" s="400"/>
      <c r="BI27" s="400"/>
      <c r="BJ27" s="400"/>
      <c r="BK27" s="400"/>
      <c r="BL27" s="400"/>
      <c r="BM27" s="401"/>
      <c r="BN27" s="396">
        <v>164031</v>
      </c>
      <c r="BO27" s="397"/>
      <c r="BP27" s="397"/>
      <c r="BQ27" s="397"/>
      <c r="BR27" s="397"/>
      <c r="BS27" s="397"/>
      <c r="BT27" s="397"/>
      <c r="BU27" s="398"/>
      <c r="BV27" s="396">
        <v>164030</v>
      </c>
      <c r="BW27" s="397"/>
      <c r="BX27" s="397"/>
      <c r="BY27" s="397"/>
      <c r="BZ27" s="397"/>
      <c r="CA27" s="397"/>
      <c r="CB27" s="397"/>
      <c r="CC27" s="398"/>
      <c r="CD27" s="43"/>
      <c r="CE27" s="391"/>
      <c r="CF27" s="391"/>
      <c r="CG27" s="391"/>
      <c r="CH27" s="391"/>
      <c r="CI27" s="391"/>
      <c r="CJ27" s="391"/>
      <c r="CK27" s="391"/>
      <c r="CL27" s="391"/>
      <c r="CM27" s="391"/>
      <c r="CN27" s="391"/>
      <c r="CO27" s="391"/>
      <c r="CP27" s="391"/>
      <c r="CQ27" s="391"/>
      <c r="CR27" s="391"/>
      <c r="CS27" s="392"/>
      <c r="CT27" s="363"/>
      <c r="CU27" s="364"/>
      <c r="CV27" s="364"/>
      <c r="CW27" s="364"/>
      <c r="CX27" s="364"/>
      <c r="CY27" s="364"/>
      <c r="CZ27" s="364"/>
      <c r="DA27" s="365"/>
      <c r="DB27" s="363"/>
      <c r="DC27" s="364"/>
      <c r="DD27" s="364"/>
      <c r="DE27" s="364"/>
      <c r="DF27" s="364"/>
      <c r="DG27" s="364"/>
      <c r="DH27" s="364"/>
      <c r="DI27" s="365"/>
    </row>
    <row r="28" spans="1:113" ht="18.75" customHeight="1" x14ac:dyDescent="0.15">
      <c r="A28" s="40"/>
      <c r="B28" s="429"/>
      <c r="C28" s="430"/>
      <c r="D28" s="431"/>
      <c r="E28" s="366" t="s">
        <v>115</v>
      </c>
      <c r="F28" s="367"/>
      <c r="G28" s="367"/>
      <c r="H28" s="367"/>
      <c r="I28" s="367"/>
      <c r="J28" s="367"/>
      <c r="K28" s="368"/>
      <c r="L28" s="369">
        <v>1</v>
      </c>
      <c r="M28" s="370"/>
      <c r="N28" s="370"/>
      <c r="O28" s="370"/>
      <c r="P28" s="371"/>
      <c r="Q28" s="369">
        <v>3850</v>
      </c>
      <c r="R28" s="370"/>
      <c r="S28" s="370"/>
      <c r="T28" s="370"/>
      <c r="U28" s="370"/>
      <c r="V28" s="371"/>
      <c r="W28" s="439"/>
      <c r="X28" s="430"/>
      <c r="Y28" s="431"/>
      <c r="Z28" s="366" t="s">
        <v>116</v>
      </c>
      <c r="AA28" s="367"/>
      <c r="AB28" s="367"/>
      <c r="AC28" s="367"/>
      <c r="AD28" s="367"/>
      <c r="AE28" s="367"/>
      <c r="AF28" s="367"/>
      <c r="AG28" s="368"/>
      <c r="AH28" s="369" t="s">
        <v>63</v>
      </c>
      <c r="AI28" s="370"/>
      <c r="AJ28" s="370"/>
      <c r="AK28" s="370"/>
      <c r="AL28" s="371"/>
      <c r="AM28" s="369" t="s">
        <v>63</v>
      </c>
      <c r="AN28" s="370"/>
      <c r="AO28" s="370"/>
      <c r="AP28" s="370"/>
      <c r="AQ28" s="370"/>
      <c r="AR28" s="371"/>
      <c r="AS28" s="369" t="s">
        <v>63</v>
      </c>
      <c r="AT28" s="370"/>
      <c r="AU28" s="370"/>
      <c r="AV28" s="370"/>
      <c r="AW28" s="370"/>
      <c r="AX28" s="372"/>
      <c r="AY28" s="376" t="s">
        <v>117</v>
      </c>
      <c r="AZ28" s="377"/>
      <c r="BA28" s="377"/>
      <c r="BB28" s="378"/>
      <c r="BC28" s="385" t="s">
        <v>118</v>
      </c>
      <c r="BD28" s="386"/>
      <c r="BE28" s="386"/>
      <c r="BF28" s="386"/>
      <c r="BG28" s="386"/>
      <c r="BH28" s="386"/>
      <c r="BI28" s="386"/>
      <c r="BJ28" s="386"/>
      <c r="BK28" s="386"/>
      <c r="BL28" s="386"/>
      <c r="BM28" s="387"/>
      <c r="BN28" s="388">
        <v>1610108</v>
      </c>
      <c r="BO28" s="389"/>
      <c r="BP28" s="389"/>
      <c r="BQ28" s="389"/>
      <c r="BR28" s="389"/>
      <c r="BS28" s="389"/>
      <c r="BT28" s="389"/>
      <c r="BU28" s="390"/>
      <c r="BV28" s="388">
        <v>1610091</v>
      </c>
      <c r="BW28" s="389"/>
      <c r="BX28" s="389"/>
      <c r="BY28" s="389"/>
      <c r="BZ28" s="389"/>
      <c r="CA28" s="389"/>
      <c r="CB28" s="389"/>
      <c r="CC28" s="390"/>
      <c r="CD28" s="49"/>
      <c r="CE28" s="391"/>
      <c r="CF28" s="391"/>
      <c r="CG28" s="391"/>
      <c r="CH28" s="391"/>
      <c r="CI28" s="391"/>
      <c r="CJ28" s="391"/>
      <c r="CK28" s="391"/>
      <c r="CL28" s="391"/>
      <c r="CM28" s="391"/>
      <c r="CN28" s="391"/>
      <c r="CO28" s="391"/>
      <c r="CP28" s="391"/>
      <c r="CQ28" s="391"/>
      <c r="CR28" s="391"/>
      <c r="CS28" s="392"/>
      <c r="CT28" s="363"/>
      <c r="CU28" s="364"/>
      <c r="CV28" s="364"/>
      <c r="CW28" s="364"/>
      <c r="CX28" s="364"/>
      <c r="CY28" s="364"/>
      <c r="CZ28" s="364"/>
      <c r="DA28" s="365"/>
      <c r="DB28" s="363"/>
      <c r="DC28" s="364"/>
      <c r="DD28" s="364"/>
      <c r="DE28" s="364"/>
      <c r="DF28" s="364"/>
      <c r="DG28" s="364"/>
      <c r="DH28" s="364"/>
      <c r="DI28" s="365"/>
    </row>
    <row r="29" spans="1:113" ht="18.75" customHeight="1" x14ac:dyDescent="0.15">
      <c r="A29" s="40"/>
      <c r="B29" s="429"/>
      <c r="C29" s="430"/>
      <c r="D29" s="431"/>
      <c r="E29" s="366" t="s">
        <v>119</v>
      </c>
      <c r="F29" s="367"/>
      <c r="G29" s="367"/>
      <c r="H29" s="367"/>
      <c r="I29" s="367"/>
      <c r="J29" s="367"/>
      <c r="K29" s="368"/>
      <c r="L29" s="369">
        <v>14</v>
      </c>
      <c r="M29" s="370"/>
      <c r="N29" s="370"/>
      <c r="O29" s="370"/>
      <c r="P29" s="371"/>
      <c r="Q29" s="369">
        <v>3600</v>
      </c>
      <c r="R29" s="370"/>
      <c r="S29" s="370"/>
      <c r="T29" s="370"/>
      <c r="U29" s="370"/>
      <c r="V29" s="371"/>
      <c r="W29" s="440"/>
      <c r="X29" s="441"/>
      <c r="Y29" s="442"/>
      <c r="Z29" s="366" t="s">
        <v>120</v>
      </c>
      <c r="AA29" s="367"/>
      <c r="AB29" s="367"/>
      <c r="AC29" s="367"/>
      <c r="AD29" s="367"/>
      <c r="AE29" s="367"/>
      <c r="AF29" s="367"/>
      <c r="AG29" s="368"/>
      <c r="AH29" s="369">
        <v>233</v>
      </c>
      <c r="AI29" s="370"/>
      <c r="AJ29" s="370"/>
      <c r="AK29" s="370"/>
      <c r="AL29" s="371"/>
      <c r="AM29" s="369">
        <v>743822</v>
      </c>
      <c r="AN29" s="370"/>
      <c r="AO29" s="370"/>
      <c r="AP29" s="370"/>
      <c r="AQ29" s="370"/>
      <c r="AR29" s="371"/>
      <c r="AS29" s="369">
        <v>3192</v>
      </c>
      <c r="AT29" s="370"/>
      <c r="AU29" s="370"/>
      <c r="AV29" s="370"/>
      <c r="AW29" s="370"/>
      <c r="AX29" s="372"/>
      <c r="AY29" s="379"/>
      <c r="AZ29" s="380"/>
      <c r="BA29" s="380"/>
      <c r="BB29" s="381"/>
      <c r="BC29" s="373" t="s">
        <v>121</v>
      </c>
      <c r="BD29" s="374"/>
      <c r="BE29" s="374"/>
      <c r="BF29" s="374"/>
      <c r="BG29" s="374"/>
      <c r="BH29" s="374"/>
      <c r="BI29" s="374"/>
      <c r="BJ29" s="374"/>
      <c r="BK29" s="374"/>
      <c r="BL29" s="374"/>
      <c r="BM29" s="375"/>
      <c r="BN29" s="393">
        <v>212066</v>
      </c>
      <c r="BO29" s="394"/>
      <c r="BP29" s="394"/>
      <c r="BQ29" s="394"/>
      <c r="BR29" s="394"/>
      <c r="BS29" s="394"/>
      <c r="BT29" s="394"/>
      <c r="BU29" s="395"/>
      <c r="BV29" s="393">
        <v>175491</v>
      </c>
      <c r="BW29" s="394"/>
      <c r="BX29" s="394"/>
      <c r="BY29" s="394"/>
      <c r="BZ29" s="394"/>
      <c r="CA29" s="394"/>
      <c r="CB29" s="394"/>
      <c r="CC29" s="395"/>
      <c r="CD29" s="43"/>
      <c r="CE29" s="391"/>
      <c r="CF29" s="391"/>
      <c r="CG29" s="391"/>
      <c r="CH29" s="391"/>
      <c r="CI29" s="391"/>
      <c r="CJ29" s="391"/>
      <c r="CK29" s="391"/>
      <c r="CL29" s="391"/>
      <c r="CM29" s="391"/>
      <c r="CN29" s="391"/>
      <c r="CO29" s="391"/>
      <c r="CP29" s="391"/>
      <c r="CQ29" s="391"/>
      <c r="CR29" s="391"/>
      <c r="CS29" s="392"/>
      <c r="CT29" s="363"/>
      <c r="CU29" s="364"/>
      <c r="CV29" s="364"/>
      <c r="CW29" s="364"/>
      <c r="CX29" s="364"/>
      <c r="CY29" s="364"/>
      <c r="CZ29" s="364"/>
      <c r="DA29" s="365"/>
      <c r="DB29" s="363"/>
      <c r="DC29" s="364"/>
      <c r="DD29" s="364"/>
      <c r="DE29" s="364"/>
      <c r="DF29" s="364"/>
      <c r="DG29" s="364"/>
      <c r="DH29" s="364"/>
      <c r="DI29" s="365"/>
    </row>
    <row r="30" spans="1:113" ht="18.75" customHeight="1" thickBot="1" x14ac:dyDescent="0.2">
      <c r="A30" s="40"/>
      <c r="B30" s="432"/>
      <c r="C30" s="433"/>
      <c r="D30" s="434"/>
      <c r="E30" s="348"/>
      <c r="F30" s="349"/>
      <c r="G30" s="349"/>
      <c r="H30" s="349"/>
      <c r="I30" s="349"/>
      <c r="J30" s="349"/>
      <c r="K30" s="350"/>
      <c r="L30" s="351"/>
      <c r="M30" s="352"/>
      <c r="N30" s="352"/>
      <c r="O30" s="352"/>
      <c r="P30" s="353"/>
      <c r="Q30" s="351"/>
      <c r="R30" s="352"/>
      <c r="S30" s="352"/>
      <c r="T30" s="352"/>
      <c r="U30" s="352"/>
      <c r="V30" s="353"/>
      <c r="W30" s="354" t="s">
        <v>122</v>
      </c>
      <c r="X30" s="355"/>
      <c r="Y30" s="355"/>
      <c r="Z30" s="355"/>
      <c r="AA30" s="355"/>
      <c r="AB30" s="355"/>
      <c r="AC30" s="355"/>
      <c r="AD30" s="355"/>
      <c r="AE30" s="355"/>
      <c r="AF30" s="355"/>
      <c r="AG30" s="356"/>
      <c r="AH30" s="357">
        <v>97.3</v>
      </c>
      <c r="AI30" s="358"/>
      <c r="AJ30" s="358"/>
      <c r="AK30" s="358"/>
      <c r="AL30" s="358"/>
      <c r="AM30" s="358"/>
      <c r="AN30" s="358"/>
      <c r="AO30" s="358"/>
      <c r="AP30" s="358"/>
      <c r="AQ30" s="358"/>
      <c r="AR30" s="358"/>
      <c r="AS30" s="358"/>
      <c r="AT30" s="358"/>
      <c r="AU30" s="358"/>
      <c r="AV30" s="358"/>
      <c r="AW30" s="358"/>
      <c r="AX30" s="359"/>
      <c r="AY30" s="382"/>
      <c r="AZ30" s="383"/>
      <c r="BA30" s="383"/>
      <c r="BB30" s="384"/>
      <c r="BC30" s="360" t="s">
        <v>123</v>
      </c>
      <c r="BD30" s="361"/>
      <c r="BE30" s="361"/>
      <c r="BF30" s="361"/>
      <c r="BG30" s="361"/>
      <c r="BH30" s="361"/>
      <c r="BI30" s="361"/>
      <c r="BJ30" s="361"/>
      <c r="BK30" s="361"/>
      <c r="BL30" s="361"/>
      <c r="BM30" s="362"/>
      <c r="BN30" s="396">
        <v>3229229</v>
      </c>
      <c r="BO30" s="397"/>
      <c r="BP30" s="397"/>
      <c r="BQ30" s="397"/>
      <c r="BR30" s="397"/>
      <c r="BS30" s="397"/>
      <c r="BT30" s="397"/>
      <c r="BU30" s="398"/>
      <c r="BV30" s="396">
        <v>2357612</v>
      </c>
      <c r="BW30" s="397"/>
      <c r="BX30" s="397"/>
      <c r="BY30" s="397"/>
      <c r="BZ30" s="397"/>
      <c r="CA30" s="397"/>
      <c r="CB30" s="397"/>
      <c r="CC30" s="398"/>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46" t="s">
        <v>124</v>
      </c>
      <c r="D32" s="346"/>
      <c r="E32" s="346"/>
      <c r="F32" s="346"/>
      <c r="G32" s="346"/>
      <c r="H32" s="346"/>
      <c r="I32" s="346"/>
      <c r="J32" s="346"/>
      <c r="K32" s="346"/>
      <c r="L32" s="346"/>
      <c r="M32" s="346"/>
      <c r="N32" s="346"/>
      <c r="O32" s="346"/>
      <c r="P32" s="346"/>
      <c r="Q32" s="346"/>
      <c r="R32" s="346"/>
      <c r="S32" s="346"/>
      <c r="U32" s="347" t="s">
        <v>125</v>
      </c>
      <c r="V32" s="347"/>
      <c r="W32" s="347"/>
      <c r="X32" s="347"/>
      <c r="Y32" s="347"/>
      <c r="Z32" s="347"/>
      <c r="AA32" s="347"/>
      <c r="AB32" s="347"/>
      <c r="AC32" s="347"/>
      <c r="AD32" s="347"/>
      <c r="AE32" s="347"/>
      <c r="AF32" s="347"/>
      <c r="AG32" s="347"/>
      <c r="AH32" s="347"/>
      <c r="AI32" s="347"/>
      <c r="AJ32" s="347"/>
      <c r="AK32" s="347"/>
      <c r="AM32" s="347" t="s">
        <v>126</v>
      </c>
      <c r="AN32" s="347"/>
      <c r="AO32" s="347"/>
      <c r="AP32" s="347"/>
      <c r="AQ32" s="347"/>
      <c r="AR32" s="347"/>
      <c r="AS32" s="347"/>
      <c r="AT32" s="347"/>
      <c r="AU32" s="347"/>
      <c r="AV32" s="347"/>
      <c r="AW32" s="347"/>
      <c r="AX32" s="347"/>
      <c r="AY32" s="347"/>
      <c r="AZ32" s="347"/>
      <c r="BA32" s="347"/>
      <c r="BB32" s="347"/>
      <c r="BC32" s="347"/>
      <c r="BE32" s="347" t="s">
        <v>127</v>
      </c>
      <c r="BF32" s="347"/>
      <c r="BG32" s="347"/>
      <c r="BH32" s="347"/>
      <c r="BI32" s="347"/>
      <c r="BJ32" s="347"/>
      <c r="BK32" s="347"/>
      <c r="BL32" s="347"/>
      <c r="BM32" s="347"/>
      <c r="BN32" s="347"/>
      <c r="BO32" s="347"/>
      <c r="BP32" s="347"/>
      <c r="BQ32" s="347"/>
      <c r="BR32" s="347"/>
      <c r="BS32" s="347"/>
      <c r="BT32" s="347"/>
      <c r="BU32" s="347"/>
      <c r="BW32" s="347" t="s">
        <v>128</v>
      </c>
      <c r="BX32" s="347"/>
      <c r="BY32" s="347"/>
      <c r="BZ32" s="347"/>
      <c r="CA32" s="347"/>
      <c r="CB32" s="347"/>
      <c r="CC32" s="347"/>
      <c r="CD32" s="347"/>
      <c r="CE32" s="347"/>
      <c r="CF32" s="347"/>
      <c r="CG32" s="347"/>
      <c r="CH32" s="347"/>
      <c r="CI32" s="347"/>
      <c r="CJ32" s="347"/>
      <c r="CK32" s="347"/>
      <c r="CL32" s="347"/>
      <c r="CM32" s="347"/>
      <c r="CO32" s="347" t="s">
        <v>129</v>
      </c>
      <c r="CP32" s="347"/>
      <c r="CQ32" s="347"/>
      <c r="CR32" s="347"/>
      <c r="CS32" s="347"/>
      <c r="CT32" s="347"/>
      <c r="CU32" s="347"/>
      <c r="CV32" s="347"/>
      <c r="CW32" s="347"/>
      <c r="CX32" s="347"/>
      <c r="CY32" s="347"/>
      <c r="CZ32" s="347"/>
      <c r="DA32" s="347"/>
      <c r="DB32" s="347"/>
      <c r="DC32" s="347"/>
      <c r="DD32" s="347"/>
      <c r="DE32" s="347"/>
      <c r="DI32" s="66"/>
    </row>
    <row r="33" spans="1:113" ht="13.5" customHeight="1" x14ac:dyDescent="0.15">
      <c r="A33" s="40"/>
      <c r="B33" s="67"/>
      <c r="C33" s="345" t="s">
        <v>130</v>
      </c>
      <c r="D33" s="345"/>
      <c r="E33" s="344" t="s">
        <v>131</v>
      </c>
      <c r="F33" s="344"/>
      <c r="G33" s="344"/>
      <c r="H33" s="344"/>
      <c r="I33" s="344"/>
      <c r="J33" s="344"/>
      <c r="K33" s="344"/>
      <c r="L33" s="344"/>
      <c r="M33" s="344"/>
      <c r="N33" s="344"/>
      <c r="O33" s="344"/>
      <c r="P33" s="344"/>
      <c r="Q33" s="344"/>
      <c r="R33" s="344"/>
      <c r="S33" s="344"/>
      <c r="T33" s="44"/>
      <c r="U33" s="345" t="s">
        <v>130</v>
      </c>
      <c r="V33" s="345"/>
      <c r="W33" s="344" t="s">
        <v>131</v>
      </c>
      <c r="X33" s="344"/>
      <c r="Y33" s="344"/>
      <c r="Z33" s="344"/>
      <c r="AA33" s="344"/>
      <c r="AB33" s="344"/>
      <c r="AC33" s="344"/>
      <c r="AD33" s="344"/>
      <c r="AE33" s="344"/>
      <c r="AF33" s="344"/>
      <c r="AG33" s="344"/>
      <c r="AH33" s="344"/>
      <c r="AI33" s="344"/>
      <c r="AJ33" s="344"/>
      <c r="AK33" s="344"/>
      <c r="AL33" s="44"/>
      <c r="AM33" s="345" t="s">
        <v>130</v>
      </c>
      <c r="AN33" s="345"/>
      <c r="AO33" s="344" t="s">
        <v>131</v>
      </c>
      <c r="AP33" s="344"/>
      <c r="AQ33" s="344"/>
      <c r="AR33" s="344"/>
      <c r="AS33" s="344"/>
      <c r="AT33" s="344"/>
      <c r="AU33" s="344"/>
      <c r="AV33" s="344"/>
      <c r="AW33" s="344"/>
      <c r="AX33" s="344"/>
      <c r="AY33" s="344"/>
      <c r="AZ33" s="344"/>
      <c r="BA33" s="344"/>
      <c r="BB33" s="344"/>
      <c r="BC33" s="344"/>
      <c r="BD33" s="50"/>
      <c r="BE33" s="344" t="s">
        <v>132</v>
      </c>
      <c r="BF33" s="344"/>
      <c r="BG33" s="344" t="s">
        <v>133</v>
      </c>
      <c r="BH33" s="344"/>
      <c r="BI33" s="344"/>
      <c r="BJ33" s="344"/>
      <c r="BK33" s="344"/>
      <c r="BL33" s="344"/>
      <c r="BM33" s="344"/>
      <c r="BN33" s="344"/>
      <c r="BO33" s="344"/>
      <c r="BP33" s="344"/>
      <c r="BQ33" s="344"/>
      <c r="BR33" s="344"/>
      <c r="BS33" s="344"/>
      <c r="BT33" s="344"/>
      <c r="BU33" s="344"/>
      <c r="BV33" s="50"/>
      <c r="BW33" s="345" t="s">
        <v>132</v>
      </c>
      <c r="BX33" s="345"/>
      <c r="BY33" s="344" t="s">
        <v>134</v>
      </c>
      <c r="BZ33" s="344"/>
      <c r="CA33" s="344"/>
      <c r="CB33" s="344"/>
      <c r="CC33" s="344"/>
      <c r="CD33" s="344"/>
      <c r="CE33" s="344"/>
      <c r="CF33" s="344"/>
      <c r="CG33" s="344"/>
      <c r="CH33" s="344"/>
      <c r="CI33" s="344"/>
      <c r="CJ33" s="344"/>
      <c r="CK33" s="344"/>
      <c r="CL33" s="344"/>
      <c r="CM33" s="344"/>
      <c r="CN33" s="44"/>
      <c r="CO33" s="345" t="s">
        <v>130</v>
      </c>
      <c r="CP33" s="345"/>
      <c r="CQ33" s="344" t="s">
        <v>135</v>
      </c>
      <c r="CR33" s="344"/>
      <c r="CS33" s="344"/>
      <c r="CT33" s="344"/>
      <c r="CU33" s="344"/>
      <c r="CV33" s="344"/>
      <c r="CW33" s="344"/>
      <c r="CX33" s="344"/>
      <c r="CY33" s="344"/>
      <c r="CZ33" s="344"/>
      <c r="DA33" s="344"/>
      <c r="DB33" s="344"/>
      <c r="DC33" s="344"/>
      <c r="DD33" s="344"/>
      <c r="DE33" s="344"/>
      <c r="DF33" s="44"/>
      <c r="DG33" s="343" t="s">
        <v>136</v>
      </c>
      <c r="DH33" s="343"/>
      <c r="DI33" s="45"/>
    </row>
    <row r="34" spans="1:113" ht="32.25" customHeight="1" x14ac:dyDescent="0.15">
      <c r="A34" s="40"/>
      <c r="B34" s="67"/>
      <c r="C34" s="341">
        <f>IF(E34="","",1)</f>
        <v>1</v>
      </c>
      <c r="D34" s="341"/>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40"/>
      <c r="U34" s="341">
        <f>IF(W34="","",MAX(C34:D43)+1)</f>
        <v>2</v>
      </c>
      <c r="V34" s="341"/>
      <c r="W34" s="342" t="str">
        <f>IF('各会計、関係団体の財政状況及び健全化判断比率'!B28="","",'各会計、関係団体の財政状況及び健全化判断比率'!B28)</f>
        <v>村山市国民健康保険事業特別会計</v>
      </c>
      <c r="X34" s="342"/>
      <c r="Y34" s="342"/>
      <c r="Z34" s="342"/>
      <c r="AA34" s="342"/>
      <c r="AB34" s="342"/>
      <c r="AC34" s="342"/>
      <c r="AD34" s="342"/>
      <c r="AE34" s="342"/>
      <c r="AF34" s="342"/>
      <c r="AG34" s="342"/>
      <c r="AH34" s="342"/>
      <c r="AI34" s="342"/>
      <c r="AJ34" s="342"/>
      <c r="AK34" s="342"/>
      <c r="AL34" s="40"/>
      <c r="AM34" s="341">
        <f>IF(AO34="","",MAX(C34:D43,U34:V43)+1)</f>
        <v>5</v>
      </c>
      <c r="AN34" s="341"/>
      <c r="AO34" s="342" t="str">
        <f>IF('各会計、関係団体の財政状況及び健全化判断比率'!B31="","",'各会計、関係団体の財政状況及び健全化判断比率'!B31)</f>
        <v>村山市水道事業会計</v>
      </c>
      <c r="AP34" s="342"/>
      <c r="AQ34" s="342"/>
      <c r="AR34" s="342"/>
      <c r="AS34" s="342"/>
      <c r="AT34" s="342"/>
      <c r="AU34" s="342"/>
      <c r="AV34" s="342"/>
      <c r="AW34" s="342"/>
      <c r="AX34" s="342"/>
      <c r="AY34" s="342"/>
      <c r="AZ34" s="342"/>
      <c r="BA34" s="342"/>
      <c r="BB34" s="342"/>
      <c r="BC34" s="342"/>
      <c r="BD34" s="40"/>
      <c r="BE34" s="341" t="str">
        <f>IF(BG34="","",MAX(C34:D43,U34:V43,AM34:AN43)+1)</f>
        <v/>
      </c>
      <c r="BF34" s="341"/>
      <c r="BG34" s="342"/>
      <c r="BH34" s="342"/>
      <c r="BI34" s="342"/>
      <c r="BJ34" s="342"/>
      <c r="BK34" s="342"/>
      <c r="BL34" s="342"/>
      <c r="BM34" s="342"/>
      <c r="BN34" s="342"/>
      <c r="BO34" s="342"/>
      <c r="BP34" s="342"/>
      <c r="BQ34" s="342"/>
      <c r="BR34" s="342"/>
      <c r="BS34" s="342"/>
      <c r="BT34" s="342"/>
      <c r="BU34" s="342"/>
      <c r="BV34" s="40"/>
      <c r="BW34" s="341">
        <f>IF(BY34="","",MAX(C34:D43,U34:V43,AM34:AN43,BE34:BF43)+1)</f>
        <v>7</v>
      </c>
      <c r="BX34" s="341"/>
      <c r="BY34" s="342" t="str">
        <f>IF('各会計、関係団体の財政状況及び健全化判断比率'!B68="","",'各会計、関係団体の財政状況及び健全化判断比率'!B68)</f>
        <v>北村山広域行政事務組合</v>
      </c>
      <c r="BZ34" s="342"/>
      <c r="CA34" s="342"/>
      <c r="CB34" s="342"/>
      <c r="CC34" s="342"/>
      <c r="CD34" s="342"/>
      <c r="CE34" s="342"/>
      <c r="CF34" s="342"/>
      <c r="CG34" s="342"/>
      <c r="CH34" s="342"/>
      <c r="CI34" s="342"/>
      <c r="CJ34" s="342"/>
      <c r="CK34" s="342"/>
      <c r="CL34" s="342"/>
      <c r="CM34" s="342"/>
      <c r="CN34" s="40"/>
      <c r="CO34" s="341">
        <f>IF(CQ34="","",MAX(C34:D43,U34:V43,AM34:AN43,BE34:BF43,BW34:BX43)+1)</f>
        <v>16</v>
      </c>
      <c r="CP34" s="341"/>
      <c r="CQ34" s="342" t="str">
        <f>IF('各会計、関係団体の財政状況及び健全化判断比率'!BS7="","",'各会計、関係団体の財政状況及び健全化判断比率'!BS7)</f>
        <v>（株）村山市余暇開発公社</v>
      </c>
      <c r="CR34" s="342"/>
      <c r="CS34" s="342"/>
      <c r="CT34" s="342"/>
      <c r="CU34" s="342"/>
      <c r="CV34" s="342"/>
      <c r="CW34" s="342"/>
      <c r="CX34" s="342"/>
      <c r="CY34" s="342"/>
      <c r="CZ34" s="342"/>
      <c r="DA34" s="342"/>
      <c r="DB34" s="342"/>
      <c r="DC34" s="342"/>
      <c r="DD34" s="342"/>
      <c r="DE34" s="342"/>
      <c r="DG34" s="339" t="str">
        <f>IF('各会計、関係団体の財政状況及び健全化判断比率'!BR7="","",'各会計、関係団体の財政状況及び健全化判断比率'!BR7)</f>
        <v>○</v>
      </c>
      <c r="DH34" s="339"/>
      <c r="DI34" s="45"/>
    </row>
    <row r="35" spans="1:113" ht="32.25" customHeight="1" x14ac:dyDescent="0.15">
      <c r="A35" s="40"/>
      <c r="B35" s="67"/>
      <c r="C35" s="341" t="str">
        <f>IF(E35="","",C34+1)</f>
        <v/>
      </c>
      <c r="D35" s="341"/>
      <c r="E35" s="342" t="str">
        <f>IF('各会計、関係団体の財政状況及び健全化判断比率'!B8="","",'各会計、関係団体の財政状況及び健全化判断比率'!B8)</f>
        <v/>
      </c>
      <c r="F35" s="342"/>
      <c r="G35" s="342"/>
      <c r="H35" s="342"/>
      <c r="I35" s="342"/>
      <c r="J35" s="342"/>
      <c r="K35" s="342"/>
      <c r="L35" s="342"/>
      <c r="M35" s="342"/>
      <c r="N35" s="342"/>
      <c r="O35" s="342"/>
      <c r="P35" s="342"/>
      <c r="Q35" s="342"/>
      <c r="R35" s="342"/>
      <c r="S35" s="342"/>
      <c r="T35" s="40"/>
      <c r="U35" s="341">
        <f>IF(W35="","",U34+1)</f>
        <v>3</v>
      </c>
      <c r="V35" s="341"/>
      <c r="W35" s="342" t="str">
        <f>IF('各会計、関係団体の財政状況及び健全化判断比率'!B29="","",'各会計、関係団体の財政状況及び健全化判断比率'!B29)</f>
        <v>村山市介護保険事業特別会計</v>
      </c>
      <c r="X35" s="342"/>
      <c r="Y35" s="342"/>
      <c r="Z35" s="342"/>
      <c r="AA35" s="342"/>
      <c r="AB35" s="342"/>
      <c r="AC35" s="342"/>
      <c r="AD35" s="342"/>
      <c r="AE35" s="342"/>
      <c r="AF35" s="342"/>
      <c r="AG35" s="342"/>
      <c r="AH35" s="342"/>
      <c r="AI35" s="342"/>
      <c r="AJ35" s="342"/>
      <c r="AK35" s="342"/>
      <c r="AL35" s="40"/>
      <c r="AM35" s="341">
        <f t="shared" ref="AM35:AM43" si="0">IF(AO35="","",AM34+1)</f>
        <v>6</v>
      </c>
      <c r="AN35" s="341"/>
      <c r="AO35" s="342" t="str">
        <f>IF('各会計、関係団体の財政状況及び健全化判断比率'!B32="","",'各会計、関係団体の財政状況及び健全化判断比率'!B32)</f>
        <v>村山市下水道事業会計</v>
      </c>
      <c r="AP35" s="342"/>
      <c r="AQ35" s="342"/>
      <c r="AR35" s="342"/>
      <c r="AS35" s="342"/>
      <c r="AT35" s="342"/>
      <c r="AU35" s="342"/>
      <c r="AV35" s="342"/>
      <c r="AW35" s="342"/>
      <c r="AX35" s="342"/>
      <c r="AY35" s="342"/>
      <c r="AZ35" s="342"/>
      <c r="BA35" s="342"/>
      <c r="BB35" s="342"/>
      <c r="BC35" s="342"/>
      <c r="BD35" s="40"/>
      <c r="BE35" s="341" t="str">
        <f t="shared" ref="BE35:BE43" si="1">IF(BG35="","",BE34+1)</f>
        <v/>
      </c>
      <c r="BF35" s="341"/>
      <c r="BG35" s="342"/>
      <c r="BH35" s="342"/>
      <c r="BI35" s="342"/>
      <c r="BJ35" s="342"/>
      <c r="BK35" s="342"/>
      <c r="BL35" s="342"/>
      <c r="BM35" s="342"/>
      <c r="BN35" s="342"/>
      <c r="BO35" s="342"/>
      <c r="BP35" s="342"/>
      <c r="BQ35" s="342"/>
      <c r="BR35" s="342"/>
      <c r="BS35" s="342"/>
      <c r="BT35" s="342"/>
      <c r="BU35" s="342"/>
      <c r="BV35" s="40"/>
      <c r="BW35" s="341">
        <f t="shared" ref="BW35:BW43" si="2">IF(BY35="","",BW34+1)</f>
        <v>8</v>
      </c>
      <c r="BX35" s="341"/>
      <c r="BY35" s="342" t="str">
        <f>IF('各会計、関係団体の財政状況及び健全化判断比率'!B69="","",'各会計、関係団体の財政状況及び健全化判断比率'!B69)</f>
        <v>東根市外二市一町共立衛生処理組合</v>
      </c>
      <c r="BZ35" s="342"/>
      <c r="CA35" s="342"/>
      <c r="CB35" s="342"/>
      <c r="CC35" s="342"/>
      <c r="CD35" s="342"/>
      <c r="CE35" s="342"/>
      <c r="CF35" s="342"/>
      <c r="CG35" s="342"/>
      <c r="CH35" s="342"/>
      <c r="CI35" s="342"/>
      <c r="CJ35" s="342"/>
      <c r="CK35" s="342"/>
      <c r="CL35" s="342"/>
      <c r="CM35" s="342"/>
      <c r="CN35" s="40"/>
      <c r="CO35" s="341">
        <f t="shared" ref="CO35:CO43" si="3">IF(CQ35="","",CO34+1)</f>
        <v>17</v>
      </c>
      <c r="CP35" s="341"/>
      <c r="CQ35" s="342" t="str">
        <f>IF('各会計、関係団体の財政状況及び健全化判断比率'!BS8="","",'各会計、関係団体の財政状況及び健全化判断比率'!BS8)</f>
        <v>村山市スポーツ協会</v>
      </c>
      <c r="CR35" s="342"/>
      <c r="CS35" s="342"/>
      <c r="CT35" s="342"/>
      <c r="CU35" s="342"/>
      <c r="CV35" s="342"/>
      <c r="CW35" s="342"/>
      <c r="CX35" s="342"/>
      <c r="CY35" s="342"/>
      <c r="CZ35" s="342"/>
      <c r="DA35" s="342"/>
      <c r="DB35" s="342"/>
      <c r="DC35" s="342"/>
      <c r="DD35" s="342"/>
      <c r="DE35" s="342"/>
      <c r="DG35" s="339" t="str">
        <f>IF('各会計、関係団体の財政状況及び健全化判断比率'!BR8="","",'各会計、関係団体の財政状況及び健全化判断比率'!BR8)</f>
        <v/>
      </c>
      <c r="DH35" s="339"/>
      <c r="DI35" s="45"/>
    </row>
    <row r="36" spans="1:113" ht="32.25" customHeight="1" x14ac:dyDescent="0.15">
      <c r="A36" s="40"/>
      <c r="B36" s="67"/>
      <c r="C36" s="341" t="str">
        <f>IF(E36="","",C35+1)</f>
        <v/>
      </c>
      <c r="D36" s="341"/>
      <c r="E36" s="342" t="str">
        <f>IF('各会計、関係団体の財政状況及び健全化判断比率'!B9="","",'各会計、関係団体の財政状況及び健全化判断比率'!B9)</f>
        <v/>
      </c>
      <c r="F36" s="342"/>
      <c r="G36" s="342"/>
      <c r="H36" s="342"/>
      <c r="I36" s="342"/>
      <c r="J36" s="342"/>
      <c r="K36" s="342"/>
      <c r="L36" s="342"/>
      <c r="M36" s="342"/>
      <c r="N36" s="342"/>
      <c r="O36" s="342"/>
      <c r="P36" s="342"/>
      <c r="Q36" s="342"/>
      <c r="R36" s="342"/>
      <c r="S36" s="342"/>
      <c r="T36" s="40"/>
      <c r="U36" s="341">
        <f t="shared" ref="U36:U43" si="4">IF(W36="","",U35+1)</f>
        <v>4</v>
      </c>
      <c r="V36" s="341"/>
      <c r="W36" s="342" t="str">
        <f>IF('各会計、関係団体の財政状況及び健全化判断比率'!B30="","",'各会計、関係団体の財政状況及び健全化判断比率'!B30)</f>
        <v>村山市後期高齢者医療事業特別会計</v>
      </c>
      <c r="X36" s="342"/>
      <c r="Y36" s="342"/>
      <c r="Z36" s="342"/>
      <c r="AA36" s="342"/>
      <c r="AB36" s="342"/>
      <c r="AC36" s="342"/>
      <c r="AD36" s="342"/>
      <c r="AE36" s="342"/>
      <c r="AF36" s="342"/>
      <c r="AG36" s="342"/>
      <c r="AH36" s="342"/>
      <c r="AI36" s="342"/>
      <c r="AJ36" s="342"/>
      <c r="AK36" s="342"/>
      <c r="AL36" s="40"/>
      <c r="AM36" s="341" t="str">
        <f t="shared" si="0"/>
        <v/>
      </c>
      <c r="AN36" s="341"/>
      <c r="AO36" s="342"/>
      <c r="AP36" s="342"/>
      <c r="AQ36" s="342"/>
      <c r="AR36" s="342"/>
      <c r="AS36" s="342"/>
      <c r="AT36" s="342"/>
      <c r="AU36" s="342"/>
      <c r="AV36" s="342"/>
      <c r="AW36" s="342"/>
      <c r="AX36" s="342"/>
      <c r="AY36" s="342"/>
      <c r="AZ36" s="342"/>
      <c r="BA36" s="342"/>
      <c r="BB36" s="342"/>
      <c r="BC36" s="342"/>
      <c r="BD36" s="40"/>
      <c r="BE36" s="341" t="str">
        <f t="shared" si="1"/>
        <v/>
      </c>
      <c r="BF36" s="341"/>
      <c r="BG36" s="342"/>
      <c r="BH36" s="342"/>
      <c r="BI36" s="342"/>
      <c r="BJ36" s="342"/>
      <c r="BK36" s="342"/>
      <c r="BL36" s="342"/>
      <c r="BM36" s="342"/>
      <c r="BN36" s="342"/>
      <c r="BO36" s="342"/>
      <c r="BP36" s="342"/>
      <c r="BQ36" s="342"/>
      <c r="BR36" s="342"/>
      <c r="BS36" s="342"/>
      <c r="BT36" s="342"/>
      <c r="BU36" s="342"/>
      <c r="BV36" s="40"/>
      <c r="BW36" s="341">
        <f t="shared" si="2"/>
        <v>9</v>
      </c>
      <c r="BX36" s="341"/>
      <c r="BY36" s="342" t="str">
        <f>IF('各会計、関係団体の財政状況及び健全化判断比率'!B70="","",'各会計、関係団体の財政状況及び健全化判断比率'!B70)</f>
        <v>山形県消防補償等組合</v>
      </c>
      <c r="BZ36" s="342"/>
      <c r="CA36" s="342"/>
      <c r="CB36" s="342"/>
      <c r="CC36" s="342"/>
      <c r="CD36" s="342"/>
      <c r="CE36" s="342"/>
      <c r="CF36" s="342"/>
      <c r="CG36" s="342"/>
      <c r="CH36" s="342"/>
      <c r="CI36" s="342"/>
      <c r="CJ36" s="342"/>
      <c r="CK36" s="342"/>
      <c r="CL36" s="342"/>
      <c r="CM36" s="342"/>
      <c r="CN36" s="40"/>
      <c r="CO36" s="341">
        <f t="shared" si="3"/>
        <v>18</v>
      </c>
      <c r="CP36" s="341"/>
      <c r="CQ36" s="342" t="str">
        <f>IF('各会計、関係団体の財政状況及び健全化判断比率'!BS9="","",'各会計、関係団体の財政状況及び健全化判断比率'!BS9)</f>
        <v>村山市土地開発公社</v>
      </c>
      <c r="CR36" s="342"/>
      <c r="CS36" s="342"/>
      <c r="CT36" s="342"/>
      <c r="CU36" s="342"/>
      <c r="CV36" s="342"/>
      <c r="CW36" s="342"/>
      <c r="CX36" s="342"/>
      <c r="CY36" s="342"/>
      <c r="CZ36" s="342"/>
      <c r="DA36" s="342"/>
      <c r="DB36" s="342"/>
      <c r="DC36" s="342"/>
      <c r="DD36" s="342"/>
      <c r="DE36" s="342"/>
      <c r="DG36" s="339" t="str">
        <f>IF('各会計、関係団体の財政状況及び健全化判断比率'!BR9="","",'各会計、関係団体の財政状況及び健全化判断比率'!BR9)</f>
        <v>○</v>
      </c>
      <c r="DH36" s="339"/>
      <c r="DI36" s="45"/>
    </row>
    <row r="37" spans="1:113" ht="32.25" customHeight="1" x14ac:dyDescent="0.15">
      <c r="A37" s="40"/>
      <c r="B37" s="67"/>
      <c r="C37" s="341" t="str">
        <f>IF(E37="","",C36+1)</f>
        <v/>
      </c>
      <c r="D37" s="341"/>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40"/>
      <c r="U37" s="341" t="str">
        <f t="shared" si="4"/>
        <v/>
      </c>
      <c r="V37" s="341"/>
      <c r="W37" s="342"/>
      <c r="X37" s="342"/>
      <c r="Y37" s="342"/>
      <c r="Z37" s="342"/>
      <c r="AA37" s="342"/>
      <c r="AB37" s="342"/>
      <c r="AC37" s="342"/>
      <c r="AD37" s="342"/>
      <c r="AE37" s="342"/>
      <c r="AF37" s="342"/>
      <c r="AG37" s="342"/>
      <c r="AH37" s="342"/>
      <c r="AI37" s="342"/>
      <c r="AJ37" s="342"/>
      <c r="AK37" s="342"/>
      <c r="AL37" s="40"/>
      <c r="AM37" s="341" t="str">
        <f t="shared" si="0"/>
        <v/>
      </c>
      <c r="AN37" s="341"/>
      <c r="AO37" s="342"/>
      <c r="AP37" s="342"/>
      <c r="AQ37" s="342"/>
      <c r="AR37" s="342"/>
      <c r="AS37" s="342"/>
      <c r="AT37" s="342"/>
      <c r="AU37" s="342"/>
      <c r="AV37" s="342"/>
      <c r="AW37" s="342"/>
      <c r="AX37" s="342"/>
      <c r="AY37" s="342"/>
      <c r="AZ37" s="342"/>
      <c r="BA37" s="342"/>
      <c r="BB37" s="342"/>
      <c r="BC37" s="342"/>
      <c r="BD37" s="40"/>
      <c r="BE37" s="341" t="str">
        <f t="shared" si="1"/>
        <v/>
      </c>
      <c r="BF37" s="341"/>
      <c r="BG37" s="342"/>
      <c r="BH37" s="342"/>
      <c r="BI37" s="342"/>
      <c r="BJ37" s="342"/>
      <c r="BK37" s="342"/>
      <c r="BL37" s="342"/>
      <c r="BM37" s="342"/>
      <c r="BN37" s="342"/>
      <c r="BO37" s="342"/>
      <c r="BP37" s="342"/>
      <c r="BQ37" s="342"/>
      <c r="BR37" s="342"/>
      <c r="BS37" s="342"/>
      <c r="BT37" s="342"/>
      <c r="BU37" s="342"/>
      <c r="BV37" s="40"/>
      <c r="BW37" s="341">
        <f t="shared" si="2"/>
        <v>10</v>
      </c>
      <c r="BX37" s="341"/>
      <c r="BY37" s="342" t="str">
        <f>IF('各会計、関係団体の財政状況及び健全化判断比率'!B71="","",'各会計、関係団体の財政状況及び健全化判断比率'!B71)</f>
        <v>山形県自治会館管理組合</v>
      </c>
      <c r="BZ37" s="342"/>
      <c r="CA37" s="342"/>
      <c r="CB37" s="342"/>
      <c r="CC37" s="342"/>
      <c r="CD37" s="342"/>
      <c r="CE37" s="342"/>
      <c r="CF37" s="342"/>
      <c r="CG37" s="342"/>
      <c r="CH37" s="342"/>
      <c r="CI37" s="342"/>
      <c r="CJ37" s="342"/>
      <c r="CK37" s="342"/>
      <c r="CL37" s="342"/>
      <c r="CM37" s="342"/>
      <c r="CN37" s="40"/>
      <c r="CO37" s="341" t="str">
        <f t="shared" si="3"/>
        <v/>
      </c>
      <c r="CP37" s="341"/>
      <c r="CQ37" s="342" t="str">
        <f>IF('各会計、関係団体の財政状況及び健全化判断比率'!BS10="","",'各会計、関係団体の財政状況及び健全化判断比率'!BS10)</f>
        <v/>
      </c>
      <c r="CR37" s="342"/>
      <c r="CS37" s="342"/>
      <c r="CT37" s="342"/>
      <c r="CU37" s="342"/>
      <c r="CV37" s="342"/>
      <c r="CW37" s="342"/>
      <c r="CX37" s="342"/>
      <c r="CY37" s="342"/>
      <c r="CZ37" s="342"/>
      <c r="DA37" s="342"/>
      <c r="DB37" s="342"/>
      <c r="DC37" s="342"/>
      <c r="DD37" s="342"/>
      <c r="DE37" s="342"/>
      <c r="DG37" s="339" t="str">
        <f>IF('各会計、関係団体の財政状況及び健全化判断比率'!BR10="","",'各会計、関係団体の財政状況及び健全化判断比率'!BR10)</f>
        <v/>
      </c>
      <c r="DH37" s="339"/>
      <c r="DI37" s="45"/>
    </row>
    <row r="38" spans="1:113" ht="32.25" customHeight="1" x14ac:dyDescent="0.15">
      <c r="A38" s="40"/>
      <c r="B38" s="67"/>
      <c r="C38" s="341" t="str">
        <f t="shared" ref="C38:C43" si="5">IF(E38="","",C37+1)</f>
        <v/>
      </c>
      <c r="D38" s="341"/>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40"/>
      <c r="U38" s="341" t="str">
        <f t="shared" si="4"/>
        <v/>
      </c>
      <c r="V38" s="341"/>
      <c r="W38" s="342"/>
      <c r="X38" s="342"/>
      <c r="Y38" s="342"/>
      <c r="Z38" s="342"/>
      <c r="AA38" s="342"/>
      <c r="AB38" s="342"/>
      <c r="AC38" s="342"/>
      <c r="AD38" s="342"/>
      <c r="AE38" s="342"/>
      <c r="AF38" s="342"/>
      <c r="AG38" s="342"/>
      <c r="AH38" s="342"/>
      <c r="AI38" s="342"/>
      <c r="AJ38" s="342"/>
      <c r="AK38" s="342"/>
      <c r="AL38" s="40"/>
      <c r="AM38" s="341" t="str">
        <f t="shared" si="0"/>
        <v/>
      </c>
      <c r="AN38" s="341"/>
      <c r="AO38" s="342"/>
      <c r="AP38" s="342"/>
      <c r="AQ38" s="342"/>
      <c r="AR38" s="342"/>
      <c r="AS38" s="342"/>
      <c r="AT38" s="342"/>
      <c r="AU38" s="342"/>
      <c r="AV38" s="342"/>
      <c r="AW38" s="342"/>
      <c r="AX38" s="342"/>
      <c r="AY38" s="342"/>
      <c r="AZ38" s="342"/>
      <c r="BA38" s="342"/>
      <c r="BB38" s="342"/>
      <c r="BC38" s="342"/>
      <c r="BD38" s="40"/>
      <c r="BE38" s="341" t="str">
        <f t="shared" si="1"/>
        <v/>
      </c>
      <c r="BF38" s="341"/>
      <c r="BG38" s="342"/>
      <c r="BH38" s="342"/>
      <c r="BI38" s="342"/>
      <c r="BJ38" s="342"/>
      <c r="BK38" s="342"/>
      <c r="BL38" s="342"/>
      <c r="BM38" s="342"/>
      <c r="BN38" s="342"/>
      <c r="BO38" s="342"/>
      <c r="BP38" s="342"/>
      <c r="BQ38" s="342"/>
      <c r="BR38" s="342"/>
      <c r="BS38" s="342"/>
      <c r="BT38" s="342"/>
      <c r="BU38" s="342"/>
      <c r="BV38" s="40"/>
      <c r="BW38" s="341">
        <f t="shared" si="2"/>
        <v>11</v>
      </c>
      <c r="BX38" s="341"/>
      <c r="BY38" s="342" t="str">
        <f>IF('各会計、関係団体の財政状況及び健全化判断比率'!B72="","",'各会計、関係団体の財政状況及び健全化判断比率'!B72)</f>
        <v>河北町ほか２市広域斎場事務組合</v>
      </c>
      <c r="BZ38" s="342"/>
      <c r="CA38" s="342"/>
      <c r="CB38" s="342"/>
      <c r="CC38" s="342"/>
      <c r="CD38" s="342"/>
      <c r="CE38" s="342"/>
      <c r="CF38" s="342"/>
      <c r="CG38" s="342"/>
      <c r="CH38" s="342"/>
      <c r="CI38" s="342"/>
      <c r="CJ38" s="342"/>
      <c r="CK38" s="342"/>
      <c r="CL38" s="342"/>
      <c r="CM38" s="342"/>
      <c r="CN38" s="40"/>
      <c r="CO38" s="341" t="str">
        <f t="shared" si="3"/>
        <v/>
      </c>
      <c r="CP38" s="341"/>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G38" s="339" t="str">
        <f>IF('各会計、関係団体の財政状況及び健全化判断比率'!BR11="","",'各会計、関係団体の財政状況及び健全化判断比率'!BR11)</f>
        <v/>
      </c>
      <c r="DH38" s="339"/>
      <c r="DI38" s="45"/>
    </row>
    <row r="39" spans="1:113" ht="32.25" customHeight="1" x14ac:dyDescent="0.15">
      <c r="A39" s="40"/>
      <c r="B39" s="67"/>
      <c r="C39" s="341" t="str">
        <f t="shared" si="5"/>
        <v/>
      </c>
      <c r="D39" s="341"/>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40"/>
      <c r="U39" s="341" t="str">
        <f t="shared" si="4"/>
        <v/>
      </c>
      <c r="V39" s="341"/>
      <c r="W39" s="342"/>
      <c r="X39" s="342"/>
      <c r="Y39" s="342"/>
      <c r="Z39" s="342"/>
      <c r="AA39" s="342"/>
      <c r="AB39" s="342"/>
      <c r="AC39" s="342"/>
      <c r="AD39" s="342"/>
      <c r="AE39" s="342"/>
      <c r="AF39" s="342"/>
      <c r="AG39" s="342"/>
      <c r="AH39" s="342"/>
      <c r="AI39" s="342"/>
      <c r="AJ39" s="342"/>
      <c r="AK39" s="342"/>
      <c r="AL39" s="40"/>
      <c r="AM39" s="341" t="str">
        <f t="shared" si="0"/>
        <v/>
      </c>
      <c r="AN39" s="341"/>
      <c r="AO39" s="342"/>
      <c r="AP39" s="342"/>
      <c r="AQ39" s="342"/>
      <c r="AR39" s="342"/>
      <c r="AS39" s="342"/>
      <c r="AT39" s="342"/>
      <c r="AU39" s="342"/>
      <c r="AV39" s="342"/>
      <c r="AW39" s="342"/>
      <c r="AX39" s="342"/>
      <c r="AY39" s="342"/>
      <c r="AZ39" s="342"/>
      <c r="BA39" s="342"/>
      <c r="BB39" s="342"/>
      <c r="BC39" s="342"/>
      <c r="BD39" s="40"/>
      <c r="BE39" s="341" t="str">
        <f t="shared" si="1"/>
        <v/>
      </c>
      <c r="BF39" s="341"/>
      <c r="BG39" s="342"/>
      <c r="BH39" s="342"/>
      <c r="BI39" s="342"/>
      <c r="BJ39" s="342"/>
      <c r="BK39" s="342"/>
      <c r="BL39" s="342"/>
      <c r="BM39" s="342"/>
      <c r="BN39" s="342"/>
      <c r="BO39" s="342"/>
      <c r="BP39" s="342"/>
      <c r="BQ39" s="342"/>
      <c r="BR39" s="342"/>
      <c r="BS39" s="342"/>
      <c r="BT39" s="342"/>
      <c r="BU39" s="342"/>
      <c r="BV39" s="40"/>
      <c r="BW39" s="341">
        <f t="shared" si="2"/>
        <v>12</v>
      </c>
      <c r="BX39" s="341"/>
      <c r="BY39" s="342" t="str">
        <f>IF('各会計、関係団体の財政状況及び健全化判断比率'!B73="","",'各会計、関係団体の財政状況及び健全化判断比率'!B73)</f>
        <v>山形県後期高齢者医療広域連合（普通会計分）</v>
      </c>
      <c r="BZ39" s="342"/>
      <c r="CA39" s="342"/>
      <c r="CB39" s="342"/>
      <c r="CC39" s="342"/>
      <c r="CD39" s="342"/>
      <c r="CE39" s="342"/>
      <c r="CF39" s="342"/>
      <c r="CG39" s="342"/>
      <c r="CH39" s="342"/>
      <c r="CI39" s="342"/>
      <c r="CJ39" s="342"/>
      <c r="CK39" s="342"/>
      <c r="CL39" s="342"/>
      <c r="CM39" s="342"/>
      <c r="CN39" s="40"/>
      <c r="CO39" s="341" t="str">
        <f t="shared" si="3"/>
        <v/>
      </c>
      <c r="CP39" s="341"/>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G39" s="339" t="str">
        <f>IF('各会計、関係団体の財政状況及び健全化判断比率'!BR12="","",'各会計、関係団体の財政状況及び健全化判断比率'!BR12)</f>
        <v/>
      </c>
      <c r="DH39" s="339"/>
      <c r="DI39" s="45"/>
    </row>
    <row r="40" spans="1:113" ht="32.25" customHeight="1" x14ac:dyDescent="0.15">
      <c r="A40" s="40"/>
      <c r="B40" s="67"/>
      <c r="C40" s="341" t="str">
        <f t="shared" si="5"/>
        <v/>
      </c>
      <c r="D40" s="341"/>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40"/>
      <c r="U40" s="341" t="str">
        <f t="shared" si="4"/>
        <v/>
      </c>
      <c r="V40" s="341"/>
      <c r="W40" s="342"/>
      <c r="X40" s="342"/>
      <c r="Y40" s="342"/>
      <c r="Z40" s="342"/>
      <c r="AA40" s="342"/>
      <c r="AB40" s="342"/>
      <c r="AC40" s="342"/>
      <c r="AD40" s="342"/>
      <c r="AE40" s="342"/>
      <c r="AF40" s="342"/>
      <c r="AG40" s="342"/>
      <c r="AH40" s="342"/>
      <c r="AI40" s="342"/>
      <c r="AJ40" s="342"/>
      <c r="AK40" s="342"/>
      <c r="AL40" s="40"/>
      <c r="AM40" s="341" t="str">
        <f t="shared" si="0"/>
        <v/>
      </c>
      <c r="AN40" s="341"/>
      <c r="AO40" s="342"/>
      <c r="AP40" s="342"/>
      <c r="AQ40" s="342"/>
      <c r="AR40" s="342"/>
      <c r="AS40" s="342"/>
      <c r="AT40" s="342"/>
      <c r="AU40" s="342"/>
      <c r="AV40" s="342"/>
      <c r="AW40" s="342"/>
      <c r="AX40" s="342"/>
      <c r="AY40" s="342"/>
      <c r="AZ40" s="342"/>
      <c r="BA40" s="342"/>
      <c r="BB40" s="342"/>
      <c r="BC40" s="342"/>
      <c r="BD40" s="40"/>
      <c r="BE40" s="341" t="str">
        <f t="shared" si="1"/>
        <v/>
      </c>
      <c r="BF40" s="341"/>
      <c r="BG40" s="342"/>
      <c r="BH40" s="342"/>
      <c r="BI40" s="342"/>
      <c r="BJ40" s="342"/>
      <c r="BK40" s="342"/>
      <c r="BL40" s="342"/>
      <c r="BM40" s="342"/>
      <c r="BN40" s="342"/>
      <c r="BO40" s="342"/>
      <c r="BP40" s="342"/>
      <c r="BQ40" s="342"/>
      <c r="BR40" s="342"/>
      <c r="BS40" s="342"/>
      <c r="BT40" s="342"/>
      <c r="BU40" s="342"/>
      <c r="BV40" s="40"/>
      <c r="BW40" s="341">
        <f t="shared" si="2"/>
        <v>13</v>
      </c>
      <c r="BX40" s="341"/>
      <c r="BY40" s="342" t="str">
        <f>IF('各会計、関係団体の財政状況及び健全化判断比率'!B74="","",'各会計、関係団体の財政状況及び健全化判断比率'!B74)</f>
        <v>山形県後期高齢者医療広域連合（事業会計分）</v>
      </c>
      <c r="BZ40" s="342"/>
      <c r="CA40" s="342"/>
      <c r="CB40" s="342"/>
      <c r="CC40" s="342"/>
      <c r="CD40" s="342"/>
      <c r="CE40" s="342"/>
      <c r="CF40" s="342"/>
      <c r="CG40" s="342"/>
      <c r="CH40" s="342"/>
      <c r="CI40" s="342"/>
      <c r="CJ40" s="342"/>
      <c r="CK40" s="342"/>
      <c r="CL40" s="342"/>
      <c r="CM40" s="342"/>
      <c r="CN40" s="40"/>
      <c r="CO40" s="341" t="str">
        <f t="shared" si="3"/>
        <v/>
      </c>
      <c r="CP40" s="341"/>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G40" s="339" t="str">
        <f>IF('各会計、関係団体の財政状況及び健全化判断比率'!BR13="","",'各会計、関係団体の財政状況及び健全化判断比率'!BR13)</f>
        <v/>
      </c>
      <c r="DH40" s="339"/>
      <c r="DI40" s="45"/>
    </row>
    <row r="41" spans="1:113" ht="32.25" customHeight="1" x14ac:dyDescent="0.15">
      <c r="A41" s="40"/>
      <c r="B41" s="67"/>
      <c r="C41" s="341" t="str">
        <f t="shared" si="5"/>
        <v/>
      </c>
      <c r="D41" s="341"/>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40"/>
      <c r="U41" s="341" t="str">
        <f t="shared" si="4"/>
        <v/>
      </c>
      <c r="V41" s="341"/>
      <c r="W41" s="342"/>
      <c r="X41" s="342"/>
      <c r="Y41" s="342"/>
      <c r="Z41" s="342"/>
      <c r="AA41" s="342"/>
      <c r="AB41" s="342"/>
      <c r="AC41" s="342"/>
      <c r="AD41" s="342"/>
      <c r="AE41" s="342"/>
      <c r="AF41" s="342"/>
      <c r="AG41" s="342"/>
      <c r="AH41" s="342"/>
      <c r="AI41" s="342"/>
      <c r="AJ41" s="342"/>
      <c r="AK41" s="342"/>
      <c r="AL41" s="40"/>
      <c r="AM41" s="341" t="str">
        <f t="shared" si="0"/>
        <v/>
      </c>
      <c r="AN41" s="341"/>
      <c r="AO41" s="342"/>
      <c r="AP41" s="342"/>
      <c r="AQ41" s="342"/>
      <c r="AR41" s="342"/>
      <c r="AS41" s="342"/>
      <c r="AT41" s="342"/>
      <c r="AU41" s="342"/>
      <c r="AV41" s="342"/>
      <c r="AW41" s="342"/>
      <c r="AX41" s="342"/>
      <c r="AY41" s="342"/>
      <c r="AZ41" s="342"/>
      <c r="BA41" s="342"/>
      <c r="BB41" s="342"/>
      <c r="BC41" s="342"/>
      <c r="BD41" s="40"/>
      <c r="BE41" s="341" t="str">
        <f t="shared" si="1"/>
        <v/>
      </c>
      <c r="BF41" s="341"/>
      <c r="BG41" s="342"/>
      <c r="BH41" s="342"/>
      <c r="BI41" s="342"/>
      <c r="BJ41" s="342"/>
      <c r="BK41" s="342"/>
      <c r="BL41" s="342"/>
      <c r="BM41" s="342"/>
      <c r="BN41" s="342"/>
      <c r="BO41" s="342"/>
      <c r="BP41" s="342"/>
      <c r="BQ41" s="342"/>
      <c r="BR41" s="342"/>
      <c r="BS41" s="342"/>
      <c r="BT41" s="342"/>
      <c r="BU41" s="342"/>
      <c r="BV41" s="40"/>
      <c r="BW41" s="341">
        <f t="shared" si="2"/>
        <v>14</v>
      </c>
      <c r="BX41" s="341"/>
      <c r="BY41" s="342" t="str">
        <f>IF('各会計、関係団体の財政状況及び健全化判断比率'!B75="","",'各会計、関係団体の財政状況及び健全化判断比率'!B75)</f>
        <v>北村山公立病院組合</v>
      </c>
      <c r="BZ41" s="342"/>
      <c r="CA41" s="342"/>
      <c r="CB41" s="342"/>
      <c r="CC41" s="342"/>
      <c r="CD41" s="342"/>
      <c r="CE41" s="342"/>
      <c r="CF41" s="342"/>
      <c r="CG41" s="342"/>
      <c r="CH41" s="342"/>
      <c r="CI41" s="342"/>
      <c r="CJ41" s="342"/>
      <c r="CK41" s="342"/>
      <c r="CL41" s="342"/>
      <c r="CM41" s="342"/>
      <c r="CN41" s="40"/>
      <c r="CO41" s="341" t="str">
        <f t="shared" si="3"/>
        <v/>
      </c>
      <c r="CP41" s="341"/>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G41" s="339" t="str">
        <f>IF('各会計、関係団体の財政状況及び健全化判断比率'!BR14="","",'各会計、関係団体の財政状況及び健全化判断比率'!BR14)</f>
        <v/>
      </c>
      <c r="DH41" s="339"/>
      <c r="DI41" s="45"/>
    </row>
    <row r="42" spans="1:113" ht="32.25" customHeight="1" x14ac:dyDescent="0.15">
      <c r="B42" s="67"/>
      <c r="C42" s="341" t="str">
        <f t="shared" si="5"/>
        <v/>
      </c>
      <c r="D42" s="341"/>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40"/>
      <c r="U42" s="341" t="str">
        <f t="shared" si="4"/>
        <v/>
      </c>
      <c r="V42" s="341"/>
      <c r="W42" s="342"/>
      <c r="X42" s="342"/>
      <c r="Y42" s="342"/>
      <c r="Z42" s="342"/>
      <c r="AA42" s="342"/>
      <c r="AB42" s="342"/>
      <c r="AC42" s="342"/>
      <c r="AD42" s="342"/>
      <c r="AE42" s="342"/>
      <c r="AF42" s="342"/>
      <c r="AG42" s="342"/>
      <c r="AH42" s="342"/>
      <c r="AI42" s="342"/>
      <c r="AJ42" s="342"/>
      <c r="AK42" s="342"/>
      <c r="AL42" s="40"/>
      <c r="AM42" s="341" t="str">
        <f t="shared" si="0"/>
        <v/>
      </c>
      <c r="AN42" s="341"/>
      <c r="AO42" s="342"/>
      <c r="AP42" s="342"/>
      <c r="AQ42" s="342"/>
      <c r="AR42" s="342"/>
      <c r="AS42" s="342"/>
      <c r="AT42" s="342"/>
      <c r="AU42" s="342"/>
      <c r="AV42" s="342"/>
      <c r="AW42" s="342"/>
      <c r="AX42" s="342"/>
      <c r="AY42" s="342"/>
      <c r="AZ42" s="342"/>
      <c r="BA42" s="342"/>
      <c r="BB42" s="342"/>
      <c r="BC42" s="342"/>
      <c r="BD42" s="40"/>
      <c r="BE42" s="341" t="str">
        <f t="shared" si="1"/>
        <v/>
      </c>
      <c r="BF42" s="341"/>
      <c r="BG42" s="342"/>
      <c r="BH42" s="342"/>
      <c r="BI42" s="342"/>
      <c r="BJ42" s="342"/>
      <c r="BK42" s="342"/>
      <c r="BL42" s="342"/>
      <c r="BM42" s="342"/>
      <c r="BN42" s="342"/>
      <c r="BO42" s="342"/>
      <c r="BP42" s="342"/>
      <c r="BQ42" s="342"/>
      <c r="BR42" s="342"/>
      <c r="BS42" s="342"/>
      <c r="BT42" s="342"/>
      <c r="BU42" s="342"/>
      <c r="BV42" s="40"/>
      <c r="BW42" s="341">
        <f t="shared" si="2"/>
        <v>15</v>
      </c>
      <c r="BX42" s="341"/>
      <c r="BY42" s="342" t="str">
        <f>IF('各会計、関係団体の財政状況及び健全化判断比率'!B76="","",'各会計、関係団体の財政状況及び健全化判断比率'!B76)</f>
        <v>山形県市町村職員退職手当組合</v>
      </c>
      <c r="BZ42" s="342"/>
      <c r="CA42" s="342"/>
      <c r="CB42" s="342"/>
      <c r="CC42" s="342"/>
      <c r="CD42" s="342"/>
      <c r="CE42" s="342"/>
      <c r="CF42" s="342"/>
      <c r="CG42" s="342"/>
      <c r="CH42" s="342"/>
      <c r="CI42" s="342"/>
      <c r="CJ42" s="342"/>
      <c r="CK42" s="342"/>
      <c r="CL42" s="342"/>
      <c r="CM42" s="342"/>
      <c r="CN42" s="40"/>
      <c r="CO42" s="341" t="str">
        <f t="shared" si="3"/>
        <v/>
      </c>
      <c r="CP42" s="341"/>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G42" s="339" t="str">
        <f>IF('各会計、関係団体の財政状況及び健全化判断比率'!BR15="","",'各会計、関係団体の財政状況及び健全化判断比率'!BR15)</f>
        <v/>
      </c>
      <c r="DH42" s="339"/>
      <c r="DI42" s="45"/>
    </row>
    <row r="43" spans="1:113" ht="32.25" customHeight="1" x14ac:dyDescent="0.15">
      <c r="B43" s="67"/>
      <c r="C43" s="341" t="str">
        <f t="shared" si="5"/>
        <v/>
      </c>
      <c r="D43" s="341"/>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40"/>
      <c r="U43" s="341" t="str">
        <f t="shared" si="4"/>
        <v/>
      </c>
      <c r="V43" s="341"/>
      <c r="W43" s="342"/>
      <c r="X43" s="342"/>
      <c r="Y43" s="342"/>
      <c r="Z43" s="342"/>
      <c r="AA43" s="342"/>
      <c r="AB43" s="342"/>
      <c r="AC43" s="342"/>
      <c r="AD43" s="342"/>
      <c r="AE43" s="342"/>
      <c r="AF43" s="342"/>
      <c r="AG43" s="342"/>
      <c r="AH43" s="342"/>
      <c r="AI43" s="342"/>
      <c r="AJ43" s="342"/>
      <c r="AK43" s="342"/>
      <c r="AL43" s="40"/>
      <c r="AM43" s="341" t="str">
        <f t="shared" si="0"/>
        <v/>
      </c>
      <c r="AN43" s="341"/>
      <c r="AO43" s="342"/>
      <c r="AP43" s="342"/>
      <c r="AQ43" s="342"/>
      <c r="AR43" s="342"/>
      <c r="AS43" s="342"/>
      <c r="AT43" s="342"/>
      <c r="AU43" s="342"/>
      <c r="AV43" s="342"/>
      <c r="AW43" s="342"/>
      <c r="AX43" s="342"/>
      <c r="AY43" s="342"/>
      <c r="AZ43" s="342"/>
      <c r="BA43" s="342"/>
      <c r="BB43" s="342"/>
      <c r="BC43" s="342"/>
      <c r="BD43" s="40"/>
      <c r="BE43" s="341" t="str">
        <f t="shared" si="1"/>
        <v/>
      </c>
      <c r="BF43" s="341"/>
      <c r="BG43" s="342"/>
      <c r="BH43" s="342"/>
      <c r="BI43" s="342"/>
      <c r="BJ43" s="342"/>
      <c r="BK43" s="342"/>
      <c r="BL43" s="342"/>
      <c r="BM43" s="342"/>
      <c r="BN43" s="342"/>
      <c r="BO43" s="342"/>
      <c r="BP43" s="342"/>
      <c r="BQ43" s="342"/>
      <c r="BR43" s="342"/>
      <c r="BS43" s="342"/>
      <c r="BT43" s="342"/>
      <c r="BU43" s="342"/>
      <c r="BV43" s="40"/>
      <c r="BW43" s="341" t="str">
        <f t="shared" si="2"/>
        <v/>
      </c>
      <c r="BX43" s="341"/>
      <c r="BY43" s="342" t="str">
        <f>IF('各会計、関係団体の財政状況及び健全化判断比率'!B77="","",'各会計、関係団体の財政状況及び健全化判断比率'!B77)</f>
        <v/>
      </c>
      <c r="BZ43" s="342"/>
      <c r="CA43" s="342"/>
      <c r="CB43" s="342"/>
      <c r="CC43" s="342"/>
      <c r="CD43" s="342"/>
      <c r="CE43" s="342"/>
      <c r="CF43" s="342"/>
      <c r="CG43" s="342"/>
      <c r="CH43" s="342"/>
      <c r="CI43" s="342"/>
      <c r="CJ43" s="342"/>
      <c r="CK43" s="342"/>
      <c r="CL43" s="342"/>
      <c r="CM43" s="342"/>
      <c r="CN43" s="40"/>
      <c r="CO43" s="341" t="str">
        <f t="shared" si="3"/>
        <v/>
      </c>
      <c r="CP43" s="341"/>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G43" s="339" t="str">
        <f>IF('各会計、関係団体の財政状況及び健全化判断比率'!BR16="","",'各会計、関係団体の財政状況及び健全化判断比率'!BR16)</f>
        <v/>
      </c>
      <c r="DH43" s="339"/>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137</v>
      </c>
      <c r="E46" s="338" t="s">
        <v>138</v>
      </c>
      <c r="F46" s="338"/>
      <c r="G46" s="338"/>
      <c r="H46" s="338"/>
      <c r="I46" s="338"/>
      <c r="J46" s="338"/>
      <c r="K46" s="338"/>
      <c r="L46" s="338"/>
      <c r="M46" s="338"/>
      <c r="N46" s="338"/>
      <c r="O46" s="338"/>
      <c r="P46" s="338"/>
      <c r="Q46" s="338"/>
      <c r="R46" s="338"/>
      <c r="S46" s="338"/>
      <c r="T46" s="338"/>
      <c r="U46" s="338"/>
      <c r="V46" s="338"/>
      <c r="W46" s="338"/>
      <c r="X46" s="338"/>
      <c r="Y46" s="338"/>
      <c r="Z46" s="338"/>
      <c r="AA46" s="338"/>
      <c r="AB46" s="338"/>
      <c r="AC46" s="338"/>
      <c r="AD46" s="338"/>
      <c r="AE46" s="338"/>
      <c r="AF46" s="338"/>
      <c r="AG46" s="338"/>
      <c r="AH46" s="338"/>
      <c r="AI46" s="338"/>
      <c r="AJ46" s="338"/>
      <c r="AK46" s="338"/>
      <c r="AL46" s="338"/>
      <c r="AM46" s="338"/>
      <c r="AN46" s="338"/>
      <c r="AO46" s="338"/>
      <c r="AP46" s="338"/>
      <c r="AQ46" s="338"/>
      <c r="AR46" s="338"/>
      <c r="AS46" s="338"/>
      <c r="AT46" s="338"/>
      <c r="AU46" s="338"/>
      <c r="AV46" s="338"/>
      <c r="AW46" s="338"/>
      <c r="AX46" s="338"/>
      <c r="AY46" s="338"/>
      <c r="AZ46" s="338"/>
      <c r="BA46" s="338"/>
      <c r="BB46" s="338"/>
      <c r="BC46" s="338"/>
      <c r="BD46" s="338"/>
      <c r="BE46" s="338"/>
      <c r="BF46" s="338"/>
      <c r="BG46" s="338"/>
      <c r="BH46" s="338"/>
      <c r="BI46" s="338"/>
      <c r="BJ46" s="338"/>
      <c r="BK46" s="338"/>
      <c r="BL46" s="338"/>
      <c r="BM46" s="338"/>
      <c r="BN46" s="338"/>
      <c r="BO46" s="338"/>
      <c r="BP46" s="338"/>
      <c r="BQ46" s="338"/>
      <c r="BR46" s="338"/>
      <c r="BS46" s="338"/>
      <c r="BT46" s="338"/>
      <c r="BU46" s="338"/>
      <c r="BV46" s="338"/>
      <c r="BW46" s="338"/>
      <c r="BX46" s="338"/>
      <c r="BY46" s="338"/>
      <c r="BZ46" s="338"/>
      <c r="CA46" s="338"/>
      <c r="CB46" s="338"/>
      <c r="CC46" s="338"/>
      <c r="CD46" s="338"/>
      <c r="CE46" s="338"/>
      <c r="CF46" s="338"/>
      <c r="CG46" s="338"/>
      <c r="CH46" s="338"/>
      <c r="CI46" s="338"/>
      <c r="CJ46" s="338"/>
      <c r="CK46" s="338"/>
      <c r="CL46" s="338"/>
      <c r="CM46" s="338"/>
      <c r="CN46" s="338"/>
      <c r="CO46" s="338"/>
      <c r="CP46" s="338"/>
      <c r="CQ46" s="338"/>
      <c r="CR46" s="338"/>
      <c r="CS46" s="338"/>
      <c r="CT46" s="338"/>
      <c r="CU46" s="338"/>
      <c r="CV46" s="338"/>
      <c r="CW46" s="338"/>
      <c r="CX46" s="338"/>
      <c r="CY46" s="338"/>
      <c r="CZ46" s="338"/>
      <c r="DA46" s="338"/>
      <c r="DB46" s="338"/>
      <c r="DC46" s="338"/>
      <c r="DD46" s="338"/>
      <c r="DE46" s="338"/>
      <c r="DF46" s="338"/>
      <c r="DG46" s="338"/>
      <c r="DH46" s="338"/>
      <c r="DI46" s="338"/>
    </row>
    <row r="47" spans="1:113" x14ac:dyDescent="0.15">
      <c r="E47" s="338" t="s">
        <v>139</v>
      </c>
      <c r="F47" s="338"/>
      <c r="G47" s="338"/>
      <c r="H47" s="338"/>
      <c r="I47" s="338"/>
      <c r="J47" s="338"/>
      <c r="K47" s="338"/>
      <c r="L47" s="338"/>
      <c r="M47" s="338"/>
      <c r="N47" s="338"/>
      <c r="O47" s="338"/>
      <c r="P47" s="338"/>
      <c r="Q47" s="338"/>
      <c r="R47" s="338"/>
      <c r="S47" s="338"/>
      <c r="T47" s="338"/>
      <c r="U47" s="338"/>
      <c r="V47" s="338"/>
      <c r="W47" s="338"/>
      <c r="X47" s="338"/>
      <c r="Y47" s="338"/>
      <c r="Z47" s="338"/>
      <c r="AA47" s="338"/>
      <c r="AB47" s="338"/>
      <c r="AC47" s="338"/>
      <c r="AD47" s="338"/>
      <c r="AE47" s="338"/>
      <c r="AF47" s="338"/>
      <c r="AG47" s="338"/>
      <c r="AH47" s="338"/>
      <c r="AI47" s="338"/>
      <c r="AJ47" s="338"/>
      <c r="AK47" s="338"/>
      <c r="AL47" s="338"/>
      <c r="AM47" s="338"/>
      <c r="AN47" s="338"/>
      <c r="AO47" s="338"/>
      <c r="AP47" s="338"/>
      <c r="AQ47" s="338"/>
      <c r="AR47" s="338"/>
      <c r="AS47" s="338"/>
      <c r="AT47" s="338"/>
      <c r="AU47" s="338"/>
      <c r="AV47" s="338"/>
      <c r="AW47" s="338"/>
      <c r="AX47" s="338"/>
      <c r="AY47" s="338"/>
      <c r="AZ47" s="338"/>
      <c r="BA47" s="338"/>
      <c r="BB47" s="338"/>
      <c r="BC47" s="338"/>
      <c r="BD47" s="338"/>
      <c r="BE47" s="338"/>
      <c r="BF47" s="338"/>
      <c r="BG47" s="338"/>
      <c r="BH47" s="338"/>
      <c r="BI47" s="338"/>
      <c r="BJ47" s="338"/>
      <c r="BK47" s="338"/>
      <c r="BL47" s="338"/>
      <c r="BM47" s="338"/>
      <c r="BN47" s="338"/>
      <c r="BO47" s="338"/>
      <c r="BP47" s="338"/>
      <c r="BQ47" s="338"/>
      <c r="BR47" s="338"/>
      <c r="BS47" s="338"/>
      <c r="BT47" s="338"/>
      <c r="BU47" s="338"/>
      <c r="BV47" s="338"/>
      <c r="BW47" s="338"/>
      <c r="BX47" s="338"/>
      <c r="BY47" s="338"/>
      <c r="BZ47" s="338"/>
      <c r="CA47" s="338"/>
      <c r="CB47" s="338"/>
      <c r="CC47" s="338"/>
      <c r="CD47" s="338"/>
      <c r="CE47" s="338"/>
      <c r="CF47" s="338"/>
      <c r="CG47" s="338"/>
      <c r="CH47" s="338"/>
      <c r="CI47" s="338"/>
      <c r="CJ47" s="338"/>
      <c r="CK47" s="338"/>
      <c r="CL47" s="338"/>
      <c r="CM47" s="338"/>
      <c r="CN47" s="338"/>
      <c r="CO47" s="338"/>
      <c r="CP47" s="338"/>
      <c r="CQ47" s="338"/>
      <c r="CR47" s="338"/>
      <c r="CS47" s="338"/>
      <c r="CT47" s="338"/>
      <c r="CU47" s="338"/>
      <c r="CV47" s="338"/>
      <c r="CW47" s="338"/>
      <c r="CX47" s="338"/>
      <c r="CY47" s="338"/>
      <c r="CZ47" s="338"/>
      <c r="DA47" s="338"/>
      <c r="DB47" s="338"/>
      <c r="DC47" s="338"/>
      <c r="DD47" s="338"/>
      <c r="DE47" s="338"/>
      <c r="DF47" s="338"/>
      <c r="DG47" s="338"/>
      <c r="DH47" s="338"/>
      <c r="DI47" s="338"/>
    </row>
    <row r="48" spans="1:113" x14ac:dyDescent="0.15">
      <c r="E48" s="338" t="s">
        <v>140</v>
      </c>
      <c r="F48" s="338"/>
      <c r="G48" s="338"/>
      <c r="H48" s="338"/>
      <c r="I48" s="338"/>
      <c r="J48" s="338"/>
      <c r="K48" s="338"/>
      <c r="L48" s="338"/>
      <c r="M48" s="338"/>
      <c r="N48" s="338"/>
      <c r="O48" s="338"/>
      <c r="P48" s="338"/>
      <c r="Q48" s="338"/>
      <c r="R48" s="338"/>
      <c r="S48" s="338"/>
      <c r="T48" s="338"/>
      <c r="U48" s="338"/>
      <c r="V48" s="338"/>
      <c r="W48" s="338"/>
      <c r="X48" s="338"/>
      <c r="Y48" s="338"/>
      <c r="Z48" s="338"/>
      <c r="AA48" s="338"/>
      <c r="AB48" s="338"/>
      <c r="AC48" s="338"/>
      <c r="AD48" s="338"/>
      <c r="AE48" s="338"/>
      <c r="AF48" s="338"/>
      <c r="AG48" s="338"/>
      <c r="AH48" s="338"/>
      <c r="AI48" s="338"/>
      <c r="AJ48" s="338"/>
      <c r="AK48" s="338"/>
      <c r="AL48" s="338"/>
      <c r="AM48" s="338"/>
      <c r="AN48" s="338"/>
      <c r="AO48" s="338"/>
      <c r="AP48" s="338"/>
      <c r="AQ48" s="338"/>
      <c r="AR48" s="338"/>
      <c r="AS48" s="338"/>
      <c r="AT48" s="338"/>
      <c r="AU48" s="338"/>
      <c r="AV48" s="338"/>
      <c r="AW48" s="338"/>
      <c r="AX48" s="338"/>
      <c r="AY48" s="338"/>
      <c r="AZ48" s="338"/>
      <c r="BA48" s="338"/>
      <c r="BB48" s="338"/>
      <c r="BC48" s="338"/>
      <c r="BD48" s="338"/>
      <c r="BE48" s="338"/>
      <c r="BF48" s="338"/>
      <c r="BG48" s="338"/>
      <c r="BH48" s="338"/>
      <c r="BI48" s="338"/>
      <c r="BJ48" s="338"/>
      <c r="BK48" s="338"/>
      <c r="BL48" s="338"/>
      <c r="BM48" s="338"/>
      <c r="BN48" s="338"/>
      <c r="BO48" s="338"/>
      <c r="BP48" s="338"/>
      <c r="BQ48" s="338"/>
      <c r="BR48" s="338"/>
      <c r="BS48" s="338"/>
      <c r="BT48" s="338"/>
      <c r="BU48" s="338"/>
      <c r="BV48" s="338"/>
      <c r="BW48" s="338"/>
      <c r="BX48" s="338"/>
      <c r="BY48" s="338"/>
      <c r="BZ48" s="338"/>
      <c r="CA48" s="338"/>
      <c r="CB48" s="338"/>
      <c r="CC48" s="338"/>
      <c r="CD48" s="338"/>
      <c r="CE48" s="338"/>
      <c r="CF48" s="338"/>
      <c r="CG48" s="338"/>
      <c r="CH48" s="338"/>
      <c r="CI48" s="338"/>
      <c r="CJ48" s="338"/>
      <c r="CK48" s="338"/>
      <c r="CL48" s="338"/>
      <c r="CM48" s="338"/>
      <c r="CN48" s="338"/>
      <c r="CO48" s="338"/>
      <c r="CP48" s="338"/>
      <c r="CQ48" s="338"/>
      <c r="CR48" s="338"/>
      <c r="CS48" s="338"/>
      <c r="CT48" s="338"/>
      <c r="CU48" s="338"/>
      <c r="CV48" s="338"/>
      <c r="CW48" s="338"/>
      <c r="CX48" s="338"/>
      <c r="CY48" s="338"/>
      <c r="CZ48" s="338"/>
      <c r="DA48" s="338"/>
      <c r="DB48" s="338"/>
      <c r="DC48" s="338"/>
      <c r="DD48" s="338"/>
      <c r="DE48" s="338"/>
      <c r="DF48" s="338"/>
      <c r="DG48" s="338"/>
      <c r="DH48" s="338"/>
      <c r="DI48" s="338"/>
    </row>
    <row r="49" spans="5:113" x14ac:dyDescent="0.15">
      <c r="E49" s="340" t="s">
        <v>141</v>
      </c>
      <c r="F49" s="340"/>
      <c r="G49" s="340"/>
      <c r="H49" s="340"/>
      <c r="I49" s="340"/>
      <c r="J49" s="340"/>
      <c r="K49" s="340"/>
      <c r="L49" s="340"/>
      <c r="M49" s="340"/>
      <c r="N49" s="340"/>
      <c r="O49" s="340"/>
      <c r="P49" s="340"/>
      <c r="Q49" s="340"/>
      <c r="R49" s="340"/>
      <c r="S49" s="340"/>
      <c r="T49" s="340"/>
      <c r="U49" s="340"/>
      <c r="V49" s="340"/>
      <c r="W49" s="340"/>
      <c r="X49" s="340"/>
      <c r="Y49" s="340"/>
      <c r="Z49" s="340"/>
      <c r="AA49" s="340"/>
      <c r="AB49" s="340"/>
      <c r="AC49" s="340"/>
      <c r="AD49" s="340"/>
      <c r="AE49" s="340"/>
      <c r="AF49" s="340"/>
      <c r="AG49" s="340"/>
      <c r="AH49" s="340"/>
      <c r="AI49" s="340"/>
      <c r="AJ49" s="340"/>
      <c r="AK49" s="340"/>
      <c r="AL49" s="340"/>
      <c r="AM49" s="340"/>
      <c r="AN49" s="340"/>
      <c r="AO49" s="340"/>
      <c r="AP49" s="340"/>
      <c r="AQ49" s="340"/>
      <c r="AR49" s="340"/>
      <c r="AS49" s="340"/>
      <c r="AT49" s="340"/>
      <c r="AU49" s="340"/>
      <c r="AV49" s="340"/>
      <c r="AW49" s="340"/>
      <c r="AX49" s="340"/>
      <c r="AY49" s="340"/>
      <c r="AZ49" s="340"/>
      <c r="BA49" s="340"/>
      <c r="BB49" s="340"/>
      <c r="BC49" s="340"/>
      <c r="BD49" s="340"/>
      <c r="BE49" s="340"/>
      <c r="BF49" s="340"/>
      <c r="BG49" s="340"/>
      <c r="BH49" s="340"/>
      <c r="BI49" s="340"/>
      <c r="BJ49" s="340"/>
      <c r="BK49" s="340"/>
      <c r="BL49" s="340"/>
      <c r="BM49" s="340"/>
      <c r="BN49" s="340"/>
      <c r="BO49" s="340"/>
      <c r="BP49" s="340"/>
      <c r="BQ49" s="340"/>
      <c r="BR49" s="340"/>
      <c r="BS49" s="340"/>
      <c r="BT49" s="340"/>
      <c r="BU49" s="340"/>
      <c r="BV49" s="340"/>
      <c r="BW49" s="340"/>
      <c r="BX49" s="340"/>
      <c r="BY49" s="340"/>
      <c r="BZ49" s="340"/>
      <c r="CA49" s="340"/>
      <c r="CB49" s="340"/>
      <c r="CC49" s="340"/>
      <c r="CD49" s="340"/>
      <c r="CE49" s="340"/>
      <c r="CF49" s="340"/>
      <c r="CG49" s="340"/>
      <c r="CH49" s="340"/>
      <c r="CI49" s="340"/>
      <c r="CJ49" s="340"/>
      <c r="CK49" s="340"/>
      <c r="CL49" s="340"/>
      <c r="CM49" s="340"/>
      <c r="CN49" s="340"/>
      <c r="CO49" s="340"/>
      <c r="CP49" s="340"/>
      <c r="CQ49" s="340"/>
      <c r="CR49" s="340"/>
      <c r="CS49" s="340"/>
      <c r="CT49" s="340"/>
      <c r="CU49" s="340"/>
      <c r="CV49" s="340"/>
      <c r="CW49" s="340"/>
      <c r="CX49" s="340"/>
      <c r="CY49" s="340"/>
      <c r="CZ49" s="340"/>
      <c r="DA49" s="340"/>
      <c r="DB49" s="340"/>
      <c r="DC49" s="340"/>
      <c r="DD49" s="340"/>
      <c r="DE49" s="340"/>
      <c r="DF49" s="340"/>
      <c r="DG49" s="340"/>
      <c r="DH49" s="340"/>
      <c r="DI49" s="340"/>
    </row>
    <row r="50" spans="5:113" x14ac:dyDescent="0.15">
      <c r="E50" s="338" t="s">
        <v>142</v>
      </c>
      <c r="F50" s="338"/>
      <c r="G50" s="338"/>
      <c r="H50" s="338"/>
      <c r="I50" s="338"/>
      <c r="J50" s="338"/>
      <c r="K50" s="338"/>
      <c r="L50" s="338"/>
      <c r="M50" s="338"/>
      <c r="N50" s="338"/>
      <c r="O50" s="338"/>
      <c r="P50" s="338"/>
      <c r="Q50" s="338"/>
      <c r="R50" s="338"/>
      <c r="S50" s="338"/>
      <c r="T50" s="338"/>
      <c r="U50" s="338"/>
      <c r="V50" s="338"/>
      <c r="W50" s="338"/>
      <c r="X50" s="338"/>
      <c r="Y50" s="338"/>
      <c r="Z50" s="338"/>
      <c r="AA50" s="338"/>
      <c r="AB50" s="338"/>
      <c r="AC50" s="338"/>
      <c r="AD50" s="338"/>
      <c r="AE50" s="338"/>
      <c r="AF50" s="338"/>
      <c r="AG50" s="338"/>
      <c r="AH50" s="338"/>
      <c r="AI50" s="338"/>
      <c r="AJ50" s="338"/>
      <c r="AK50" s="338"/>
      <c r="AL50" s="338"/>
      <c r="AM50" s="338"/>
      <c r="AN50" s="338"/>
      <c r="AO50" s="338"/>
      <c r="AP50" s="338"/>
      <c r="AQ50" s="338"/>
      <c r="AR50" s="338"/>
      <c r="AS50" s="338"/>
      <c r="AT50" s="338"/>
      <c r="AU50" s="338"/>
      <c r="AV50" s="338"/>
      <c r="AW50" s="338"/>
      <c r="AX50" s="338"/>
      <c r="AY50" s="338"/>
      <c r="AZ50" s="338"/>
      <c r="BA50" s="338"/>
      <c r="BB50" s="338"/>
      <c r="BC50" s="338"/>
      <c r="BD50" s="338"/>
      <c r="BE50" s="338"/>
      <c r="BF50" s="338"/>
      <c r="BG50" s="338"/>
      <c r="BH50" s="338"/>
      <c r="BI50" s="338"/>
      <c r="BJ50" s="338"/>
      <c r="BK50" s="338"/>
      <c r="BL50" s="338"/>
      <c r="BM50" s="338"/>
      <c r="BN50" s="338"/>
      <c r="BO50" s="338"/>
      <c r="BP50" s="338"/>
      <c r="BQ50" s="338"/>
      <c r="BR50" s="338"/>
      <c r="BS50" s="338"/>
      <c r="BT50" s="338"/>
      <c r="BU50" s="338"/>
      <c r="BV50" s="338"/>
      <c r="BW50" s="338"/>
      <c r="BX50" s="338"/>
      <c r="BY50" s="338"/>
      <c r="BZ50" s="338"/>
      <c r="CA50" s="338"/>
      <c r="CB50" s="338"/>
      <c r="CC50" s="338"/>
      <c r="CD50" s="338"/>
      <c r="CE50" s="338"/>
      <c r="CF50" s="338"/>
      <c r="CG50" s="338"/>
      <c r="CH50" s="338"/>
      <c r="CI50" s="338"/>
      <c r="CJ50" s="338"/>
      <c r="CK50" s="338"/>
      <c r="CL50" s="338"/>
      <c r="CM50" s="338"/>
      <c r="CN50" s="338"/>
      <c r="CO50" s="338"/>
      <c r="CP50" s="338"/>
      <c r="CQ50" s="338"/>
      <c r="CR50" s="338"/>
      <c r="CS50" s="338"/>
      <c r="CT50" s="338"/>
      <c r="CU50" s="338"/>
      <c r="CV50" s="338"/>
      <c r="CW50" s="338"/>
      <c r="CX50" s="338"/>
      <c r="CY50" s="338"/>
      <c r="CZ50" s="338"/>
      <c r="DA50" s="338"/>
      <c r="DB50" s="338"/>
      <c r="DC50" s="338"/>
      <c r="DD50" s="338"/>
      <c r="DE50" s="338"/>
      <c r="DF50" s="338"/>
      <c r="DG50" s="338"/>
      <c r="DH50" s="338"/>
      <c r="DI50" s="338"/>
    </row>
    <row r="51" spans="5:113" x14ac:dyDescent="0.15">
      <c r="E51" s="338" t="s">
        <v>143</v>
      </c>
      <c r="F51" s="338"/>
      <c r="G51" s="338"/>
      <c r="H51" s="338"/>
      <c r="I51" s="338"/>
      <c r="J51" s="338"/>
      <c r="K51" s="338"/>
      <c r="L51" s="338"/>
      <c r="M51" s="338"/>
      <c r="N51" s="338"/>
      <c r="O51" s="338"/>
      <c r="P51" s="338"/>
      <c r="Q51" s="338"/>
      <c r="R51" s="338"/>
      <c r="S51" s="338"/>
      <c r="T51" s="338"/>
      <c r="U51" s="338"/>
      <c r="V51" s="338"/>
      <c r="W51" s="338"/>
      <c r="X51" s="338"/>
      <c r="Y51" s="338"/>
      <c r="Z51" s="338"/>
      <c r="AA51" s="338"/>
      <c r="AB51" s="338"/>
      <c r="AC51" s="338"/>
      <c r="AD51" s="338"/>
      <c r="AE51" s="338"/>
      <c r="AF51" s="338"/>
      <c r="AG51" s="338"/>
      <c r="AH51" s="338"/>
      <c r="AI51" s="338"/>
      <c r="AJ51" s="338"/>
      <c r="AK51" s="338"/>
      <c r="AL51" s="338"/>
      <c r="AM51" s="338"/>
      <c r="AN51" s="338"/>
      <c r="AO51" s="338"/>
      <c r="AP51" s="338"/>
      <c r="AQ51" s="338"/>
      <c r="AR51" s="338"/>
      <c r="AS51" s="338"/>
      <c r="AT51" s="338"/>
      <c r="AU51" s="338"/>
      <c r="AV51" s="338"/>
      <c r="AW51" s="338"/>
      <c r="AX51" s="338"/>
      <c r="AY51" s="338"/>
      <c r="AZ51" s="338"/>
      <c r="BA51" s="338"/>
      <c r="BB51" s="338"/>
      <c r="BC51" s="338"/>
      <c r="BD51" s="338"/>
      <c r="BE51" s="338"/>
      <c r="BF51" s="338"/>
      <c r="BG51" s="338"/>
      <c r="BH51" s="338"/>
      <c r="BI51" s="338"/>
      <c r="BJ51" s="338"/>
      <c r="BK51" s="338"/>
      <c r="BL51" s="338"/>
      <c r="BM51" s="338"/>
      <c r="BN51" s="338"/>
      <c r="BO51" s="338"/>
      <c r="BP51" s="338"/>
      <c r="BQ51" s="338"/>
      <c r="BR51" s="338"/>
      <c r="BS51" s="338"/>
      <c r="BT51" s="338"/>
      <c r="BU51" s="338"/>
      <c r="BV51" s="338"/>
      <c r="BW51" s="338"/>
      <c r="BX51" s="338"/>
      <c r="BY51" s="338"/>
      <c r="BZ51" s="338"/>
      <c r="CA51" s="338"/>
      <c r="CB51" s="338"/>
      <c r="CC51" s="338"/>
      <c r="CD51" s="338"/>
      <c r="CE51" s="338"/>
      <c r="CF51" s="338"/>
      <c r="CG51" s="338"/>
      <c r="CH51" s="338"/>
      <c r="CI51" s="338"/>
      <c r="CJ51" s="338"/>
      <c r="CK51" s="338"/>
      <c r="CL51" s="338"/>
      <c r="CM51" s="338"/>
      <c r="CN51" s="338"/>
      <c r="CO51" s="338"/>
      <c r="CP51" s="338"/>
      <c r="CQ51" s="338"/>
      <c r="CR51" s="338"/>
      <c r="CS51" s="338"/>
      <c r="CT51" s="338"/>
      <c r="CU51" s="338"/>
      <c r="CV51" s="338"/>
      <c r="CW51" s="338"/>
      <c r="CX51" s="338"/>
      <c r="CY51" s="338"/>
      <c r="CZ51" s="338"/>
      <c r="DA51" s="338"/>
      <c r="DB51" s="338"/>
      <c r="DC51" s="338"/>
      <c r="DD51" s="338"/>
      <c r="DE51" s="338"/>
      <c r="DF51" s="338"/>
      <c r="DG51" s="338"/>
      <c r="DH51" s="338"/>
      <c r="DI51" s="338"/>
    </row>
    <row r="52" spans="5:113" x14ac:dyDescent="0.15">
      <c r="E52" s="338" t="s">
        <v>144</v>
      </c>
      <c r="F52" s="338"/>
      <c r="G52" s="338"/>
      <c r="H52" s="338"/>
      <c r="I52" s="338"/>
      <c r="J52" s="338"/>
      <c r="K52" s="338"/>
      <c r="L52" s="338"/>
      <c r="M52" s="338"/>
      <c r="N52" s="338"/>
      <c r="O52" s="338"/>
      <c r="P52" s="338"/>
      <c r="Q52" s="338"/>
      <c r="R52" s="338"/>
      <c r="S52" s="338"/>
      <c r="T52" s="338"/>
      <c r="U52" s="338"/>
      <c r="V52" s="338"/>
      <c r="W52" s="338"/>
      <c r="X52" s="338"/>
      <c r="Y52" s="338"/>
      <c r="Z52" s="338"/>
      <c r="AA52" s="338"/>
      <c r="AB52" s="338"/>
      <c r="AC52" s="338"/>
      <c r="AD52" s="338"/>
      <c r="AE52" s="338"/>
      <c r="AF52" s="338"/>
      <c r="AG52" s="338"/>
      <c r="AH52" s="338"/>
      <c r="AI52" s="338"/>
      <c r="AJ52" s="338"/>
      <c r="AK52" s="338"/>
      <c r="AL52" s="338"/>
      <c r="AM52" s="338"/>
      <c r="AN52" s="338"/>
      <c r="AO52" s="338"/>
      <c r="AP52" s="338"/>
      <c r="AQ52" s="338"/>
      <c r="AR52" s="338"/>
      <c r="AS52" s="338"/>
      <c r="AT52" s="338"/>
      <c r="AU52" s="338"/>
      <c r="AV52" s="338"/>
      <c r="AW52" s="338"/>
      <c r="AX52" s="338"/>
      <c r="AY52" s="338"/>
      <c r="AZ52" s="338"/>
      <c r="BA52" s="338"/>
      <c r="BB52" s="338"/>
      <c r="BC52" s="338"/>
      <c r="BD52" s="338"/>
      <c r="BE52" s="338"/>
      <c r="BF52" s="338"/>
      <c r="BG52" s="338"/>
      <c r="BH52" s="338"/>
      <c r="BI52" s="338"/>
      <c r="BJ52" s="338"/>
      <c r="BK52" s="338"/>
      <c r="BL52" s="338"/>
      <c r="BM52" s="338"/>
      <c r="BN52" s="338"/>
      <c r="BO52" s="338"/>
      <c r="BP52" s="338"/>
      <c r="BQ52" s="338"/>
      <c r="BR52" s="338"/>
      <c r="BS52" s="338"/>
      <c r="BT52" s="338"/>
      <c r="BU52" s="338"/>
      <c r="BV52" s="338"/>
      <c r="BW52" s="338"/>
      <c r="BX52" s="338"/>
      <c r="BY52" s="338"/>
      <c r="BZ52" s="338"/>
      <c r="CA52" s="338"/>
      <c r="CB52" s="338"/>
      <c r="CC52" s="338"/>
      <c r="CD52" s="338"/>
      <c r="CE52" s="338"/>
      <c r="CF52" s="338"/>
      <c r="CG52" s="338"/>
      <c r="CH52" s="338"/>
      <c r="CI52" s="338"/>
      <c r="CJ52" s="338"/>
      <c r="CK52" s="338"/>
      <c r="CL52" s="338"/>
      <c r="CM52" s="338"/>
      <c r="CN52" s="338"/>
      <c r="CO52" s="338"/>
      <c r="CP52" s="338"/>
      <c r="CQ52" s="338"/>
      <c r="CR52" s="338"/>
      <c r="CS52" s="338"/>
      <c r="CT52" s="338"/>
      <c r="CU52" s="338"/>
      <c r="CV52" s="338"/>
      <c r="CW52" s="338"/>
      <c r="CX52" s="338"/>
      <c r="CY52" s="338"/>
      <c r="CZ52" s="338"/>
      <c r="DA52" s="338"/>
      <c r="DB52" s="338"/>
      <c r="DC52" s="338"/>
      <c r="DD52" s="338"/>
      <c r="DE52" s="338"/>
      <c r="DF52" s="338"/>
      <c r="DG52" s="338"/>
      <c r="DH52" s="338"/>
      <c r="DI52" s="338"/>
    </row>
    <row r="53" spans="5:113" x14ac:dyDescent="0.15">
      <c r="E53" s="338" t="s">
        <v>145</v>
      </c>
      <c r="F53" s="338"/>
      <c r="G53" s="338"/>
      <c r="H53" s="338"/>
      <c r="I53" s="338"/>
      <c r="J53" s="338"/>
      <c r="K53" s="338"/>
      <c r="L53" s="338"/>
      <c r="M53" s="338"/>
      <c r="N53" s="338"/>
      <c r="O53" s="338"/>
      <c r="P53" s="338"/>
      <c r="Q53" s="338"/>
      <c r="R53" s="338"/>
      <c r="S53" s="338"/>
      <c r="T53" s="338"/>
      <c r="U53" s="338"/>
      <c r="V53" s="338"/>
      <c r="W53" s="338"/>
      <c r="X53" s="338"/>
      <c r="Y53" s="338"/>
      <c r="Z53" s="338"/>
      <c r="AA53" s="338"/>
      <c r="AB53" s="338"/>
      <c r="AC53" s="338"/>
      <c r="AD53" s="338"/>
      <c r="AE53" s="338"/>
      <c r="AF53" s="338"/>
      <c r="AG53" s="338"/>
      <c r="AH53" s="338"/>
      <c r="AI53" s="338"/>
      <c r="AJ53" s="338"/>
      <c r="AK53" s="338"/>
      <c r="AL53" s="338"/>
      <c r="AM53" s="338"/>
      <c r="AN53" s="338"/>
      <c r="AO53" s="338"/>
      <c r="AP53" s="338"/>
      <c r="AQ53" s="338"/>
      <c r="AR53" s="338"/>
      <c r="AS53" s="338"/>
      <c r="AT53" s="338"/>
      <c r="AU53" s="338"/>
      <c r="AV53" s="338"/>
      <c r="AW53" s="338"/>
      <c r="AX53" s="338"/>
      <c r="AY53" s="338"/>
      <c r="AZ53" s="338"/>
      <c r="BA53" s="338"/>
      <c r="BB53" s="338"/>
      <c r="BC53" s="338"/>
      <c r="BD53" s="338"/>
      <c r="BE53" s="338"/>
      <c r="BF53" s="338"/>
      <c r="BG53" s="338"/>
      <c r="BH53" s="338"/>
      <c r="BI53" s="338"/>
      <c r="BJ53" s="338"/>
      <c r="BK53" s="338"/>
      <c r="BL53" s="338"/>
      <c r="BM53" s="338"/>
      <c r="BN53" s="338"/>
      <c r="BO53" s="338"/>
      <c r="BP53" s="338"/>
      <c r="BQ53" s="338"/>
      <c r="BR53" s="338"/>
      <c r="BS53" s="338"/>
      <c r="BT53" s="338"/>
      <c r="BU53" s="338"/>
      <c r="BV53" s="338"/>
      <c r="BW53" s="338"/>
      <c r="BX53" s="338"/>
      <c r="BY53" s="338"/>
      <c r="BZ53" s="338"/>
      <c r="CA53" s="338"/>
      <c r="CB53" s="338"/>
      <c r="CC53" s="338"/>
      <c r="CD53" s="338"/>
      <c r="CE53" s="338"/>
      <c r="CF53" s="338"/>
      <c r="CG53" s="338"/>
      <c r="CH53" s="338"/>
      <c r="CI53" s="338"/>
      <c r="CJ53" s="338"/>
      <c r="CK53" s="338"/>
      <c r="CL53" s="338"/>
      <c r="CM53" s="338"/>
      <c r="CN53" s="338"/>
      <c r="CO53" s="338"/>
      <c r="CP53" s="338"/>
      <c r="CQ53" s="338"/>
      <c r="CR53" s="338"/>
      <c r="CS53" s="338"/>
      <c r="CT53" s="338"/>
      <c r="CU53" s="338"/>
      <c r="CV53" s="338"/>
      <c r="CW53" s="338"/>
      <c r="CX53" s="338"/>
      <c r="CY53" s="338"/>
      <c r="CZ53" s="338"/>
      <c r="DA53" s="338"/>
      <c r="DB53" s="338"/>
      <c r="DC53" s="338"/>
      <c r="DD53" s="338"/>
      <c r="DE53" s="338"/>
      <c r="DF53" s="338"/>
      <c r="DG53" s="338"/>
      <c r="DH53" s="338"/>
      <c r="DI53" s="338"/>
    </row>
    <row r="54" spans="5:113" x14ac:dyDescent="0.15"/>
    <row r="55" spans="5:113" x14ac:dyDescent="0.15"/>
    <row r="56" spans="5:113" x14ac:dyDescent="0.15"/>
  </sheetData>
  <sheetProtection algorithmName="SHA-512" hashValue="M55Ld+5jJPneVE5HaJWQxT421zG/FWpJjkFvH+Kuqvq8IbVYE2+957RVWqnhAYBt8/HNh8YEpOLyzPF12xknwA==" saltValue="YQi5tu0FuQ9Seuj/qSarJ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orientation="portrait" verticalDpi="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146</v>
      </c>
      <c r="DI1" s="693"/>
      <c r="DJ1" s="693"/>
      <c r="DK1" s="693"/>
      <c r="DL1" s="693"/>
      <c r="DM1" s="693"/>
      <c r="DN1" s="694"/>
      <c r="DO1" s="73"/>
      <c r="DP1" s="692" t="s">
        <v>147</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3" t="s">
        <v>149</v>
      </c>
      <c r="C3" s="654"/>
      <c r="D3" s="654"/>
      <c r="E3" s="654"/>
      <c r="F3" s="654"/>
      <c r="G3" s="654"/>
      <c r="H3" s="654"/>
      <c r="I3" s="654"/>
      <c r="J3" s="654"/>
      <c r="K3" s="654"/>
      <c r="L3" s="654"/>
      <c r="M3" s="654"/>
      <c r="N3" s="654"/>
      <c r="O3" s="654"/>
      <c r="P3" s="654"/>
      <c r="Q3" s="654"/>
      <c r="R3" s="654"/>
      <c r="S3" s="654"/>
      <c r="T3" s="654"/>
      <c r="U3" s="654"/>
      <c r="V3" s="654"/>
      <c r="W3" s="654"/>
      <c r="X3" s="654"/>
      <c r="Y3" s="654"/>
      <c r="Z3" s="654"/>
      <c r="AA3" s="654"/>
      <c r="AB3" s="654"/>
      <c r="AC3" s="654"/>
      <c r="AD3" s="654"/>
      <c r="AE3" s="654"/>
      <c r="AF3" s="654"/>
      <c r="AG3" s="654"/>
      <c r="AH3" s="654"/>
      <c r="AI3" s="654"/>
      <c r="AJ3" s="654"/>
      <c r="AK3" s="654"/>
      <c r="AL3" s="654"/>
      <c r="AM3" s="654"/>
      <c r="AN3" s="654"/>
      <c r="AO3" s="654"/>
      <c r="AP3" s="653" t="s">
        <v>150</v>
      </c>
      <c r="AQ3" s="654"/>
      <c r="AR3" s="654"/>
      <c r="AS3" s="654"/>
      <c r="AT3" s="654"/>
      <c r="AU3" s="654"/>
      <c r="AV3" s="654"/>
      <c r="AW3" s="654"/>
      <c r="AX3" s="654"/>
      <c r="AY3" s="654"/>
      <c r="AZ3" s="654"/>
      <c r="BA3" s="654"/>
      <c r="BB3" s="654"/>
      <c r="BC3" s="654"/>
      <c r="BD3" s="654"/>
      <c r="BE3" s="654"/>
      <c r="BF3" s="654"/>
      <c r="BG3" s="654"/>
      <c r="BH3" s="654"/>
      <c r="BI3" s="654"/>
      <c r="BJ3" s="654"/>
      <c r="BK3" s="654"/>
      <c r="BL3" s="654"/>
      <c r="BM3" s="654"/>
      <c r="BN3" s="654"/>
      <c r="BO3" s="654"/>
      <c r="BP3" s="654"/>
      <c r="BQ3" s="654"/>
      <c r="BR3" s="654"/>
      <c r="BS3" s="654"/>
      <c r="BT3" s="654"/>
      <c r="BU3" s="654"/>
      <c r="BV3" s="654"/>
      <c r="BW3" s="654"/>
      <c r="BX3" s="654"/>
      <c r="BY3" s="654"/>
      <c r="BZ3" s="654"/>
      <c r="CA3" s="654"/>
      <c r="CB3" s="655"/>
      <c r="CD3" s="653" t="s">
        <v>151</v>
      </c>
      <c r="CE3" s="654"/>
      <c r="CF3" s="654"/>
      <c r="CG3" s="654"/>
      <c r="CH3" s="654"/>
      <c r="CI3" s="654"/>
      <c r="CJ3" s="654"/>
      <c r="CK3" s="654"/>
      <c r="CL3" s="654"/>
      <c r="CM3" s="654"/>
      <c r="CN3" s="654"/>
      <c r="CO3" s="654"/>
      <c r="CP3" s="654"/>
      <c r="CQ3" s="654"/>
      <c r="CR3" s="654"/>
      <c r="CS3" s="654"/>
      <c r="CT3" s="654"/>
      <c r="CU3" s="654"/>
      <c r="CV3" s="654"/>
      <c r="CW3" s="654"/>
      <c r="CX3" s="654"/>
      <c r="CY3" s="654"/>
      <c r="CZ3" s="654"/>
      <c r="DA3" s="654"/>
      <c r="DB3" s="654"/>
      <c r="DC3" s="654"/>
      <c r="DD3" s="654"/>
      <c r="DE3" s="654"/>
      <c r="DF3" s="654"/>
      <c r="DG3" s="654"/>
      <c r="DH3" s="654"/>
      <c r="DI3" s="654"/>
      <c r="DJ3" s="654"/>
      <c r="DK3" s="654"/>
      <c r="DL3" s="654"/>
      <c r="DM3" s="654"/>
      <c r="DN3" s="654"/>
      <c r="DO3" s="654"/>
      <c r="DP3" s="654"/>
      <c r="DQ3" s="654"/>
      <c r="DR3" s="654"/>
      <c r="DS3" s="654"/>
      <c r="DT3" s="654"/>
      <c r="DU3" s="654"/>
      <c r="DV3" s="654"/>
      <c r="DW3" s="654"/>
      <c r="DX3" s="654"/>
      <c r="DY3" s="654"/>
      <c r="DZ3" s="654"/>
      <c r="EA3" s="654"/>
      <c r="EB3" s="654"/>
      <c r="EC3" s="655"/>
    </row>
    <row r="4" spans="2:143" ht="11.25" customHeight="1" x14ac:dyDescent="0.15">
      <c r="B4" s="653" t="s">
        <v>23</v>
      </c>
      <c r="C4" s="654"/>
      <c r="D4" s="654"/>
      <c r="E4" s="654"/>
      <c r="F4" s="654"/>
      <c r="G4" s="654"/>
      <c r="H4" s="654"/>
      <c r="I4" s="654"/>
      <c r="J4" s="654"/>
      <c r="K4" s="654"/>
      <c r="L4" s="654"/>
      <c r="M4" s="654"/>
      <c r="N4" s="654"/>
      <c r="O4" s="654"/>
      <c r="P4" s="654"/>
      <c r="Q4" s="655"/>
      <c r="R4" s="653" t="s">
        <v>152</v>
      </c>
      <c r="S4" s="654"/>
      <c r="T4" s="654"/>
      <c r="U4" s="654"/>
      <c r="V4" s="654"/>
      <c r="W4" s="654"/>
      <c r="X4" s="654"/>
      <c r="Y4" s="655"/>
      <c r="Z4" s="653" t="s">
        <v>153</v>
      </c>
      <c r="AA4" s="654"/>
      <c r="AB4" s="654"/>
      <c r="AC4" s="655"/>
      <c r="AD4" s="653" t="s">
        <v>154</v>
      </c>
      <c r="AE4" s="654"/>
      <c r="AF4" s="654"/>
      <c r="AG4" s="654"/>
      <c r="AH4" s="654"/>
      <c r="AI4" s="654"/>
      <c r="AJ4" s="654"/>
      <c r="AK4" s="655"/>
      <c r="AL4" s="653" t="s">
        <v>153</v>
      </c>
      <c r="AM4" s="654"/>
      <c r="AN4" s="654"/>
      <c r="AO4" s="655"/>
      <c r="AP4" s="689" t="s">
        <v>155</v>
      </c>
      <c r="AQ4" s="689"/>
      <c r="AR4" s="689"/>
      <c r="AS4" s="689"/>
      <c r="AT4" s="689"/>
      <c r="AU4" s="689"/>
      <c r="AV4" s="689"/>
      <c r="AW4" s="689"/>
      <c r="AX4" s="689"/>
      <c r="AY4" s="689"/>
      <c r="AZ4" s="689"/>
      <c r="BA4" s="689"/>
      <c r="BB4" s="689"/>
      <c r="BC4" s="689"/>
      <c r="BD4" s="689"/>
      <c r="BE4" s="689"/>
      <c r="BF4" s="689"/>
      <c r="BG4" s="689" t="s">
        <v>156</v>
      </c>
      <c r="BH4" s="689"/>
      <c r="BI4" s="689"/>
      <c r="BJ4" s="689"/>
      <c r="BK4" s="689"/>
      <c r="BL4" s="689"/>
      <c r="BM4" s="689"/>
      <c r="BN4" s="689"/>
      <c r="BO4" s="689" t="s">
        <v>153</v>
      </c>
      <c r="BP4" s="689"/>
      <c r="BQ4" s="689"/>
      <c r="BR4" s="689"/>
      <c r="BS4" s="689" t="s">
        <v>157</v>
      </c>
      <c r="BT4" s="689"/>
      <c r="BU4" s="689"/>
      <c r="BV4" s="689"/>
      <c r="BW4" s="689"/>
      <c r="BX4" s="689"/>
      <c r="BY4" s="689"/>
      <c r="BZ4" s="689"/>
      <c r="CA4" s="689"/>
      <c r="CB4" s="689"/>
      <c r="CD4" s="653" t="s">
        <v>158</v>
      </c>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54"/>
      <c r="EB4" s="654"/>
      <c r="EC4" s="655"/>
    </row>
    <row r="5" spans="2:143" ht="11.25" customHeight="1" x14ac:dyDescent="0.15">
      <c r="B5" s="650" t="s">
        <v>159</v>
      </c>
      <c r="C5" s="651"/>
      <c r="D5" s="651"/>
      <c r="E5" s="651"/>
      <c r="F5" s="651"/>
      <c r="G5" s="651"/>
      <c r="H5" s="651"/>
      <c r="I5" s="651"/>
      <c r="J5" s="651"/>
      <c r="K5" s="651"/>
      <c r="L5" s="651"/>
      <c r="M5" s="651"/>
      <c r="N5" s="651"/>
      <c r="O5" s="651"/>
      <c r="P5" s="651"/>
      <c r="Q5" s="652"/>
      <c r="R5" s="647">
        <v>2457713</v>
      </c>
      <c r="S5" s="648"/>
      <c r="T5" s="648"/>
      <c r="U5" s="648"/>
      <c r="V5" s="648"/>
      <c r="W5" s="648"/>
      <c r="X5" s="648"/>
      <c r="Y5" s="676"/>
      <c r="Z5" s="690">
        <v>13.2</v>
      </c>
      <c r="AA5" s="690"/>
      <c r="AB5" s="690"/>
      <c r="AC5" s="690"/>
      <c r="AD5" s="691">
        <v>2340370</v>
      </c>
      <c r="AE5" s="691"/>
      <c r="AF5" s="691"/>
      <c r="AG5" s="691"/>
      <c r="AH5" s="691"/>
      <c r="AI5" s="691"/>
      <c r="AJ5" s="691"/>
      <c r="AK5" s="691"/>
      <c r="AL5" s="677">
        <v>30.2</v>
      </c>
      <c r="AM5" s="660"/>
      <c r="AN5" s="660"/>
      <c r="AO5" s="678"/>
      <c r="AP5" s="650" t="s">
        <v>160</v>
      </c>
      <c r="AQ5" s="651"/>
      <c r="AR5" s="651"/>
      <c r="AS5" s="651"/>
      <c r="AT5" s="651"/>
      <c r="AU5" s="651"/>
      <c r="AV5" s="651"/>
      <c r="AW5" s="651"/>
      <c r="AX5" s="651"/>
      <c r="AY5" s="651"/>
      <c r="AZ5" s="651"/>
      <c r="BA5" s="651"/>
      <c r="BB5" s="651"/>
      <c r="BC5" s="651"/>
      <c r="BD5" s="651"/>
      <c r="BE5" s="651"/>
      <c r="BF5" s="652"/>
      <c r="BG5" s="595">
        <v>2324726</v>
      </c>
      <c r="BH5" s="596"/>
      <c r="BI5" s="596"/>
      <c r="BJ5" s="596"/>
      <c r="BK5" s="596"/>
      <c r="BL5" s="596"/>
      <c r="BM5" s="596"/>
      <c r="BN5" s="597"/>
      <c r="BO5" s="637">
        <v>94.6</v>
      </c>
      <c r="BP5" s="637"/>
      <c r="BQ5" s="637"/>
      <c r="BR5" s="637"/>
      <c r="BS5" s="638">
        <v>20930</v>
      </c>
      <c r="BT5" s="638"/>
      <c r="BU5" s="638"/>
      <c r="BV5" s="638"/>
      <c r="BW5" s="638"/>
      <c r="BX5" s="638"/>
      <c r="BY5" s="638"/>
      <c r="BZ5" s="638"/>
      <c r="CA5" s="638"/>
      <c r="CB5" s="672"/>
      <c r="CD5" s="653" t="s">
        <v>155</v>
      </c>
      <c r="CE5" s="654"/>
      <c r="CF5" s="654"/>
      <c r="CG5" s="654"/>
      <c r="CH5" s="654"/>
      <c r="CI5" s="654"/>
      <c r="CJ5" s="654"/>
      <c r="CK5" s="654"/>
      <c r="CL5" s="654"/>
      <c r="CM5" s="654"/>
      <c r="CN5" s="654"/>
      <c r="CO5" s="654"/>
      <c r="CP5" s="654"/>
      <c r="CQ5" s="655"/>
      <c r="CR5" s="653" t="s">
        <v>161</v>
      </c>
      <c r="CS5" s="654"/>
      <c r="CT5" s="654"/>
      <c r="CU5" s="654"/>
      <c r="CV5" s="654"/>
      <c r="CW5" s="654"/>
      <c r="CX5" s="654"/>
      <c r="CY5" s="655"/>
      <c r="CZ5" s="653" t="s">
        <v>153</v>
      </c>
      <c r="DA5" s="654"/>
      <c r="DB5" s="654"/>
      <c r="DC5" s="655"/>
      <c r="DD5" s="653" t="s">
        <v>162</v>
      </c>
      <c r="DE5" s="654"/>
      <c r="DF5" s="654"/>
      <c r="DG5" s="654"/>
      <c r="DH5" s="654"/>
      <c r="DI5" s="654"/>
      <c r="DJ5" s="654"/>
      <c r="DK5" s="654"/>
      <c r="DL5" s="654"/>
      <c r="DM5" s="654"/>
      <c r="DN5" s="654"/>
      <c r="DO5" s="654"/>
      <c r="DP5" s="655"/>
      <c r="DQ5" s="653" t="s">
        <v>163</v>
      </c>
      <c r="DR5" s="654"/>
      <c r="DS5" s="654"/>
      <c r="DT5" s="654"/>
      <c r="DU5" s="654"/>
      <c r="DV5" s="654"/>
      <c r="DW5" s="654"/>
      <c r="DX5" s="654"/>
      <c r="DY5" s="654"/>
      <c r="DZ5" s="654"/>
      <c r="EA5" s="654"/>
      <c r="EB5" s="654"/>
      <c r="EC5" s="655"/>
    </row>
    <row r="6" spans="2:143" ht="11.25" customHeight="1" x14ac:dyDescent="0.15">
      <c r="B6" s="592" t="s">
        <v>164</v>
      </c>
      <c r="C6" s="593"/>
      <c r="D6" s="593"/>
      <c r="E6" s="593"/>
      <c r="F6" s="593"/>
      <c r="G6" s="593"/>
      <c r="H6" s="593"/>
      <c r="I6" s="593"/>
      <c r="J6" s="593"/>
      <c r="K6" s="593"/>
      <c r="L6" s="593"/>
      <c r="M6" s="593"/>
      <c r="N6" s="593"/>
      <c r="O6" s="593"/>
      <c r="P6" s="593"/>
      <c r="Q6" s="594"/>
      <c r="R6" s="595">
        <v>124587</v>
      </c>
      <c r="S6" s="596"/>
      <c r="T6" s="596"/>
      <c r="U6" s="596"/>
      <c r="V6" s="596"/>
      <c r="W6" s="596"/>
      <c r="X6" s="596"/>
      <c r="Y6" s="597"/>
      <c r="Z6" s="637">
        <v>0.7</v>
      </c>
      <c r="AA6" s="637"/>
      <c r="AB6" s="637"/>
      <c r="AC6" s="637"/>
      <c r="AD6" s="638">
        <v>124587</v>
      </c>
      <c r="AE6" s="638"/>
      <c r="AF6" s="638"/>
      <c r="AG6" s="638"/>
      <c r="AH6" s="638"/>
      <c r="AI6" s="638"/>
      <c r="AJ6" s="638"/>
      <c r="AK6" s="638"/>
      <c r="AL6" s="598">
        <v>1.6</v>
      </c>
      <c r="AM6" s="599"/>
      <c r="AN6" s="599"/>
      <c r="AO6" s="639"/>
      <c r="AP6" s="592" t="s">
        <v>165</v>
      </c>
      <c r="AQ6" s="593"/>
      <c r="AR6" s="593"/>
      <c r="AS6" s="593"/>
      <c r="AT6" s="593"/>
      <c r="AU6" s="593"/>
      <c r="AV6" s="593"/>
      <c r="AW6" s="593"/>
      <c r="AX6" s="593"/>
      <c r="AY6" s="593"/>
      <c r="AZ6" s="593"/>
      <c r="BA6" s="593"/>
      <c r="BB6" s="593"/>
      <c r="BC6" s="593"/>
      <c r="BD6" s="593"/>
      <c r="BE6" s="593"/>
      <c r="BF6" s="594"/>
      <c r="BG6" s="595">
        <v>2324726</v>
      </c>
      <c r="BH6" s="596"/>
      <c r="BI6" s="596"/>
      <c r="BJ6" s="596"/>
      <c r="BK6" s="596"/>
      <c r="BL6" s="596"/>
      <c r="BM6" s="596"/>
      <c r="BN6" s="597"/>
      <c r="BO6" s="637">
        <v>94.6</v>
      </c>
      <c r="BP6" s="637"/>
      <c r="BQ6" s="637"/>
      <c r="BR6" s="637"/>
      <c r="BS6" s="638">
        <v>20930</v>
      </c>
      <c r="BT6" s="638"/>
      <c r="BU6" s="638"/>
      <c r="BV6" s="638"/>
      <c r="BW6" s="638"/>
      <c r="BX6" s="638"/>
      <c r="BY6" s="638"/>
      <c r="BZ6" s="638"/>
      <c r="CA6" s="638"/>
      <c r="CB6" s="672"/>
      <c r="CD6" s="650" t="s">
        <v>166</v>
      </c>
      <c r="CE6" s="651"/>
      <c r="CF6" s="651"/>
      <c r="CG6" s="651"/>
      <c r="CH6" s="651"/>
      <c r="CI6" s="651"/>
      <c r="CJ6" s="651"/>
      <c r="CK6" s="651"/>
      <c r="CL6" s="651"/>
      <c r="CM6" s="651"/>
      <c r="CN6" s="651"/>
      <c r="CO6" s="651"/>
      <c r="CP6" s="651"/>
      <c r="CQ6" s="652"/>
      <c r="CR6" s="595">
        <v>161524</v>
      </c>
      <c r="CS6" s="596"/>
      <c r="CT6" s="596"/>
      <c r="CU6" s="596"/>
      <c r="CV6" s="596"/>
      <c r="CW6" s="596"/>
      <c r="CX6" s="596"/>
      <c r="CY6" s="597"/>
      <c r="CZ6" s="677">
        <v>0.9</v>
      </c>
      <c r="DA6" s="660"/>
      <c r="DB6" s="660"/>
      <c r="DC6" s="679"/>
      <c r="DD6" s="601" t="s">
        <v>63</v>
      </c>
      <c r="DE6" s="596"/>
      <c r="DF6" s="596"/>
      <c r="DG6" s="596"/>
      <c r="DH6" s="596"/>
      <c r="DI6" s="596"/>
      <c r="DJ6" s="596"/>
      <c r="DK6" s="596"/>
      <c r="DL6" s="596"/>
      <c r="DM6" s="596"/>
      <c r="DN6" s="596"/>
      <c r="DO6" s="596"/>
      <c r="DP6" s="597"/>
      <c r="DQ6" s="601">
        <v>161233</v>
      </c>
      <c r="DR6" s="596"/>
      <c r="DS6" s="596"/>
      <c r="DT6" s="596"/>
      <c r="DU6" s="596"/>
      <c r="DV6" s="596"/>
      <c r="DW6" s="596"/>
      <c r="DX6" s="596"/>
      <c r="DY6" s="596"/>
      <c r="DZ6" s="596"/>
      <c r="EA6" s="596"/>
      <c r="EB6" s="596"/>
      <c r="EC6" s="636"/>
    </row>
    <row r="7" spans="2:143" ht="11.25" customHeight="1" x14ac:dyDescent="0.15">
      <c r="B7" s="592" t="s">
        <v>167</v>
      </c>
      <c r="C7" s="593"/>
      <c r="D7" s="593"/>
      <c r="E7" s="593"/>
      <c r="F7" s="593"/>
      <c r="G7" s="593"/>
      <c r="H7" s="593"/>
      <c r="I7" s="593"/>
      <c r="J7" s="593"/>
      <c r="K7" s="593"/>
      <c r="L7" s="593"/>
      <c r="M7" s="593"/>
      <c r="N7" s="593"/>
      <c r="O7" s="593"/>
      <c r="P7" s="593"/>
      <c r="Q7" s="594"/>
      <c r="R7" s="595">
        <v>639</v>
      </c>
      <c r="S7" s="596"/>
      <c r="T7" s="596"/>
      <c r="U7" s="596"/>
      <c r="V7" s="596"/>
      <c r="W7" s="596"/>
      <c r="X7" s="596"/>
      <c r="Y7" s="597"/>
      <c r="Z7" s="637">
        <v>0</v>
      </c>
      <c r="AA7" s="637"/>
      <c r="AB7" s="637"/>
      <c r="AC7" s="637"/>
      <c r="AD7" s="638">
        <v>639</v>
      </c>
      <c r="AE7" s="638"/>
      <c r="AF7" s="638"/>
      <c r="AG7" s="638"/>
      <c r="AH7" s="638"/>
      <c r="AI7" s="638"/>
      <c r="AJ7" s="638"/>
      <c r="AK7" s="638"/>
      <c r="AL7" s="598">
        <v>0</v>
      </c>
      <c r="AM7" s="599"/>
      <c r="AN7" s="599"/>
      <c r="AO7" s="639"/>
      <c r="AP7" s="592" t="s">
        <v>168</v>
      </c>
      <c r="AQ7" s="593"/>
      <c r="AR7" s="593"/>
      <c r="AS7" s="593"/>
      <c r="AT7" s="593"/>
      <c r="AU7" s="593"/>
      <c r="AV7" s="593"/>
      <c r="AW7" s="593"/>
      <c r="AX7" s="593"/>
      <c r="AY7" s="593"/>
      <c r="AZ7" s="593"/>
      <c r="BA7" s="593"/>
      <c r="BB7" s="593"/>
      <c r="BC7" s="593"/>
      <c r="BD7" s="593"/>
      <c r="BE7" s="593"/>
      <c r="BF7" s="594"/>
      <c r="BG7" s="595">
        <v>1008693</v>
      </c>
      <c r="BH7" s="596"/>
      <c r="BI7" s="596"/>
      <c r="BJ7" s="596"/>
      <c r="BK7" s="596"/>
      <c r="BL7" s="596"/>
      <c r="BM7" s="596"/>
      <c r="BN7" s="597"/>
      <c r="BO7" s="637">
        <v>41</v>
      </c>
      <c r="BP7" s="637"/>
      <c r="BQ7" s="637"/>
      <c r="BR7" s="637"/>
      <c r="BS7" s="638">
        <v>20930</v>
      </c>
      <c r="BT7" s="638"/>
      <c r="BU7" s="638"/>
      <c r="BV7" s="638"/>
      <c r="BW7" s="638"/>
      <c r="BX7" s="638"/>
      <c r="BY7" s="638"/>
      <c r="BZ7" s="638"/>
      <c r="CA7" s="638"/>
      <c r="CB7" s="672"/>
      <c r="CD7" s="592" t="s">
        <v>169</v>
      </c>
      <c r="CE7" s="593"/>
      <c r="CF7" s="593"/>
      <c r="CG7" s="593"/>
      <c r="CH7" s="593"/>
      <c r="CI7" s="593"/>
      <c r="CJ7" s="593"/>
      <c r="CK7" s="593"/>
      <c r="CL7" s="593"/>
      <c r="CM7" s="593"/>
      <c r="CN7" s="593"/>
      <c r="CO7" s="593"/>
      <c r="CP7" s="593"/>
      <c r="CQ7" s="594"/>
      <c r="CR7" s="595">
        <v>5391579</v>
      </c>
      <c r="CS7" s="596"/>
      <c r="CT7" s="596"/>
      <c r="CU7" s="596"/>
      <c r="CV7" s="596"/>
      <c r="CW7" s="596"/>
      <c r="CX7" s="596"/>
      <c r="CY7" s="597"/>
      <c r="CZ7" s="637">
        <v>31</v>
      </c>
      <c r="DA7" s="637"/>
      <c r="DB7" s="637"/>
      <c r="DC7" s="637"/>
      <c r="DD7" s="601">
        <v>78341</v>
      </c>
      <c r="DE7" s="596"/>
      <c r="DF7" s="596"/>
      <c r="DG7" s="596"/>
      <c r="DH7" s="596"/>
      <c r="DI7" s="596"/>
      <c r="DJ7" s="596"/>
      <c r="DK7" s="596"/>
      <c r="DL7" s="596"/>
      <c r="DM7" s="596"/>
      <c r="DN7" s="596"/>
      <c r="DO7" s="596"/>
      <c r="DP7" s="597"/>
      <c r="DQ7" s="601">
        <v>3868138</v>
      </c>
      <c r="DR7" s="596"/>
      <c r="DS7" s="596"/>
      <c r="DT7" s="596"/>
      <c r="DU7" s="596"/>
      <c r="DV7" s="596"/>
      <c r="DW7" s="596"/>
      <c r="DX7" s="596"/>
      <c r="DY7" s="596"/>
      <c r="DZ7" s="596"/>
      <c r="EA7" s="596"/>
      <c r="EB7" s="596"/>
      <c r="EC7" s="636"/>
    </row>
    <row r="8" spans="2:143" ht="11.25" customHeight="1" x14ac:dyDescent="0.15">
      <c r="B8" s="592" t="s">
        <v>170</v>
      </c>
      <c r="C8" s="593"/>
      <c r="D8" s="593"/>
      <c r="E8" s="593"/>
      <c r="F8" s="593"/>
      <c r="G8" s="593"/>
      <c r="H8" s="593"/>
      <c r="I8" s="593"/>
      <c r="J8" s="593"/>
      <c r="K8" s="593"/>
      <c r="L8" s="593"/>
      <c r="M8" s="593"/>
      <c r="N8" s="593"/>
      <c r="O8" s="593"/>
      <c r="P8" s="593"/>
      <c r="Q8" s="594"/>
      <c r="R8" s="595">
        <v>7731</v>
      </c>
      <c r="S8" s="596"/>
      <c r="T8" s="596"/>
      <c r="U8" s="596"/>
      <c r="V8" s="596"/>
      <c r="W8" s="596"/>
      <c r="X8" s="596"/>
      <c r="Y8" s="597"/>
      <c r="Z8" s="637">
        <v>0</v>
      </c>
      <c r="AA8" s="637"/>
      <c r="AB8" s="637"/>
      <c r="AC8" s="637"/>
      <c r="AD8" s="638">
        <v>7731</v>
      </c>
      <c r="AE8" s="638"/>
      <c r="AF8" s="638"/>
      <c r="AG8" s="638"/>
      <c r="AH8" s="638"/>
      <c r="AI8" s="638"/>
      <c r="AJ8" s="638"/>
      <c r="AK8" s="638"/>
      <c r="AL8" s="598">
        <v>0.1</v>
      </c>
      <c r="AM8" s="599"/>
      <c r="AN8" s="599"/>
      <c r="AO8" s="639"/>
      <c r="AP8" s="592" t="s">
        <v>171</v>
      </c>
      <c r="AQ8" s="593"/>
      <c r="AR8" s="593"/>
      <c r="AS8" s="593"/>
      <c r="AT8" s="593"/>
      <c r="AU8" s="593"/>
      <c r="AV8" s="593"/>
      <c r="AW8" s="593"/>
      <c r="AX8" s="593"/>
      <c r="AY8" s="593"/>
      <c r="AZ8" s="593"/>
      <c r="BA8" s="593"/>
      <c r="BB8" s="593"/>
      <c r="BC8" s="593"/>
      <c r="BD8" s="593"/>
      <c r="BE8" s="593"/>
      <c r="BF8" s="594"/>
      <c r="BG8" s="595">
        <v>38533</v>
      </c>
      <c r="BH8" s="596"/>
      <c r="BI8" s="596"/>
      <c r="BJ8" s="596"/>
      <c r="BK8" s="596"/>
      <c r="BL8" s="596"/>
      <c r="BM8" s="596"/>
      <c r="BN8" s="597"/>
      <c r="BO8" s="637">
        <v>1.6</v>
      </c>
      <c r="BP8" s="637"/>
      <c r="BQ8" s="637"/>
      <c r="BR8" s="637"/>
      <c r="BS8" s="638" t="s">
        <v>63</v>
      </c>
      <c r="BT8" s="638"/>
      <c r="BU8" s="638"/>
      <c r="BV8" s="638"/>
      <c r="BW8" s="638"/>
      <c r="BX8" s="638"/>
      <c r="BY8" s="638"/>
      <c r="BZ8" s="638"/>
      <c r="CA8" s="638"/>
      <c r="CB8" s="672"/>
      <c r="CD8" s="592" t="s">
        <v>172</v>
      </c>
      <c r="CE8" s="593"/>
      <c r="CF8" s="593"/>
      <c r="CG8" s="593"/>
      <c r="CH8" s="593"/>
      <c r="CI8" s="593"/>
      <c r="CJ8" s="593"/>
      <c r="CK8" s="593"/>
      <c r="CL8" s="593"/>
      <c r="CM8" s="593"/>
      <c r="CN8" s="593"/>
      <c r="CO8" s="593"/>
      <c r="CP8" s="593"/>
      <c r="CQ8" s="594"/>
      <c r="CR8" s="595">
        <v>3920859</v>
      </c>
      <c r="CS8" s="596"/>
      <c r="CT8" s="596"/>
      <c r="CU8" s="596"/>
      <c r="CV8" s="596"/>
      <c r="CW8" s="596"/>
      <c r="CX8" s="596"/>
      <c r="CY8" s="597"/>
      <c r="CZ8" s="637">
        <v>22.5</v>
      </c>
      <c r="DA8" s="637"/>
      <c r="DB8" s="637"/>
      <c r="DC8" s="637"/>
      <c r="DD8" s="601">
        <v>25633</v>
      </c>
      <c r="DE8" s="596"/>
      <c r="DF8" s="596"/>
      <c r="DG8" s="596"/>
      <c r="DH8" s="596"/>
      <c r="DI8" s="596"/>
      <c r="DJ8" s="596"/>
      <c r="DK8" s="596"/>
      <c r="DL8" s="596"/>
      <c r="DM8" s="596"/>
      <c r="DN8" s="596"/>
      <c r="DO8" s="596"/>
      <c r="DP8" s="597"/>
      <c r="DQ8" s="601">
        <v>2304875</v>
      </c>
      <c r="DR8" s="596"/>
      <c r="DS8" s="596"/>
      <c r="DT8" s="596"/>
      <c r="DU8" s="596"/>
      <c r="DV8" s="596"/>
      <c r="DW8" s="596"/>
      <c r="DX8" s="596"/>
      <c r="DY8" s="596"/>
      <c r="DZ8" s="596"/>
      <c r="EA8" s="596"/>
      <c r="EB8" s="596"/>
      <c r="EC8" s="636"/>
    </row>
    <row r="9" spans="2:143" ht="11.25" customHeight="1" x14ac:dyDescent="0.15">
      <c r="B9" s="592" t="s">
        <v>173</v>
      </c>
      <c r="C9" s="593"/>
      <c r="D9" s="593"/>
      <c r="E9" s="593"/>
      <c r="F9" s="593"/>
      <c r="G9" s="593"/>
      <c r="H9" s="593"/>
      <c r="I9" s="593"/>
      <c r="J9" s="593"/>
      <c r="K9" s="593"/>
      <c r="L9" s="593"/>
      <c r="M9" s="593"/>
      <c r="N9" s="593"/>
      <c r="O9" s="593"/>
      <c r="P9" s="593"/>
      <c r="Q9" s="594"/>
      <c r="R9" s="595">
        <v>9293</v>
      </c>
      <c r="S9" s="596"/>
      <c r="T9" s="596"/>
      <c r="U9" s="596"/>
      <c r="V9" s="596"/>
      <c r="W9" s="596"/>
      <c r="X9" s="596"/>
      <c r="Y9" s="597"/>
      <c r="Z9" s="637">
        <v>0</v>
      </c>
      <c r="AA9" s="637"/>
      <c r="AB9" s="637"/>
      <c r="AC9" s="637"/>
      <c r="AD9" s="638">
        <v>9293</v>
      </c>
      <c r="AE9" s="638"/>
      <c r="AF9" s="638"/>
      <c r="AG9" s="638"/>
      <c r="AH9" s="638"/>
      <c r="AI9" s="638"/>
      <c r="AJ9" s="638"/>
      <c r="AK9" s="638"/>
      <c r="AL9" s="598">
        <v>0.1</v>
      </c>
      <c r="AM9" s="599"/>
      <c r="AN9" s="599"/>
      <c r="AO9" s="639"/>
      <c r="AP9" s="592" t="s">
        <v>174</v>
      </c>
      <c r="AQ9" s="593"/>
      <c r="AR9" s="593"/>
      <c r="AS9" s="593"/>
      <c r="AT9" s="593"/>
      <c r="AU9" s="593"/>
      <c r="AV9" s="593"/>
      <c r="AW9" s="593"/>
      <c r="AX9" s="593"/>
      <c r="AY9" s="593"/>
      <c r="AZ9" s="593"/>
      <c r="BA9" s="593"/>
      <c r="BB9" s="593"/>
      <c r="BC9" s="593"/>
      <c r="BD9" s="593"/>
      <c r="BE9" s="593"/>
      <c r="BF9" s="594"/>
      <c r="BG9" s="595">
        <v>849787</v>
      </c>
      <c r="BH9" s="596"/>
      <c r="BI9" s="596"/>
      <c r="BJ9" s="596"/>
      <c r="BK9" s="596"/>
      <c r="BL9" s="596"/>
      <c r="BM9" s="596"/>
      <c r="BN9" s="597"/>
      <c r="BO9" s="637">
        <v>34.6</v>
      </c>
      <c r="BP9" s="637"/>
      <c r="BQ9" s="637"/>
      <c r="BR9" s="637"/>
      <c r="BS9" s="638" t="s">
        <v>63</v>
      </c>
      <c r="BT9" s="638"/>
      <c r="BU9" s="638"/>
      <c r="BV9" s="638"/>
      <c r="BW9" s="638"/>
      <c r="BX9" s="638"/>
      <c r="BY9" s="638"/>
      <c r="BZ9" s="638"/>
      <c r="CA9" s="638"/>
      <c r="CB9" s="672"/>
      <c r="CD9" s="592" t="s">
        <v>175</v>
      </c>
      <c r="CE9" s="593"/>
      <c r="CF9" s="593"/>
      <c r="CG9" s="593"/>
      <c r="CH9" s="593"/>
      <c r="CI9" s="593"/>
      <c r="CJ9" s="593"/>
      <c r="CK9" s="593"/>
      <c r="CL9" s="593"/>
      <c r="CM9" s="593"/>
      <c r="CN9" s="593"/>
      <c r="CO9" s="593"/>
      <c r="CP9" s="593"/>
      <c r="CQ9" s="594"/>
      <c r="CR9" s="595">
        <v>729092</v>
      </c>
      <c r="CS9" s="596"/>
      <c r="CT9" s="596"/>
      <c r="CU9" s="596"/>
      <c r="CV9" s="596"/>
      <c r="CW9" s="596"/>
      <c r="CX9" s="596"/>
      <c r="CY9" s="597"/>
      <c r="CZ9" s="637">
        <v>4.2</v>
      </c>
      <c r="DA9" s="637"/>
      <c r="DB9" s="637"/>
      <c r="DC9" s="637"/>
      <c r="DD9" s="601">
        <v>12450</v>
      </c>
      <c r="DE9" s="596"/>
      <c r="DF9" s="596"/>
      <c r="DG9" s="596"/>
      <c r="DH9" s="596"/>
      <c r="DI9" s="596"/>
      <c r="DJ9" s="596"/>
      <c r="DK9" s="596"/>
      <c r="DL9" s="596"/>
      <c r="DM9" s="596"/>
      <c r="DN9" s="596"/>
      <c r="DO9" s="596"/>
      <c r="DP9" s="597"/>
      <c r="DQ9" s="601">
        <v>628553</v>
      </c>
      <c r="DR9" s="596"/>
      <c r="DS9" s="596"/>
      <c r="DT9" s="596"/>
      <c r="DU9" s="596"/>
      <c r="DV9" s="596"/>
      <c r="DW9" s="596"/>
      <c r="DX9" s="596"/>
      <c r="DY9" s="596"/>
      <c r="DZ9" s="596"/>
      <c r="EA9" s="596"/>
      <c r="EB9" s="596"/>
      <c r="EC9" s="636"/>
    </row>
    <row r="10" spans="2:143" ht="11.25" customHeight="1" x14ac:dyDescent="0.15">
      <c r="B10" s="592" t="s">
        <v>176</v>
      </c>
      <c r="C10" s="593"/>
      <c r="D10" s="593"/>
      <c r="E10" s="593"/>
      <c r="F10" s="593"/>
      <c r="G10" s="593"/>
      <c r="H10" s="593"/>
      <c r="I10" s="593"/>
      <c r="J10" s="593"/>
      <c r="K10" s="593"/>
      <c r="L10" s="593"/>
      <c r="M10" s="593"/>
      <c r="N10" s="593"/>
      <c r="O10" s="593"/>
      <c r="P10" s="593"/>
      <c r="Q10" s="594"/>
      <c r="R10" s="595" t="s">
        <v>63</v>
      </c>
      <c r="S10" s="596"/>
      <c r="T10" s="596"/>
      <c r="U10" s="596"/>
      <c r="V10" s="596"/>
      <c r="W10" s="596"/>
      <c r="X10" s="596"/>
      <c r="Y10" s="597"/>
      <c r="Z10" s="637" t="s">
        <v>63</v>
      </c>
      <c r="AA10" s="637"/>
      <c r="AB10" s="637"/>
      <c r="AC10" s="637"/>
      <c r="AD10" s="638" t="s">
        <v>63</v>
      </c>
      <c r="AE10" s="638"/>
      <c r="AF10" s="638"/>
      <c r="AG10" s="638"/>
      <c r="AH10" s="638"/>
      <c r="AI10" s="638"/>
      <c r="AJ10" s="638"/>
      <c r="AK10" s="638"/>
      <c r="AL10" s="598" t="s">
        <v>63</v>
      </c>
      <c r="AM10" s="599"/>
      <c r="AN10" s="599"/>
      <c r="AO10" s="639"/>
      <c r="AP10" s="592" t="s">
        <v>177</v>
      </c>
      <c r="AQ10" s="593"/>
      <c r="AR10" s="593"/>
      <c r="AS10" s="593"/>
      <c r="AT10" s="593"/>
      <c r="AU10" s="593"/>
      <c r="AV10" s="593"/>
      <c r="AW10" s="593"/>
      <c r="AX10" s="593"/>
      <c r="AY10" s="593"/>
      <c r="AZ10" s="593"/>
      <c r="BA10" s="593"/>
      <c r="BB10" s="593"/>
      <c r="BC10" s="593"/>
      <c r="BD10" s="593"/>
      <c r="BE10" s="593"/>
      <c r="BF10" s="594"/>
      <c r="BG10" s="595">
        <v>47005</v>
      </c>
      <c r="BH10" s="596"/>
      <c r="BI10" s="596"/>
      <c r="BJ10" s="596"/>
      <c r="BK10" s="596"/>
      <c r="BL10" s="596"/>
      <c r="BM10" s="596"/>
      <c r="BN10" s="597"/>
      <c r="BO10" s="637">
        <v>1.9</v>
      </c>
      <c r="BP10" s="637"/>
      <c r="BQ10" s="637"/>
      <c r="BR10" s="637"/>
      <c r="BS10" s="638" t="s">
        <v>63</v>
      </c>
      <c r="BT10" s="638"/>
      <c r="BU10" s="638"/>
      <c r="BV10" s="638"/>
      <c r="BW10" s="638"/>
      <c r="BX10" s="638"/>
      <c r="BY10" s="638"/>
      <c r="BZ10" s="638"/>
      <c r="CA10" s="638"/>
      <c r="CB10" s="672"/>
      <c r="CD10" s="592" t="s">
        <v>178</v>
      </c>
      <c r="CE10" s="593"/>
      <c r="CF10" s="593"/>
      <c r="CG10" s="593"/>
      <c r="CH10" s="593"/>
      <c r="CI10" s="593"/>
      <c r="CJ10" s="593"/>
      <c r="CK10" s="593"/>
      <c r="CL10" s="593"/>
      <c r="CM10" s="593"/>
      <c r="CN10" s="593"/>
      <c r="CO10" s="593"/>
      <c r="CP10" s="593"/>
      <c r="CQ10" s="594"/>
      <c r="CR10" s="595">
        <v>28823</v>
      </c>
      <c r="CS10" s="596"/>
      <c r="CT10" s="596"/>
      <c r="CU10" s="596"/>
      <c r="CV10" s="596"/>
      <c r="CW10" s="596"/>
      <c r="CX10" s="596"/>
      <c r="CY10" s="597"/>
      <c r="CZ10" s="637">
        <v>0.2</v>
      </c>
      <c r="DA10" s="637"/>
      <c r="DB10" s="637"/>
      <c r="DC10" s="637"/>
      <c r="DD10" s="601" t="s">
        <v>63</v>
      </c>
      <c r="DE10" s="596"/>
      <c r="DF10" s="596"/>
      <c r="DG10" s="596"/>
      <c r="DH10" s="596"/>
      <c r="DI10" s="596"/>
      <c r="DJ10" s="596"/>
      <c r="DK10" s="596"/>
      <c r="DL10" s="596"/>
      <c r="DM10" s="596"/>
      <c r="DN10" s="596"/>
      <c r="DO10" s="596"/>
      <c r="DP10" s="597"/>
      <c r="DQ10" s="601">
        <v>13823</v>
      </c>
      <c r="DR10" s="596"/>
      <c r="DS10" s="596"/>
      <c r="DT10" s="596"/>
      <c r="DU10" s="596"/>
      <c r="DV10" s="596"/>
      <c r="DW10" s="596"/>
      <c r="DX10" s="596"/>
      <c r="DY10" s="596"/>
      <c r="DZ10" s="596"/>
      <c r="EA10" s="596"/>
      <c r="EB10" s="596"/>
      <c r="EC10" s="636"/>
    </row>
    <row r="11" spans="2:143" ht="11.25" customHeight="1" x14ac:dyDescent="0.15">
      <c r="B11" s="592" t="s">
        <v>179</v>
      </c>
      <c r="C11" s="593"/>
      <c r="D11" s="593"/>
      <c r="E11" s="593"/>
      <c r="F11" s="593"/>
      <c r="G11" s="593"/>
      <c r="H11" s="593"/>
      <c r="I11" s="593"/>
      <c r="J11" s="593"/>
      <c r="K11" s="593"/>
      <c r="L11" s="593"/>
      <c r="M11" s="593"/>
      <c r="N11" s="593"/>
      <c r="O11" s="593"/>
      <c r="P11" s="593"/>
      <c r="Q11" s="594"/>
      <c r="R11" s="595">
        <v>561211</v>
      </c>
      <c r="S11" s="596"/>
      <c r="T11" s="596"/>
      <c r="U11" s="596"/>
      <c r="V11" s="596"/>
      <c r="W11" s="596"/>
      <c r="X11" s="596"/>
      <c r="Y11" s="597"/>
      <c r="Z11" s="598">
        <v>3</v>
      </c>
      <c r="AA11" s="599"/>
      <c r="AB11" s="599"/>
      <c r="AC11" s="600"/>
      <c r="AD11" s="601">
        <v>561211</v>
      </c>
      <c r="AE11" s="596"/>
      <c r="AF11" s="596"/>
      <c r="AG11" s="596"/>
      <c r="AH11" s="596"/>
      <c r="AI11" s="596"/>
      <c r="AJ11" s="596"/>
      <c r="AK11" s="597"/>
      <c r="AL11" s="598">
        <v>7.2</v>
      </c>
      <c r="AM11" s="599"/>
      <c r="AN11" s="599"/>
      <c r="AO11" s="639"/>
      <c r="AP11" s="592" t="s">
        <v>180</v>
      </c>
      <c r="AQ11" s="593"/>
      <c r="AR11" s="593"/>
      <c r="AS11" s="593"/>
      <c r="AT11" s="593"/>
      <c r="AU11" s="593"/>
      <c r="AV11" s="593"/>
      <c r="AW11" s="593"/>
      <c r="AX11" s="593"/>
      <c r="AY11" s="593"/>
      <c r="AZ11" s="593"/>
      <c r="BA11" s="593"/>
      <c r="BB11" s="593"/>
      <c r="BC11" s="593"/>
      <c r="BD11" s="593"/>
      <c r="BE11" s="593"/>
      <c r="BF11" s="594"/>
      <c r="BG11" s="595">
        <v>73368</v>
      </c>
      <c r="BH11" s="596"/>
      <c r="BI11" s="596"/>
      <c r="BJ11" s="596"/>
      <c r="BK11" s="596"/>
      <c r="BL11" s="596"/>
      <c r="BM11" s="596"/>
      <c r="BN11" s="597"/>
      <c r="BO11" s="637">
        <v>3</v>
      </c>
      <c r="BP11" s="637"/>
      <c r="BQ11" s="637"/>
      <c r="BR11" s="637"/>
      <c r="BS11" s="638">
        <v>20930</v>
      </c>
      <c r="BT11" s="638"/>
      <c r="BU11" s="638"/>
      <c r="BV11" s="638"/>
      <c r="BW11" s="638"/>
      <c r="BX11" s="638"/>
      <c r="BY11" s="638"/>
      <c r="BZ11" s="638"/>
      <c r="CA11" s="638"/>
      <c r="CB11" s="672"/>
      <c r="CD11" s="592" t="s">
        <v>181</v>
      </c>
      <c r="CE11" s="593"/>
      <c r="CF11" s="593"/>
      <c r="CG11" s="593"/>
      <c r="CH11" s="593"/>
      <c r="CI11" s="593"/>
      <c r="CJ11" s="593"/>
      <c r="CK11" s="593"/>
      <c r="CL11" s="593"/>
      <c r="CM11" s="593"/>
      <c r="CN11" s="593"/>
      <c r="CO11" s="593"/>
      <c r="CP11" s="593"/>
      <c r="CQ11" s="594"/>
      <c r="CR11" s="595">
        <v>682205</v>
      </c>
      <c r="CS11" s="596"/>
      <c r="CT11" s="596"/>
      <c r="CU11" s="596"/>
      <c r="CV11" s="596"/>
      <c r="CW11" s="596"/>
      <c r="CX11" s="596"/>
      <c r="CY11" s="597"/>
      <c r="CZ11" s="637">
        <v>3.9</v>
      </c>
      <c r="DA11" s="637"/>
      <c r="DB11" s="637"/>
      <c r="DC11" s="637"/>
      <c r="DD11" s="601">
        <v>218174</v>
      </c>
      <c r="DE11" s="596"/>
      <c r="DF11" s="596"/>
      <c r="DG11" s="596"/>
      <c r="DH11" s="596"/>
      <c r="DI11" s="596"/>
      <c r="DJ11" s="596"/>
      <c r="DK11" s="596"/>
      <c r="DL11" s="596"/>
      <c r="DM11" s="596"/>
      <c r="DN11" s="596"/>
      <c r="DO11" s="596"/>
      <c r="DP11" s="597"/>
      <c r="DQ11" s="601">
        <v>249196</v>
      </c>
      <c r="DR11" s="596"/>
      <c r="DS11" s="596"/>
      <c r="DT11" s="596"/>
      <c r="DU11" s="596"/>
      <c r="DV11" s="596"/>
      <c r="DW11" s="596"/>
      <c r="DX11" s="596"/>
      <c r="DY11" s="596"/>
      <c r="DZ11" s="596"/>
      <c r="EA11" s="596"/>
      <c r="EB11" s="596"/>
      <c r="EC11" s="636"/>
    </row>
    <row r="12" spans="2:143" ht="11.25" customHeight="1" x14ac:dyDescent="0.15">
      <c r="B12" s="592" t="s">
        <v>182</v>
      </c>
      <c r="C12" s="593"/>
      <c r="D12" s="593"/>
      <c r="E12" s="593"/>
      <c r="F12" s="593"/>
      <c r="G12" s="593"/>
      <c r="H12" s="593"/>
      <c r="I12" s="593"/>
      <c r="J12" s="593"/>
      <c r="K12" s="593"/>
      <c r="L12" s="593"/>
      <c r="M12" s="593"/>
      <c r="N12" s="593"/>
      <c r="O12" s="593"/>
      <c r="P12" s="593"/>
      <c r="Q12" s="594"/>
      <c r="R12" s="595">
        <v>6666</v>
      </c>
      <c r="S12" s="596"/>
      <c r="T12" s="596"/>
      <c r="U12" s="596"/>
      <c r="V12" s="596"/>
      <c r="W12" s="596"/>
      <c r="X12" s="596"/>
      <c r="Y12" s="597"/>
      <c r="Z12" s="637">
        <v>0</v>
      </c>
      <c r="AA12" s="637"/>
      <c r="AB12" s="637"/>
      <c r="AC12" s="637"/>
      <c r="AD12" s="638">
        <v>6666</v>
      </c>
      <c r="AE12" s="638"/>
      <c r="AF12" s="638"/>
      <c r="AG12" s="638"/>
      <c r="AH12" s="638"/>
      <c r="AI12" s="638"/>
      <c r="AJ12" s="638"/>
      <c r="AK12" s="638"/>
      <c r="AL12" s="598">
        <v>0.1</v>
      </c>
      <c r="AM12" s="599"/>
      <c r="AN12" s="599"/>
      <c r="AO12" s="639"/>
      <c r="AP12" s="592" t="s">
        <v>183</v>
      </c>
      <c r="AQ12" s="593"/>
      <c r="AR12" s="593"/>
      <c r="AS12" s="593"/>
      <c r="AT12" s="593"/>
      <c r="AU12" s="593"/>
      <c r="AV12" s="593"/>
      <c r="AW12" s="593"/>
      <c r="AX12" s="593"/>
      <c r="AY12" s="593"/>
      <c r="AZ12" s="593"/>
      <c r="BA12" s="593"/>
      <c r="BB12" s="593"/>
      <c r="BC12" s="593"/>
      <c r="BD12" s="593"/>
      <c r="BE12" s="593"/>
      <c r="BF12" s="594"/>
      <c r="BG12" s="595">
        <v>1070040</v>
      </c>
      <c r="BH12" s="596"/>
      <c r="BI12" s="596"/>
      <c r="BJ12" s="596"/>
      <c r="BK12" s="596"/>
      <c r="BL12" s="596"/>
      <c r="BM12" s="596"/>
      <c r="BN12" s="597"/>
      <c r="BO12" s="637">
        <v>43.5</v>
      </c>
      <c r="BP12" s="637"/>
      <c r="BQ12" s="637"/>
      <c r="BR12" s="637"/>
      <c r="BS12" s="638" t="s">
        <v>63</v>
      </c>
      <c r="BT12" s="638"/>
      <c r="BU12" s="638"/>
      <c r="BV12" s="638"/>
      <c r="BW12" s="638"/>
      <c r="BX12" s="638"/>
      <c r="BY12" s="638"/>
      <c r="BZ12" s="638"/>
      <c r="CA12" s="638"/>
      <c r="CB12" s="672"/>
      <c r="CD12" s="592" t="s">
        <v>184</v>
      </c>
      <c r="CE12" s="593"/>
      <c r="CF12" s="593"/>
      <c r="CG12" s="593"/>
      <c r="CH12" s="593"/>
      <c r="CI12" s="593"/>
      <c r="CJ12" s="593"/>
      <c r="CK12" s="593"/>
      <c r="CL12" s="593"/>
      <c r="CM12" s="593"/>
      <c r="CN12" s="593"/>
      <c r="CO12" s="593"/>
      <c r="CP12" s="593"/>
      <c r="CQ12" s="594"/>
      <c r="CR12" s="595">
        <v>764044</v>
      </c>
      <c r="CS12" s="596"/>
      <c r="CT12" s="596"/>
      <c r="CU12" s="596"/>
      <c r="CV12" s="596"/>
      <c r="CW12" s="596"/>
      <c r="CX12" s="596"/>
      <c r="CY12" s="597"/>
      <c r="CZ12" s="637">
        <v>4.4000000000000004</v>
      </c>
      <c r="DA12" s="637"/>
      <c r="DB12" s="637"/>
      <c r="DC12" s="637"/>
      <c r="DD12" s="601">
        <v>81103</v>
      </c>
      <c r="DE12" s="596"/>
      <c r="DF12" s="596"/>
      <c r="DG12" s="596"/>
      <c r="DH12" s="596"/>
      <c r="DI12" s="596"/>
      <c r="DJ12" s="596"/>
      <c r="DK12" s="596"/>
      <c r="DL12" s="596"/>
      <c r="DM12" s="596"/>
      <c r="DN12" s="596"/>
      <c r="DO12" s="596"/>
      <c r="DP12" s="597"/>
      <c r="DQ12" s="601">
        <v>312358</v>
      </c>
      <c r="DR12" s="596"/>
      <c r="DS12" s="596"/>
      <c r="DT12" s="596"/>
      <c r="DU12" s="596"/>
      <c r="DV12" s="596"/>
      <c r="DW12" s="596"/>
      <c r="DX12" s="596"/>
      <c r="DY12" s="596"/>
      <c r="DZ12" s="596"/>
      <c r="EA12" s="596"/>
      <c r="EB12" s="596"/>
      <c r="EC12" s="636"/>
    </row>
    <row r="13" spans="2:143" ht="11.25" customHeight="1" x14ac:dyDescent="0.15">
      <c r="B13" s="592" t="s">
        <v>185</v>
      </c>
      <c r="C13" s="593"/>
      <c r="D13" s="593"/>
      <c r="E13" s="593"/>
      <c r="F13" s="593"/>
      <c r="G13" s="593"/>
      <c r="H13" s="593"/>
      <c r="I13" s="593"/>
      <c r="J13" s="593"/>
      <c r="K13" s="593"/>
      <c r="L13" s="593"/>
      <c r="M13" s="593"/>
      <c r="N13" s="593"/>
      <c r="O13" s="593"/>
      <c r="P13" s="593"/>
      <c r="Q13" s="594"/>
      <c r="R13" s="595" t="s">
        <v>63</v>
      </c>
      <c r="S13" s="596"/>
      <c r="T13" s="596"/>
      <c r="U13" s="596"/>
      <c r="V13" s="596"/>
      <c r="W13" s="596"/>
      <c r="X13" s="596"/>
      <c r="Y13" s="597"/>
      <c r="Z13" s="637" t="s">
        <v>63</v>
      </c>
      <c r="AA13" s="637"/>
      <c r="AB13" s="637"/>
      <c r="AC13" s="637"/>
      <c r="AD13" s="638" t="s">
        <v>63</v>
      </c>
      <c r="AE13" s="638"/>
      <c r="AF13" s="638"/>
      <c r="AG13" s="638"/>
      <c r="AH13" s="638"/>
      <c r="AI13" s="638"/>
      <c r="AJ13" s="638"/>
      <c r="AK13" s="638"/>
      <c r="AL13" s="598" t="s">
        <v>63</v>
      </c>
      <c r="AM13" s="599"/>
      <c r="AN13" s="599"/>
      <c r="AO13" s="639"/>
      <c r="AP13" s="592" t="s">
        <v>186</v>
      </c>
      <c r="AQ13" s="593"/>
      <c r="AR13" s="593"/>
      <c r="AS13" s="593"/>
      <c r="AT13" s="593"/>
      <c r="AU13" s="593"/>
      <c r="AV13" s="593"/>
      <c r="AW13" s="593"/>
      <c r="AX13" s="593"/>
      <c r="AY13" s="593"/>
      <c r="AZ13" s="593"/>
      <c r="BA13" s="593"/>
      <c r="BB13" s="593"/>
      <c r="BC13" s="593"/>
      <c r="BD13" s="593"/>
      <c r="BE13" s="593"/>
      <c r="BF13" s="594"/>
      <c r="BG13" s="595">
        <v>1059450</v>
      </c>
      <c r="BH13" s="596"/>
      <c r="BI13" s="596"/>
      <c r="BJ13" s="596"/>
      <c r="BK13" s="596"/>
      <c r="BL13" s="596"/>
      <c r="BM13" s="596"/>
      <c r="BN13" s="597"/>
      <c r="BO13" s="637">
        <v>43.1</v>
      </c>
      <c r="BP13" s="637"/>
      <c r="BQ13" s="637"/>
      <c r="BR13" s="637"/>
      <c r="BS13" s="638" t="s">
        <v>63</v>
      </c>
      <c r="BT13" s="638"/>
      <c r="BU13" s="638"/>
      <c r="BV13" s="638"/>
      <c r="BW13" s="638"/>
      <c r="BX13" s="638"/>
      <c r="BY13" s="638"/>
      <c r="BZ13" s="638"/>
      <c r="CA13" s="638"/>
      <c r="CB13" s="672"/>
      <c r="CD13" s="592" t="s">
        <v>187</v>
      </c>
      <c r="CE13" s="593"/>
      <c r="CF13" s="593"/>
      <c r="CG13" s="593"/>
      <c r="CH13" s="593"/>
      <c r="CI13" s="593"/>
      <c r="CJ13" s="593"/>
      <c r="CK13" s="593"/>
      <c r="CL13" s="593"/>
      <c r="CM13" s="593"/>
      <c r="CN13" s="593"/>
      <c r="CO13" s="593"/>
      <c r="CP13" s="593"/>
      <c r="CQ13" s="594"/>
      <c r="CR13" s="595">
        <v>2756762</v>
      </c>
      <c r="CS13" s="596"/>
      <c r="CT13" s="596"/>
      <c r="CU13" s="596"/>
      <c r="CV13" s="596"/>
      <c r="CW13" s="596"/>
      <c r="CX13" s="596"/>
      <c r="CY13" s="597"/>
      <c r="CZ13" s="637">
        <v>15.8</v>
      </c>
      <c r="DA13" s="637"/>
      <c r="DB13" s="637"/>
      <c r="DC13" s="637"/>
      <c r="DD13" s="601">
        <v>1601830</v>
      </c>
      <c r="DE13" s="596"/>
      <c r="DF13" s="596"/>
      <c r="DG13" s="596"/>
      <c r="DH13" s="596"/>
      <c r="DI13" s="596"/>
      <c r="DJ13" s="596"/>
      <c r="DK13" s="596"/>
      <c r="DL13" s="596"/>
      <c r="DM13" s="596"/>
      <c r="DN13" s="596"/>
      <c r="DO13" s="596"/>
      <c r="DP13" s="597"/>
      <c r="DQ13" s="601">
        <v>1216106</v>
      </c>
      <c r="DR13" s="596"/>
      <c r="DS13" s="596"/>
      <c r="DT13" s="596"/>
      <c r="DU13" s="596"/>
      <c r="DV13" s="596"/>
      <c r="DW13" s="596"/>
      <c r="DX13" s="596"/>
      <c r="DY13" s="596"/>
      <c r="DZ13" s="596"/>
      <c r="EA13" s="596"/>
      <c r="EB13" s="596"/>
      <c r="EC13" s="636"/>
    </row>
    <row r="14" spans="2:143" ht="11.25" customHeight="1" x14ac:dyDescent="0.15">
      <c r="B14" s="592" t="s">
        <v>188</v>
      </c>
      <c r="C14" s="593"/>
      <c r="D14" s="593"/>
      <c r="E14" s="593"/>
      <c r="F14" s="593"/>
      <c r="G14" s="593"/>
      <c r="H14" s="593"/>
      <c r="I14" s="593"/>
      <c r="J14" s="593"/>
      <c r="K14" s="593"/>
      <c r="L14" s="593"/>
      <c r="M14" s="593"/>
      <c r="N14" s="593"/>
      <c r="O14" s="593"/>
      <c r="P14" s="593"/>
      <c r="Q14" s="594"/>
      <c r="R14" s="595">
        <v>986</v>
      </c>
      <c r="S14" s="596"/>
      <c r="T14" s="596"/>
      <c r="U14" s="596"/>
      <c r="V14" s="596"/>
      <c r="W14" s="596"/>
      <c r="X14" s="596"/>
      <c r="Y14" s="597"/>
      <c r="Z14" s="637">
        <v>0</v>
      </c>
      <c r="AA14" s="637"/>
      <c r="AB14" s="637"/>
      <c r="AC14" s="637"/>
      <c r="AD14" s="638">
        <v>986</v>
      </c>
      <c r="AE14" s="638"/>
      <c r="AF14" s="638"/>
      <c r="AG14" s="638"/>
      <c r="AH14" s="638"/>
      <c r="AI14" s="638"/>
      <c r="AJ14" s="638"/>
      <c r="AK14" s="638"/>
      <c r="AL14" s="598">
        <v>0</v>
      </c>
      <c r="AM14" s="599"/>
      <c r="AN14" s="599"/>
      <c r="AO14" s="639"/>
      <c r="AP14" s="592" t="s">
        <v>189</v>
      </c>
      <c r="AQ14" s="593"/>
      <c r="AR14" s="593"/>
      <c r="AS14" s="593"/>
      <c r="AT14" s="593"/>
      <c r="AU14" s="593"/>
      <c r="AV14" s="593"/>
      <c r="AW14" s="593"/>
      <c r="AX14" s="593"/>
      <c r="AY14" s="593"/>
      <c r="AZ14" s="593"/>
      <c r="BA14" s="593"/>
      <c r="BB14" s="593"/>
      <c r="BC14" s="593"/>
      <c r="BD14" s="593"/>
      <c r="BE14" s="593"/>
      <c r="BF14" s="594"/>
      <c r="BG14" s="595">
        <v>101178</v>
      </c>
      <c r="BH14" s="596"/>
      <c r="BI14" s="596"/>
      <c r="BJ14" s="596"/>
      <c r="BK14" s="596"/>
      <c r="BL14" s="596"/>
      <c r="BM14" s="596"/>
      <c r="BN14" s="597"/>
      <c r="BO14" s="637">
        <v>4.0999999999999996</v>
      </c>
      <c r="BP14" s="637"/>
      <c r="BQ14" s="637"/>
      <c r="BR14" s="637"/>
      <c r="BS14" s="638" t="s">
        <v>63</v>
      </c>
      <c r="BT14" s="638"/>
      <c r="BU14" s="638"/>
      <c r="BV14" s="638"/>
      <c r="BW14" s="638"/>
      <c r="BX14" s="638"/>
      <c r="BY14" s="638"/>
      <c r="BZ14" s="638"/>
      <c r="CA14" s="638"/>
      <c r="CB14" s="672"/>
      <c r="CD14" s="592" t="s">
        <v>190</v>
      </c>
      <c r="CE14" s="593"/>
      <c r="CF14" s="593"/>
      <c r="CG14" s="593"/>
      <c r="CH14" s="593"/>
      <c r="CI14" s="593"/>
      <c r="CJ14" s="593"/>
      <c r="CK14" s="593"/>
      <c r="CL14" s="593"/>
      <c r="CM14" s="593"/>
      <c r="CN14" s="593"/>
      <c r="CO14" s="593"/>
      <c r="CP14" s="593"/>
      <c r="CQ14" s="594"/>
      <c r="CR14" s="595">
        <v>446049</v>
      </c>
      <c r="CS14" s="596"/>
      <c r="CT14" s="596"/>
      <c r="CU14" s="596"/>
      <c r="CV14" s="596"/>
      <c r="CW14" s="596"/>
      <c r="CX14" s="596"/>
      <c r="CY14" s="597"/>
      <c r="CZ14" s="637">
        <v>2.6</v>
      </c>
      <c r="DA14" s="637"/>
      <c r="DB14" s="637"/>
      <c r="DC14" s="637"/>
      <c r="DD14" s="601">
        <v>26944</v>
      </c>
      <c r="DE14" s="596"/>
      <c r="DF14" s="596"/>
      <c r="DG14" s="596"/>
      <c r="DH14" s="596"/>
      <c r="DI14" s="596"/>
      <c r="DJ14" s="596"/>
      <c r="DK14" s="596"/>
      <c r="DL14" s="596"/>
      <c r="DM14" s="596"/>
      <c r="DN14" s="596"/>
      <c r="DO14" s="596"/>
      <c r="DP14" s="597"/>
      <c r="DQ14" s="601">
        <v>404935</v>
      </c>
      <c r="DR14" s="596"/>
      <c r="DS14" s="596"/>
      <c r="DT14" s="596"/>
      <c r="DU14" s="596"/>
      <c r="DV14" s="596"/>
      <c r="DW14" s="596"/>
      <c r="DX14" s="596"/>
      <c r="DY14" s="596"/>
      <c r="DZ14" s="596"/>
      <c r="EA14" s="596"/>
      <c r="EB14" s="596"/>
      <c r="EC14" s="636"/>
    </row>
    <row r="15" spans="2:143" ht="11.25" customHeight="1" x14ac:dyDescent="0.15">
      <c r="B15" s="592" t="s">
        <v>191</v>
      </c>
      <c r="C15" s="593"/>
      <c r="D15" s="593"/>
      <c r="E15" s="593"/>
      <c r="F15" s="593"/>
      <c r="G15" s="593"/>
      <c r="H15" s="593"/>
      <c r="I15" s="593"/>
      <c r="J15" s="593"/>
      <c r="K15" s="593"/>
      <c r="L15" s="593"/>
      <c r="M15" s="593"/>
      <c r="N15" s="593"/>
      <c r="O15" s="593"/>
      <c r="P15" s="593"/>
      <c r="Q15" s="594"/>
      <c r="R15" s="595" t="s">
        <v>63</v>
      </c>
      <c r="S15" s="596"/>
      <c r="T15" s="596"/>
      <c r="U15" s="596"/>
      <c r="V15" s="596"/>
      <c r="W15" s="596"/>
      <c r="X15" s="596"/>
      <c r="Y15" s="597"/>
      <c r="Z15" s="637" t="s">
        <v>63</v>
      </c>
      <c r="AA15" s="637"/>
      <c r="AB15" s="637"/>
      <c r="AC15" s="637"/>
      <c r="AD15" s="638" t="s">
        <v>63</v>
      </c>
      <c r="AE15" s="638"/>
      <c r="AF15" s="638"/>
      <c r="AG15" s="638"/>
      <c r="AH15" s="638"/>
      <c r="AI15" s="638"/>
      <c r="AJ15" s="638"/>
      <c r="AK15" s="638"/>
      <c r="AL15" s="598" t="s">
        <v>63</v>
      </c>
      <c r="AM15" s="599"/>
      <c r="AN15" s="599"/>
      <c r="AO15" s="639"/>
      <c r="AP15" s="592" t="s">
        <v>192</v>
      </c>
      <c r="AQ15" s="593"/>
      <c r="AR15" s="593"/>
      <c r="AS15" s="593"/>
      <c r="AT15" s="593"/>
      <c r="AU15" s="593"/>
      <c r="AV15" s="593"/>
      <c r="AW15" s="593"/>
      <c r="AX15" s="593"/>
      <c r="AY15" s="593"/>
      <c r="AZ15" s="593"/>
      <c r="BA15" s="593"/>
      <c r="BB15" s="593"/>
      <c r="BC15" s="593"/>
      <c r="BD15" s="593"/>
      <c r="BE15" s="593"/>
      <c r="BF15" s="594"/>
      <c r="BG15" s="595">
        <v>144815</v>
      </c>
      <c r="BH15" s="596"/>
      <c r="BI15" s="596"/>
      <c r="BJ15" s="596"/>
      <c r="BK15" s="596"/>
      <c r="BL15" s="596"/>
      <c r="BM15" s="596"/>
      <c r="BN15" s="597"/>
      <c r="BO15" s="637">
        <v>5.9</v>
      </c>
      <c r="BP15" s="637"/>
      <c r="BQ15" s="637"/>
      <c r="BR15" s="637"/>
      <c r="BS15" s="638" t="s">
        <v>63</v>
      </c>
      <c r="BT15" s="638"/>
      <c r="BU15" s="638"/>
      <c r="BV15" s="638"/>
      <c r="BW15" s="638"/>
      <c r="BX15" s="638"/>
      <c r="BY15" s="638"/>
      <c r="BZ15" s="638"/>
      <c r="CA15" s="638"/>
      <c r="CB15" s="672"/>
      <c r="CD15" s="592" t="s">
        <v>193</v>
      </c>
      <c r="CE15" s="593"/>
      <c r="CF15" s="593"/>
      <c r="CG15" s="593"/>
      <c r="CH15" s="593"/>
      <c r="CI15" s="593"/>
      <c r="CJ15" s="593"/>
      <c r="CK15" s="593"/>
      <c r="CL15" s="593"/>
      <c r="CM15" s="593"/>
      <c r="CN15" s="593"/>
      <c r="CO15" s="593"/>
      <c r="CP15" s="593"/>
      <c r="CQ15" s="594"/>
      <c r="CR15" s="595">
        <v>1074061</v>
      </c>
      <c r="CS15" s="596"/>
      <c r="CT15" s="596"/>
      <c r="CU15" s="596"/>
      <c r="CV15" s="596"/>
      <c r="CW15" s="596"/>
      <c r="CX15" s="596"/>
      <c r="CY15" s="597"/>
      <c r="CZ15" s="637">
        <v>6.2</v>
      </c>
      <c r="DA15" s="637"/>
      <c r="DB15" s="637"/>
      <c r="DC15" s="637"/>
      <c r="DD15" s="601">
        <v>95653</v>
      </c>
      <c r="DE15" s="596"/>
      <c r="DF15" s="596"/>
      <c r="DG15" s="596"/>
      <c r="DH15" s="596"/>
      <c r="DI15" s="596"/>
      <c r="DJ15" s="596"/>
      <c r="DK15" s="596"/>
      <c r="DL15" s="596"/>
      <c r="DM15" s="596"/>
      <c r="DN15" s="596"/>
      <c r="DO15" s="596"/>
      <c r="DP15" s="597"/>
      <c r="DQ15" s="601">
        <v>814586</v>
      </c>
      <c r="DR15" s="596"/>
      <c r="DS15" s="596"/>
      <c r="DT15" s="596"/>
      <c r="DU15" s="596"/>
      <c r="DV15" s="596"/>
      <c r="DW15" s="596"/>
      <c r="DX15" s="596"/>
      <c r="DY15" s="596"/>
      <c r="DZ15" s="596"/>
      <c r="EA15" s="596"/>
      <c r="EB15" s="596"/>
      <c r="EC15" s="636"/>
    </row>
    <row r="16" spans="2:143" ht="11.25" customHeight="1" x14ac:dyDescent="0.15">
      <c r="B16" s="592" t="s">
        <v>194</v>
      </c>
      <c r="C16" s="593"/>
      <c r="D16" s="593"/>
      <c r="E16" s="593"/>
      <c r="F16" s="593"/>
      <c r="G16" s="593"/>
      <c r="H16" s="593"/>
      <c r="I16" s="593"/>
      <c r="J16" s="593"/>
      <c r="K16" s="593"/>
      <c r="L16" s="593"/>
      <c r="M16" s="593"/>
      <c r="N16" s="593"/>
      <c r="O16" s="593"/>
      <c r="P16" s="593"/>
      <c r="Q16" s="594"/>
      <c r="R16" s="595">
        <v>13080</v>
      </c>
      <c r="S16" s="596"/>
      <c r="T16" s="596"/>
      <c r="U16" s="596"/>
      <c r="V16" s="596"/>
      <c r="W16" s="596"/>
      <c r="X16" s="596"/>
      <c r="Y16" s="597"/>
      <c r="Z16" s="637">
        <v>0.1</v>
      </c>
      <c r="AA16" s="637"/>
      <c r="AB16" s="637"/>
      <c r="AC16" s="637"/>
      <c r="AD16" s="638">
        <v>13080</v>
      </c>
      <c r="AE16" s="638"/>
      <c r="AF16" s="638"/>
      <c r="AG16" s="638"/>
      <c r="AH16" s="638"/>
      <c r="AI16" s="638"/>
      <c r="AJ16" s="638"/>
      <c r="AK16" s="638"/>
      <c r="AL16" s="598">
        <v>0.2</v>
      </c>
      <c r="AM16" s="599"/>
      <c r="AN16" s="599"/>
      <c r="AO16" s="639"/>
      <c r="AP16" s="592" t="s">
        <v>195</v>
      </c>
      <c r="AQ16" s="593"/>
      <c r="AR16" s="593"/>
      <c r="AS16" s="593"/>
      <c r="AT16" s="593"/>
      <c r="AU16" s="593"/>
      <c r="AV16" s="593"/>
      <c r="AW16" s="593"/>
      <c r="AX16" s="593"/>
      <c r="AY16" s="593"/>
      <c r="AZ16" s="593"/>
      <c r="BA16" s="593"/>
      <c r="BB16" s="593"/>
      <c r="BC16" s="593"/>
      <c r="BD16" s="593"/>
      <c r="BE16" s="593"/>
      <c r="BF16" s="594"/>
      <c r="BG16" s="595" t="s">
        <v>63</v>
      </c>
      <c r="BH16" s="596"/>
      <c r="BI16" s="596"/>
      <c r="BJ16" s="596"/>
      <c r="BK16" s="596"/>
      <c r="BL16" s="596"/>
      <c r="BM16" s="596"/>
      <c r="BN16" s="597"/>
      <c r="BO16" s="637" t="s">
        <v>63</v>
      </c>
      <c r="BP16" s="637"/>
      <c r="BQ16" s="637"/>
      <c r="BR16" s="637"/>
      <c r="BS16" s="638" t="s">
        <v>63</v>
      </c>
      <c r="BT16" s="638"/>
      <c r="BU16" s="638"/>
      <c r="BV16" s="638"/>
      <c r="BW16" s="638"/>
      <c r="BX16" s="638"/>
      <c r="BY16" s="638"/>
      <c r="BZ16" s="638"/>
      <c r="CA16" s="638"/>
      <c r="CB16" s="672"/>
      <c r="CD16" s="592" t="s">
        <v>196</v>
      </c>
      <c r="CE16" s="593"/>
      <c r="CF16" s="593"/>
      <c r="CG16" s="593"/>
      <c r="CH16" s="593"/>
      <c r="CI16" s="593"/>
      <c r="CJ16" s="593"/>
      <c r="CK16" s="593"/>
      <c r="CL16" s="593"/>
      <c r="CM16" s="593"/>
      <c r="CN16" s="593"/>
      <c r="CO16" s="593"/>
      <c r="CP16" s="593"/>
      <c r="CQ16" s="594"/>
      <c r="CR16" s="595">
        <v>12988</v>
      </c>
      <c r="CS16" s="596"/>
      <c r="CT16" s="596"/>
      <c r="CU16" s="596"/>
      <c r="CV16" s="596"/>
      <c r="CW16" s="596"/>
      <c r="CX16" s="596"/>
      <c r="CY16" s="597"/>
      <c r="CZ16" s="637">
        <v>0.1</v>
      </c>
      <c r="DA16" s="637"/>
      <c r="DB16" s="637"/>
      <c r="DC16" s="637"/>
      <c r="DD16" s="601" t="s">
        <v>63</v>
      </c>
      <c r="DE16" s="596"/>
      <c r="DF16" s="596"/>
      <c r="DG16" s="596"/>
      <c r="DH16" s="596"/>
      <c r="DI16" s="596"/>
      <c r="DJ16" s="596"/>
      <c r="DK16" s="596"/>
      <c r="DL16" s="596"/>
      <c r="DM16" s="596"/>
      <c r="DN16" s="596"/>
      <c r="DO16" s="596"/>
      <c r="DP16" s="597"/>
      <c r="DQ16" s="601">
        <v>12988</v>
      </c>
      <c r="DR16" s="596"/>
      <c r="DS16" s="596"/>
      <c r="DT16" s="596"/>
      <c r="DU16" s="596"/>
      <c r="DV16" s="596"/>
      <c r="DW16" s="596"/>
      <c r="DX16" s="596"/>
      <c r="DY16" s="596"/>
      <c r="DZ16" s="596"/>
      <c r="EA16" s="596"/>
      <c r="EB16" s="596"/>
      <c r="EC16" s="636"/>
    </row>
    <row r="17" spans="2:133" ht="11.25" customHeight="1" x14ac:dyDescent="0.15">
      <c r="B17" s="592" t="s">
        <v>197</v>
      </c>
      <c r="C17" s="593"/>
      <c r="D17" s="593"/>
      <c r="E17" s="593"/>
      <c r="F17" s="593"/>
      <c r="G17" s="593"/>
      <c r="H17" s="593"/>
      <c r="I17" s="593"/>
      <c r="J17" s="593"/>
      <c r="K17" s="593"/>
      <c r="L17" s="593"/>
      <c r="M17" s="593"/>
      <c r="N17" s="593"/>
      <c r="O17" s="593"/>
      <c r="P17" s="593"/>
      <c r="Q17" s="594"/>
      <c r="R17" s="595">
        <v>36024</v>
      </c>
      <c r="S17" s="596"/>
      <c r="T17" s="596"/>
      <c r="U17" s="596"/>
      <c r="V17" s="596"/>
      <c r="W17" s="596"/>
      <c r="X17" s="596"/>
      <c r="Y17" s="597"/>
      <c r="Z17" s="637">
        <v>0.2</v>
      </c>
      <c r="AA17" s="637"/>
      <c r="AB17" s="637"/>
      <c r="AC17" s="637"/>
      <c r="AD17" s="638">
        <v>36024</v>
      </c>
      <c r="AE17" s="638"/>
      <c r="AF17" s="638"/>
      <c r="AG17" s="638"/>
      <c r="AH17" s="638"/>
      <c r="AI17" s="638"/>
      <c r="AJ17" s="638"/>
      <c r="AK17" s="638"/>
      <c r="AL17" s="598">
        <v>0.5</v>
      </c>
      <c r="AM17" s="599"/>
      <c r="AN17" s="599"/>
      <c r="AO17" s="639"/>
      <c r="AP17" s="592" t="s">
        <v>198</v>
      </c>
      <c r="AQ17" s="593"/>
      <c r="AR17" s="593"/>
      <c r="AS17" s="593"/>
      <c r="AT17" s="593"/>
      <c r="AU17" s="593"/>
      <c r="AV17" s="593"/>
      <c r="AW17" s="593"/>
      <c r="AX17" s="593"/>
      <c r="AY17" s="593"/>
      <c r="AZ17" s="593"/>
      <c r="BA17" s="593"/>
      <c r="BB17" s="593"/>
      <c r="BC17" s="593"/>
      <c r="BD17" s="593"/>
      <c r="BE17" s="593"/>
      <c r="BF17" s="594"/>
      <c r="BG17" s="595" t="s">
        <v>63</v>
      </c>
      <c r="BH17" s="596"/>
      <c r="BI17" s="596"/>
      <c r="BJ17" s="596"/>
      <c r="BK17" s="596"/>
      <c r="BL17" s="596"/>
      <c r="BM17" s="596"/>
      <c r="BN17" s="597"/>
      <c r="BO17" s="637" t="s">
        <v>63</v>
      </c>
      <c r="BP17" s="637"/>
      <c r="BQ17" s="637"/>
      <c r="BR17" s="637"/>
      <c r="BS17" s="638" t="s">
        <v>63</v>
      </c>
      <c r="BT17" s="638"/>
      <c r="BU17" s="638"/>
      <c r="BV17" s="638"/>
      <c r="BW17" s="638"/>
      <c r="BX17" s="638"/>
      <c r="BY17" s="638"/>
      <c r="BZ17" s="638"/>
      <c r="CA17" s="638"/>
      <c r="CB17" s="672"/>
      <c r="CD17" s="592" t="s">
        <v>199</v>
      </c>
      <c r="CE17" s="593"/>
      <c r="CF17" s="593"/>
      <c r="CG17" s="593"/>
      <c r="CH17" s="593"/>
      <c r="CI17" s="593"/>
      <c r="CJ17" s="593"/>
      <c r="CK17" s="593"/>
      <c r="CL17" s="593"/>
      <c r="CM17" s="593"/>
      <c r="CN17" s="593"/>
      <c r="CO17" s="593"/>
      <c r="CP17" s="593"/>
      <c r="CQ17" s="594"/>
      <c r="CR17" s="595">
        <v>1450007</v>
      </c>
      <c r="CS17" s="596"/>
      <c r="CT17" s="596"/>
      <c r="CU17" s="596"/>
      <c r="CV17" s="596"/>
      <c r="CW17" s="596"/>
      <c r="CX17" s="596"/>
      <c r="CY17" s="597"/>
      <c r="CZ17" s="637">
        <v>8.3000000000000007</v>
      </c>
      <c r="DA17" s="637"/>
      <c r="DB17" s="637"/>
      <c r="DC17" s="637"/>
      <c r="DD17" s="601" t="s">
        <v>63</v>
      </c>
      <c r="DE17" s="596"/>
      <c r="DF17" s="596"/>
      <c r="DG17" s="596"/>
      <c r="DH17" s="596"/>
      <c r="DI17" s="596"/>
      <c r="DJ17" s="596"/>
      <c r="DK17" s="596"/>
      <c r="DL17" s="596"/>
      <c r="DM17" s="596"/>
      <c r="DN17" s="596"/>
      <c r="DO17" s="596"/>
      <c r="DP17" s="597"/>
      <c r="DQ17" s="601">
        <v>1402737</v>
      </c>
      <c r="DR17" s="596"/>
      <c r="DS17" s="596"/>
      <c r="DT17" s="596"/>
      <c r="DU17" s="596"/>
      <c r="DV17" s="596"/>
      <c r="DW17" s="596"/>
      <c r="DX17" s="596"/>
      <c r="DY17" s="596"/>
      <c r="DZ17" s="596"/>
      <c r="EA17" s="596"/>
      <c r="EB17" s="596"/>
      <c r="EC17" s="636"/>
    </row>
    <row r="18" spans="2:133" ht="11.25" customHeight="1" x14ac:dyDescent="0.15">
      <c r="B18" s="592" t="s">
        <v>200</v>
      </c>
      <c r="C18" s="593"/>
      <c r="D18" s="593"/>
      <c r="E18" s="593"/>
      <c r="F18" s="593"/>
      <c r="G18" s="593"/>
      <c r="H18" s="593"/>
      <c r="I18" s="593"/>
      <c r="J18" s="593"/>
      <c r="K18" s="593"/>
      <c r="L18" s="593"/>
      <c r="M18" s="593"/>
      <c r="N18" s="593"/>
      <c r="O18" s="593"/>
      <c r="P18" s="593"/>
      <c r="Q18" s="594"/>
      <c r="R18" s="595">
        <v>17208</v>
      </c>
      <c r="S18" s="596"/>
      <c r="T18" s="596"/>
      <c r="U18" s="596"/>
      <c r="V18" s="596"/>
      <c r="W18" s="596"/>
      <c r="X18" s="596"/>
      <c r="Y18" s="597"/>
      <c r="Z18" s="637">
        <v>0.1</v>
      </c>
      <c r="AA18" s="637"/>
      <c r="AB18" s="637"/>
      <c r="AC18" s="637"/>
      <c r="AD18" s="638">
        <v>17208</v>
      </c>
      <c r="AE18" s="638"/>
      <c r="AF18" s="638"/>
      <c r="AG18" s="638"/>
      <c r="AH18" s="638"/>
      <c r="AI18" s="638"/>
      <c r="AJ18" s="638"/>
      <c r="AK18" s="638"/>
      <c r="AL18" s="598">
        <v>0.2</v>
      </c>
      <c r="AM18" s="599"/>
      <c r="AN18" s="599"/>
      <c r="AO18" s="639"/>
      <c r="AP18" s="592" t="s">
        <v>201</v>
      </c>
      <c r="AQ18" s="593"/>
      <c r="AR18" s="593"/>
      <c r="AS18" s="593"/>
      <c r="AT18" s="593"/>
      <c r="AU18" s="593"/>
      <c r="AV18" s="593"/>
      <c r="AW18" s="593"/>
      <c r="AX18" s="593"/>
      <c r="AY18" s="593"/>
      <c r="AZ18" s="593"/>
      <c r="BA18" s="593"/>
      <c r="BB18" s="593"/>
      <c r="BC18" s="593"/>
      <c r="BD18" s="593"/>
      <c r="BE18" s="593"/>
      <c r="BF18" s="594"/>
      <c r="BG18" s="595" t="s">
        <v>63</v>
      </c>
      <c r="BH18" s="596"/>
      <c r="BI18" s="596"/>
      <c r="BJ18" s="596"/>
      <c r="BK18" s="596"/>
      <c r="BL18" s="596"/>
      <c r="BM18" s="596"/>
      <c r="BN18" s="597"/>
      <c r="BO18" s="637" t="s">
        <v>63</v>
      </c>
      <c r="BP18" s="637"/>
      <c r="BQ18" s="637"/>
      <c r="BR18" s="637"/>
      <c r="BS18" s="638" t="s">
        <v>63</v>
      </c>
      <c r="BT18" s="638"/>
      <c r="BU18" s="638"/>
      <c r="BV18" s="638"/>
      <c r="BW18" s="638"/>
      <c r="BX18" s="638"/>
      <c r="BY18" s="638"/>
      <c r="BZ18" s="638"/>
      <c r="CA18" s="638"/>
      <c r="CB18" s="672"/>
      <c r="CD18" s="592" t="s">
        <v>202</v>
      </c>
      <c r="CE18" s="593"/>
      <c r="CF18" s="593"/>
      <c r="CG18" s="593"/>
      <c r="CH18" s="593"/>
      <c r="CI18" s="593"/>
      <c r="CJ18" s="593"/>
      <c r="CK18" s="593"/>
      <c r="CL18" s="593"/>
      <c r="CM18" s="593"/>
      <c r="CN18" s="593"/>
      <c r="CO18" s="593"/>
      <c r="CP18" s="593"/>
      <c r="CQ18" s="594"/>
      <c r="CR18" s="595" t="s">
        <v>63</v>
      </c>
      <c r="CS18" s="596"/>
      <c r="CT18" s="596"/>
      <c r="CU18" s="596"/>
      <c r="CV18" s="596"/>
      <c r="CW18" s="596"/>
      <c r="CX18" s="596"/>
      <c r="CY18" s="597"/>
      <c r="CZ18" s="637" t="s">
        <v>63</v>
      </c>
      <c r="DA18" s="637"/>
      <c r="DB18" s="637"/>
      <c r="DC18" s="637"/>
      <c r="DD18" s="601" t="s">
        <v>63</v>
      </c>
      <c r="DE18" s="596"/>
      <c r="DF18" s="596"/>
      <c r="DG18" s="596"/>
      <c r="DH18" s="596"/>
      <c r="DI18" s="596"/>
      <c r="DJ18" s="596"/>
      <c r="DK18" s="596"/>
      <c r="DL18" s="596"/>
      <c r="DM18" s="596"/>
      <c r="DN18" s="596"/>
      <c r="DO18" s="596"/>
      <c r="DP18" s="597"/>
      <c r="DQ18" s="601" t="s">
        <v>63</v>
      </c>
      <c r="DR18" s="596"/>
      <c r="DS18" s="596"/>
      <c r="DT18" s="596"/>
      <c r="DU18" s="596"/>
      <c r="DV18" s="596"/>
      <c r="DW18" s="596"/>
      <c r="DX18" s="596"/>
      <c r="DY18" s="596"/>
      <c r="DZ18" s="596"/>
      <c r="EA18" s="596"/>
      <c r="EB18" s="596"/>
      <c r="EC18" s="636"/>
    </row>
    <row r="19" spans="2:133" ht="11.25" customHeight="1" x14ac:dyDescent="0.15">
      <c r="B19" s="592" t="s">
        <v>203</v>
      </c>
      <c r="C19" s="593"/>
      <c r="D19" s="593"/>
      <c r="E19" s="593"/>
      <c r="F19" s="593"/>
      <c r="G19" s="593"/>
      <c r="H19" s="593"/>
      <c r="I19" s="593"/>
      <c r="J19" s="593"/>
      <c r="K19" s="593"/>
      <c r="L19" s="593"/>
      <c r="M19" s="593"/>
      <c r="N19" s="593"/>
      <c r="O19" s="593"/>
      <c r="P19" s="593"/>
      <c r="Q19" s="594"/>
      <c r="R19" s="595">
        <v>14412</v>
      </c>
      <c r="S19" s="596"/>
      <c r="T19" s="596"/>
      <c r="U19" s="596"/>
      <c r="V19" s="596"/>
      <c r="W19" s="596"/>
      <c r="X19" s="596"/>
      <c r="Y19" s="597"/>
      <c r="Z19" s="637">
        <v>0.1</v>
      </c>
      <c r="AA19" s="637"/>
      <c r="AB19" s="637"/>
      <c r="AC19" s="637"/>
      <c r="AD19" s="638">
        <v>14412</v>
      </c>
      <c r="AE19" s="638"/>
      <c r="AF19" s="638"/>
      <c r="AG19" s="638"/>
      <c r="AH19" s="638"/>
      <c r="AI19" s="638"/>
      <c r="AJ19" s="638"/>
      <c r="AK19" s="638"/>
      <c r="AL19" s="598">
        <v>0.2</v>
      </c>
      <c r="AM19" s="599"/>
      <c r="AN19" s="599"/>
      <c r="AO19" s="639"/>
      <c r="AP19" s="592" t="s">
        <v>204</v>
      </c>
      <c r="AQ19" s="593"/>
      <c r="AR19" s="593"/>
      <c r="AS19" s="593"/>
      <c r="AT19" s="593"/>
      <c r="AU19" s="593"/>
      <c r="AV19" s="593"/>
      <c r="AW19" s="593"/>
      <c r="AX19" s="593"/>
      <c r="AY19" s="593"/>
      <c r="AZ19" s="593"/>
      <c r="BA19" s="593"/>
      <c r="BB19" s="593"/>
      <c r="BC19" s="593"/>
      <c r="BD19" s="593"/>
      <c r="BE19" s="593"/>
      <c r="BF19" s="594"/>
      <c r="BG19" s="595">
        <v>132987</v>
      </c>
      <c r="BH19" s="596"/>
      <c r="BI19" s="596"/>
      <c r="BJ19" s="596"/>
      <c r="BK19" s="596"/>
      <c r="BL19" s="596"/>
      <c r="BM19" s="596"/>
      <c r="BN19" s="597"/>
      <c r="BO19" s="637">
        <v>5.4</v>
      </c>
      <c r="BP19" s="637"/>
      <c r="BQ19" s="637"/>
      <c r="BR19" s="637"/>
      <c r="BS19" s="638" t="s">
        <v>63</v>
      </c>
      <c r="BT19" s="638"/>
      <c r="BU19" s="638"/>
      <c r="BV19" s="638"/>
      <c r="BW19" s="638"/>
      <c r="BX19" s="638"/>
      <c r="BY19" s="638"/>
      <c r="BZ19" s="638"/>
      <c r="CA19" s="638"/>
      <c r="CB19" s="672"/>
      <c r="CD19" s="592" t="s">
        <v>205</v>
      </c>
      <c r="CE19" s="593"/>
      <c r="CF19" s="593"/>
      <c r="CG19" s="593"/>
      <c r="CH19" s="593"/>
      <c r="CI19" s="593"/>
      <c r="CJ19" s="593"/>
      <c r="CK19" s="593"/>
      <c r="CL19" s="593"/>
      <c r="CM19" s="593"/>
      <c r="CN19" s="593"/>
      <c r="CO19" s="593"/>
      <c r="CP19" s="593"/>
      <c r="CQ19" s="594"/>
      <c r="CR19" s="595" t="s">
        <v>63</v>
      </c>
      <c r="CS19" s="596"/>
      <c r="CT19" s="596"/>
      <c r="CU19" s="596"/>
      <c r="CV19" s="596"/>
      <c r="CW19" s="596"/>
      <c r="CX19" s="596"/>
      <c r="CY19" s="597"/>
      <c r="CZ19" s="637" t="s">
        <v>63</v>
      </c>
      <c r="DA19" s="637"/>
      <c r="DB19" s="637"/>
      <c r="DC19" s="637"/>
      <c r="DD19" s="601" t="s">
        <v>63</v>
      </c>
      <c r="DE19" s="596"/>
      <c r="DF19" s="596"/>
      <c r="DG19" s="596"/>
      <c r="DH19" s="596"/>
      <c r="DI19" s="596"/>
      <c r="DJ19" s="596"/>
      <c r="DK19" s="596"/>
      <c r="DL19" s="596"/>
      <c r="DM19" s="596"/>
      <c r="DN19" s="596"/>
      <c r="DO19" s="596"/>
      <c r="DP19" s="597"/>
      <c r="DQ19" s="601" t="s">
        <v>63</v>
      </c>
      <c r="DR19" s="596"/>
      <c r="DS19" s="596"/>
      <c r="DT19" s="596"/>
      <c r="DU19" s="596"/>
      <c r="DV19" s="596"/>
      <c r="DW19" s="596"/>
      <c r="DX19" s="596"/>
      <c r="DY19" s="596"/>
      <c r="DZ19" s="596"/>
      <c r="EA19" s="596"/>
      <c r="EB19" s="596"/>
      <c r="EC19" s="636"/>
    </row>
    <row r="20" spans="2:133" ht="11.25" customHeight="1" x14ac:dyDescent="0.15">
      <c r="B20" s="662" t="s">
        <v>206</v>
      </c>
      <c r="C20" s="663"/>
      <c r="D20" s="663"/>
      <c r="E20" s="663"/>
      <c r="F20" s="663"/>
      <c r="G20" s="663"/>
      <c r="H20" s="663"/>
      <c r="I20" s="663"/>
      <c r="J20" s="663"/>
      <c r="K20" s="663"/>
      <c r="L20" s="663"/>
      <c r="M20" s="663"/>
      <c r="N20" s="663"/>
      <c r="O20" s="663"/>
      <c r="P20" s="663"/>
      <c r="Q20" s="664"/>
      <c r="R20" s="595">
        <v>2796</v>
      </c>
      <c r="S20" s="596"/>
      <c r="T20" s="596"/>
      <c r="U20" s="596"/>
      <c r="V20" s="596"/>
      <c r="W20" s="596"/>
      <c r="X20" s="596"/>
      <c r="Y20" s="597"/>
      <c r="Z20" s="637">
        <v>0</v>
      </c>
      <c r="AA20" s="637"/>
      <c r="AB20" s="637"/>
      <c r="AC20" s="637"/>
      <c r="AD20" s="638">
        <v>2796</v>
      </c>
      <c r="AE20" s="638"/>
      <c r="AF20" s="638"/>
      <c r="AG20" s="638"/>
      <c r="AH20" s="638"/>
      <c r="AI20" s="638"/>
      <c r="AJ20" s="638"/>
      <c r="AK20" s="638"/>
      <c r="AL20" s="598">
        <v>0</v>
      </c>
      <c r="AM20" s="599"/>
      <c r="AN20" s="599"/>
      <c r="AO20" s="639"/>
      <c r="AP20" s="592" t="s">
        <v>207</v>
      </c>
      <c r="AQ20" s="593"/>
      <c r="AR20" s="593"/>
      <c r="AS20" s="593"/>
      <c r="AT20" s="593"/>
      <c r="AU20" s="593"/>
      <c r="AV20" s="593"/>
      <c r="AW20" s="593"/>
      <c r="AX20" s="593"/>
      <c r="AY20" s="593"/>
      <c r="AZ20" s="593"/>
      <c r="BA20" s="593"/>
      <c r="BB20" s="593"/>
      <c r="BC20" s="593"/>
      <c r="BD20" s="593"/>
      <c r="BE20" s="593"/>
      <c r="BF20" s="594"/>
      <c r="BG20" s="595">
        <v>132987</v>
      </c>
      <c r="BH20" s="596"/>
      <c r="BI20" s="596"/>
      <c r="BJ20" s="596"/>
      <c r="BK20" s="596"/>
      <c r="BL20" s="596"/>
      <c r="BM20" s="596"/>
      <c r="BN20" s="597"/>
      <c r="BO20" s="637">
        <v>5.4</v>
      </c>
      <c r="BP20" s="637"/>
      <c r="BQ20" s="637"/>
      <c r="BR20" s="637"/>
      <c r="BS20" s="638" t="s">
        <v>63</v>
      </c>
      <c r="BT20" s="638"/>
      <c r="BU20" s="638"/>
      <c r="BV20" s="638"/>
      <c r="BW20" s="638"/>
      <c r="BX20" s="638"/>
      <c r="BY20" s="638"/>
      <c r="BZ20" s="638"/>
      <c r="CA20" s="638"/>
      <c r="CB20" s="672"/>
      <c r="CD20" s="592" t="s">
        <v>208</v>
      </c>
      <c r="CE20" s="593"/>
      <c r="CF20" s="593"/>
      <c r="CG20" s="593"/>
      <c r="CH20" s="593"/>
      <c r="CI20" s="593"/>
      <c r="CJ20" s="593"/>
      <c r="CK20" s="593"/>
      <c r="CL20" s="593"/>
      <c r="CM20" s="593"/>
      <c r="CN20" s="593"/>
      <c r="CO20" s="593"/>
      <c r="CP20" s="593"/>
      <c r="CQ20" s="594"/>
      <c r="CR20" s="595">
        <v>17417993</v>
      </c>
      <c r="CS20" s="596"/>
      <c r="CT20" s="596"/>
      <c r="CU20" s="596"/>
      <c r="CV20" s="596"/>
      <c r="CW20" s="596"/>
      <c r="CX20" s="596"/>
      <c r="CY20" s="597"/>
      <c r="CZ20" s="637">
        <v>100</v>
      </c>
      <c r="DA20" s="637"/>
      <c r="DB20" s="637"/>
      <c r="DC20" s="637"/>
      <c r="DD20" s="601">
        <v>2140128</v>
      </c>
      <c r="DE20" s="596"/>
      <c r="DF20" s="596"/>
      <c r="DG20" s="596"/>
      <c r="DH20" s="596"/>
      <c r="DI20" s="596"/>
      <c r="DJ20" s="596"/>
      <c r="DK20" s="596"/>
      <c r="DL20" s="596"/>
      <c r="DM20" s="596"/>
      <c r="DN20" s="596"/>
      <c r="DO20" s="596"/>
      <c r="DP20" s="597"/>
      <c r="DQ20" s="601">
        <v>11389528</v>
      </c>
      <c r="DR20" s="596"/>
      <c r="DS20" s="596"/>
      <c r="DT20" s="596"/>
      <c r="DU20" s="596"/>
      <c r="DV20" s="596"/>
      <c r="DW20" s="596"/>
      <c r="DX20" s="596"/>
      <c r="DY20" s="596"/>
      <c r="DZ20" s="596"/>
      <c r="EA20" s="596"/>
      <c r="EB20" s="596"/>
      <c r="EC20" s="636"/>
    </row>
    <row r="21" spans="2:133" ht="11.25" customHeight="1" x14ac:dyDescent="0.15">
      <c r="B21" s="592" t="s">
        <v>209</v>
      </c>
      <c r="C21" s="593"/>
      <c r="D21" s="593"/>
      <c r="E21" s="593"/>
      <c r="F21" s="593"/>
      <c r="G21" s="593"/>
      <c r="H21" s="593"/>
      <c r="I21" s="593"/>
      <c r="J21" s="593"/>
      <c r="K21" s="593"/>
      <c r="L21" s="593"/>
      <c r="M21" s="593"/>
      <c r="N21" s="593"/>
      <c r="O21" s="593"/>
      <c r="P21" s="593"/>
      <c r="Q21" s="594"/>
      <c r="R21" s="595">
        <v>5347247</v>
      </c>
      <c r="S21" s="596"/>
      <c r="T21" s="596"/>
      <c r="U21" s="596"/>
      <c r="V21" s="596"/>
      <c r="W21" s="596"/>
      <c r="X21" s="596"/>
      <c r="Y21" s="597"/>
      <c r="Z21" s="637">
        <v>28.8</v>
      </c>
      <c r="AA21" s="637"/>
      <c r="AB21" s="637"/>
      <c r="AC21" s="637"/>
      <c r="AD21" s="638">
        <v>4602153</v>
      </c>
      <c r="AE21" s="638"/>
      <c r="AF21" s="638"/>
      <c r="AG21" s="638"/>
      <c r="AH21" s="638"/>
      <c r="AI21" s="638"/>
      <c r="AJ21" s="638"/>
      <c r="AK21" s="638"/>
      <c r="AL21" s="598">
        <v>59.4</v>
      </c>
      <c r="AM21" s="599"/>
      <c r="AN21" s="599"/>
      <c r="AO21" s="639"/>
      <c r="AP21" s="592" t="s">
        <v>210</v>
      </c>
      <c r="AQ21" s="673"/>
      <c r="AR21" s="673"/>
      <c r="AS21" s="673"/>
      <c r="AT21" s="673"/>
      <c r="AU21" s="673"/>
      <c r="AV21" s="673"/>
      <c r="AW21" s="673"/>
      <c r="AX21" s="673"/>
      <c r="AY21" s="673"/>
      <c r="AZ21" s="673"/>
      <c r="BA21" s="673"/>
      <c r="BB21" s="673"/>
      <c r="BC21" s="673"/>
      <c r="BD21" s="673"/>
      <c r="BE21" s="673"/>
      <c r="BF21" s="674"/>
      <c r="BG21" s="595">
        <v>15953</v>
      </c>
      <c r="BH21" s="596"/>
      <c r="BI21" s="596"/>
      <c r="BJ21" s="596"/>
      <c r="BK21" s="596"/>
      <c r="BL21" s="596"/>
      <c r="BM21" s="596"/>
      <c r="BN21" s="597"/>
      <c r="BO21" s="637">
        <v>0.6</v>
      </c>
      <c r="BP21" s="637"/>
      <c r="BQ21" s="637"/>
      <c r="BR21" s="637"/>
      <c r="BS21" s="638" t="s">
        <v>63</v>
      </c>
      <c r="BT21" s="638"/>
      <c r="BU21" s="638"/>
      <c r="BV21" s="638"/>
      <c r="BW21" s="638"/>
      <c r="BX21" s="638"/>
      <c r="BY21" s="638"/>
      <c r="BZ21" s="638"/>
      <c r="CA21" s="638"/>
      <c r="CB21" s="672"/>
      <c r="CD21" s="576"/>
      <c r="CE21" s="577"/>
      <c r="CF21" s="577"/>
      <c r="CG21" s="577"/>
      <c r="CH21" s="577"/>
      <c r="CI21" s="577"/>
      <c r="CJ21" s="577"/>
      <c r="CK21" s="577"/>
      <c r="CL21" s="577"/>
      <c r="CM21" s="577"/>
      <c r="CN21" s="577"/>
      <c r="CO21" s="577"/>
      <c r="CP21" s="577"/>
      <c r="CQ21" s="578"/>
      <c r="CR21" s="686"/>
      <c r="CS21" s="684"/>
      <c r="CT21" s="684"/>
      <c r="CU21" s="684"/>
      <c r="CV21" s="684"/>
      <c r="CW21" s="684"/>
      <c r="CX21" s="684"/>
      <c r="CY21" s="687"/>
      <c r="CZ21" s="688"/>
      <c r="DA21" s="688"/>
      <c r="DB21" s="688"/>
      <c r="DC21" s="688"/>
      <c r="DD21" s="683"/>
      <c r="DE21" s="684"/>
      <c r="DF21" s="684"/>
      <c r="DG21" s="684"/>
      <c r="DH21" s="684"/>
      <c r="DI21" s="684"/>
      <c r="DJ21" s="684"/>
      <c r="DK21" s="684"/>
      <c r="DL21" s="684"/>
      <c r="DM21" s="684"/>
      <c r="DN21" s="684"/>
      <c r="DO21" s="684"/>
      <c r="DP21" s="687"/>
      <c r="DQ21" s="683"/>
      <c r="DR21" s="684"/>
      <c r="DS21" s="684"/>
      <c r="DT21" s="684"/>
      <c r="DU21" s="684"/>
      <c r="DV21" s="684"/>
      <c r="DW21" s="684"/>
      <c r="DX21" s="684"/>
      <c r="DY21" s="684"/>
      <c r="DZ21" s="684"/>
      <c r="EA21" s="684"/>
      <c r="EB21" s="684"/>
      <c r="EC21" s="685"/>
    </row>
    <row r="22" spans="2:133" ht="11.25" customHeight="1" x14ac:dyDescent="0.15">
      <c r="B22" s="592" t="s">
        <v>211</v>
      </c>
      <c r="C22" s="593"/>
      <c r="D22" s="593"/>
      <c r="E22" s="593"/>
      <c r="F22" s="593"/>
      <c r="G22" s="593"/>
      <c r="H22" s="593"/>
      <c r="I22" s="593"/>
      <c r="J22" s="593"/>
      <c r="K22" s="593"/>
      <c r="L22" s="593"/>
      <c r="M22" s="593"/>
      <c r="N22" s="593"/>
      <c r="O22" s="593"/>
      <c r="P22" s="593"/>
      <c r="Q22" s="594"/>
      <c r="R22" s="595">
        <v>4602153</v>
      </c>
      <c r="S22" s="596"/>
      <c r="T22" s="596"/>
      <c r="U22" s="596"/>
      <c r="V22" s="596"/>
      <c r="W22" s="596"/>
      <c r="X22" s="596"/>
      <c r="Y22" s="597"/>
      <c r="Z22" s="637">
        <v>24.8</v>
      </c>
      <c r="AA22" s="637"/>
      <c r="AB22" s="637"/>
      <c r="AC22" s="637"/>
      <c r="AD22" s="638">
        <v>4602153</v>
      </c>
      <c r="AE22" s="638"/>
      <c r="AF22" s="638"/>
      <c r="AG22" s="638"/>
      <c r="AH22" s="638"/>
      <c r="AI22" s="638"/>
      <c r="AJ22" s="638"/>
      <c r="AK22" s="638"/>
      <c r="AL22" s="598">
        <v>59.4</v>
      </c>
      <c r="AM22" s="599"/>
      <c r="AN22" s="599"/>
      <c r="AO22" s="639"/>
      <c r="AP22" s="592" t="s">
        <v>212</v>
      </c>
      <c r="AQ22" s="673"/>
      <c r="AR22" s="673"/>
      <c r="AS22" s="673"/>
      <c r="AT22" s="673"/>
      <c r="AU22" s="673"/>
      <c r="AV22" s="673"/>
      <c r="AW22" s="673"/>
      <c r="AX22" s="673"/>
      <c r="AY22" s="673"/>
      <c r="AZ22" s="673"/>
      <c r="BA22" s="673"/>
      <c r="BB22" s="673"/>
      <c r="BC22" s="673"/>
      <c r="BD22" s="673"/>
      <c r="BE22" s="673"/>
      <c r="BF22" s="674"/>
      <c r="BG22" s="595" t="s">
        <v>63</v>
      </c>
      <c r="BH22" s="596"/>
      <c r="BI22" s="596"/>
      <c r="BJ22" s="596"/>
      <c r="BK22" s="596"/>
      <c r="BL22" s="596"/>
      <c r="BM22" s="596"/>
      <c r="BN22" s="597"/>
      <c r="BO22" s="637" t="s">
        <v>63</v>
      </c>
      <c r="BP22" s="637"/>
      <c r="BQ22" s="637"/>
      <c r="BR22" s="637"/>
      <c r="BS22" s="638" t="s">
        <v>63</v>
      </c>
      <c r="BT22" s="638"/>
      <c r="BU22" s="638"/>
      <c r="BV22" s="638"/>
      <c r="BW22" s="638"/>
      <c r="BX22" s="638"/>
      <c r="BY22" s="638"/>
      <c r="BZ22" s="638"/>
      <c r="CA22" s="638"/>
      <c r="CB22" s="672"/>
      <c r="CD22" s="653" t="s">
        <v>213</v>
      </c>
      <c r="CE22" s="654"/>
      <c r="CF22" s="654"/>
      <c r="CG22" s="654"/>
      <c r="CH22" s="654"/>
      <c r="CI22" s="654"/>
      <c r="CJ22" s="654"/>
      <c r="CK22" s="654"/>
      <c r="CL22" s="654"/>
      <c r="CM22" s="654"/>
      <c r="CN22" s="654"/>
      <c r="CO22" s="654"/>
      <c r="CP22" s="654"/>
      <c r="CQ22" s="654"/>
      <c r="CR22" s="654"/>
      <c r="CS22" s="654"/>
      <c r="CT22" s="654"/>
      <c r="CU22" s="654"/>
      <c r="CV22" s="654"/>
      <c r="CW22" s="654"/>
      <c r="CX22" s="654"/>
      <c r="CY22" s="654"/>
      <c r="CZ22" s="654"/>
      <c r="DA22" s="654"/>
      <c r="DB22" s="654"/>
      <c r="DC22" s="654"/>
      <c r="DD22" s="654"/>
      <c r="DE22" s="654"/>
      <c r="DF22" s="654"/>
      <c r="DG22" s="654"/>
      <c r="DH22" s="654"/>
      <c r="DI22" s="654"/>
      <c r="DJ22" s="654"/>
      <c r="DK22" s="654"/>
      <c r="DL22" s="654"/>
      <c r="DM22" s="654"/>
      <c r="DN22" s="654"/>
      <c r="DO22" s="654"/>
      <c r="DP22" s="654"/>
      <c r="DQ22" s="654"/>
      <c r="DR22" s="654"/>
      <c r="DS22" s="654"/>
      <c r="DT22" s="654"/>
      <c r="DU22" s="654"/>
      <c r="DV22" s="654"/>
      <c r="DW22" s="654"/>
      <c r="DX22" s="654"/>
      <c r="DY22" s="654"/>
      <c r="DZ22" s="654"/>
      <c r="EA22" s="654"/>
      <c r="EB22" s="654"/>
      <c r="EC22" s="655"/>
    </row>
    <row r="23" spans="2:133" ht="11.25" customHeight="1" x14ac:dyDescent="0.15">
      <c r="B23" s="592" t="s">
        <v>214</v>
      </c>
      <c r="C23" s="593"/>
      <c r="D23" s="593"/>
      <c r="E23" s="593"/>
      <c r="F23" s="593"/>
      <c r="G23" s="593"/>
      <c r="H23" s="593"/>
      <c r="I23" s="593"/>
      <c r="J23" s="593"/>
      <c r="K23" s="593"/>
      <c r="L23" s="593"/>
      <c r="M23" s="593"/>
      <c r="N23" s="593"/>
      <c r="O23" s="593"/>
      <c r="P23" s="593"/>
      <c r="Q23" s="594"/>
      <c r="R23" s="595">
        <v>745094</v>
      </c>
      <c r="S23" s="596"/>
      <c r="T23" s="596"/>
      <c r="U23" s="596"/>
      <c r="V23" s="596"/>
      <c r="W23" s="596"/>
      <c r="X23" s="596"/>
      <c r="Y23" s="597"/>
      <c r="Z23" s="637">
        <v>4</v>
      </c>
      <c r="AA23" s="637"/>
      <c r="AB23" s="637"/>
      <c r="AC23" s="637"/>
      <c r="AD23" s="638" t="s">
        <v>63</v>
      </c>
      <c r="AE23" s="638"/>
      <c r="AF23" s="638"/>
      <c r="AG23" s="638"/>
      <c r="AH23" s="638"/>
      <c r="AI23" s="638"/>
      <c r="AJ23" s="638"/>
      <c r="AK23" s="638"/>
      <c r="AL23" s="598" t="s">
        <v>63</v>
      </c>
      <c r="AM23" s="599"/>
      <c r="AN23" s="599"/>
      <c r="AO23" s="639"/>
      <c r="AP23" s="592" t="s">
        <v>215</v>
      </c>
      <c r="AQ23" s="673"/>
      <c r="AR23" s="673"/>
      <c r="AS23" s="673"/>
      <c r="AT23" s="673"/>
      <c r="AU23" s="673"/>
      <c r="AV23" s="673"/>
      <c r="AW23" s="673"/>
      <c r="AX23" s="673"/>
      <c r="AY23" s="673"/>
      <c r="AZ23" s="673"/>
      <c r="BA23" s="673"/>
      <c r="BB23" s="673"/>
      <c r="BC23" s="673"/>
      <c r="BD23" s="673"/>
      <c r="BE23" s="673"/>
      <c r="BF23" s="674"/>
      <c r="BG23" s="595">
        <v>117034</v>
      </c>
      <c r="BH23" s="596"/>
      <c r="BI23" s="596"/>
      <c r="BJ23" s="596"/>
      <c r="BK23" s="596"/>
      <c r="BL23" s="596"/>
      <c r="BM23" s="596"/>
      <c r="BN23" s="597"/>
      <c r="BO23" s="637">
        <v>4.8</v>
      </c>
      <c r="BP23" s="637"/>
      <c r="BQ23" s="637"/>
      <c r="BR23" s="637"/>
      <c r="BS23" s="638" t="s">
        <v>63</v>
      </c>
      <c r="BT23" s="638"/>
      <c r="BU23" s="638"/>
      <c r="BV23" s="638"/>
      <c r="BW23" s="638"/>
      <c r="BX23" s="638"/>
      <c r="BY23" s="638"/>
      <c r="BZ23" s="638"/>
      <c r="CA23" s="638"/>
      <c r="CB23" s="672"/>
      <c r="CD23" s="653" t="s">
        <v>155</v>
      </c>
      <c r="CE23" s="654"/>
      <c r="CF23" s="654"/>
      <c r="CG23" s="654"/>
      <c r="CH23" s="654"/>
      <c r="CI23" s="654"/>
      <c r="CJ23" s="654"/>
      <c r="CK23" s="654"/>
      <c r="CL23" s="654"/>
      <c r="CM23" s="654"/>
      <c r="CN23" s="654"/>
      <c r="CO23" s="654"/>
      <c r="CP23" s="654"/>
      <c r="CQ23" s="655"/>
      <c r="CR23" s="653" t="s">
        <v>216</v>
      </c>
      <c r="CS23" s="654"/>
      <c r="CT23" s="654"/>
      <c r="CU23" s="654"/>
      <c r="CV23" s="654"/>
      <c r="CW23" s="654"/>
      <c r="CX23" s="654"/>
      <c r="CY23" s="655"/>
      <c r="CZ23" s="653" t="s">
        <v>217</v>
      </c>
      <c r="DA23" s="654"/>
      <c r="DB23" s="654"/>
      <c r="DC23" s="655"/>
      <c r="DD23" s="653" t="s">
        <v>218</v>
      </c>
      <c r="DE23" s="654"/>
      <c r="DF23" s="654"/>
      <c r="DG23" s="654"/>
      <c r="DH23" s="654"/>
      <c r="DI23" s="654"/>
      <c r="DJ23" s="654"/>
      <c r="DK23" s="655"/>
      <c r="DL23" s="680" t="s">
        <v>219</v>
      </c>
      <c r="DM23" s="681"/>
      <c r="DN23" s="681"/>
      <c r="DO23" s="681"/>
      <c r="DP23" s="681"/>
      <c r="DQ23" s="681"/>
      <c r="DR23" s="681"/>
      <c r="DS23" s="681"/>
      <c r="DT23" s="681"/>
      <c r="DU23" s="681"/>
      <c r="DV23" s="682"/>
      <c r="DW23" s="653" t="s">
        <v>220</v>
      </c>
      <c r="DX23" s="654"/>
      <c r="DY23" s="654"/>
      <c r="DZ23" s="654"/>
      <c r="EA23" s="654"/>
      <c r="EB23" s="654"/>
      <c r="EC23" s="655"/>
    </row>
    <row r="24" spans="2:133" ht="11.25" customHeight="1" x14ac:dyDescent="0.15">
      <c r="B24" s="592" t="s">
        <v>221</v>
      </c>
      <c r="C24" s="593"/>
      <c r="D24" s="593"/>
      <c r="E24" s="593"/>
      <c r="F24" s="593"/>
      <c r="G24" s="593"/>
      <c r="H24" s="593"/>
      <c r="I24" s="593"/>
      <c r="J24" s="593"/>
      <c r="K24" s="593"/>
      <c r="L24" s="593"/>
      <c r="M24" s="593"/>
      <c r="N24" s="593"/>
      <c r="O24" s="593"/>
      <c r="P24" s="593"/>
      <c r="Q24" s="594"/>
      <c r="R24" s="595" t="s">
        <v>63</v>
      </c>
      <c r="S24" s="596"/>
      <c r="T24" s="596"/>
      <c r="U24" s="596"/>
      <c r="V24" s="596"/>
      <c r="W24" s="596"/>
      <c r="X24" s="596"/>
      <c r="Y24" s="597"/>
      <c r="Z24" s="637" t="s">
        <v>63</v>
      </c>
      <c r="AA24" s="637"/>
      <c r="AB24" s="637"/>
      <c r="AC24" s="637"/>
      <c r="AD24" s="638" t="s">
        <v>63</v>
      </c>
      <c r="AE24" s="638"/>
      <c r="AF24" s="638"/>
      <c r="AG24" s="638"/>
      <c r="AH24" s="638"/>
      <c r="AI24" s="638"/>
      <c r="AJ24" s="638"/>
      <c r="AK24" s="638"/>
      <c r="AL24" s="598" t="s">
        <v>63</v>
      </c>
      <c r="AM24" s="599"/>
      <c r="AN24" s="599"/>
      <c r="AO24" s="639"/>
      <c r="AP24" s="592" t="s">
        <v>222</v>
      </c>
      <c r="AQ24" s="673"/>
      <c r="AR24" s="673"/>
      <c r="AS24" s="673"/>
      <c r="AT24" s="673"/>
      <c r="AU24" s="673"/>
      <c r="AV24" s="673"/>
      <c r="AW24" s="673"/>
      <c r="AX24" s="673"/>
      <c r="AY24" s="673"/>
      <c r="AZ24" s="673"/>
      <c r="BA24" s="673"/>
      <c r="BB24" s="673"/>
      <c r="BC24" s="673"/>
      <c r="BD24" s="673"/>
      <c r="BE24" s="673"/>
      <c r="BF24" s="674"/>
      <c r="BG24" s="595" t="s">
        <v>63</v>
      </c>
      <c r="BH24" s="596"/>
      <c r="BI24" s="596"/>
      <c r="BJ24" s="596"/>
      <c r="BK24" s="596"/>
      <c r="BL24" s="596"/>
      <c r="BM24" s="596"/>
      <c r="BN24" s="597"/>
      <c r="BO24" s="637" t="s">
        <v>63</v>
      </c>
      <c r="BP24" s="637"/>
      <c r="BQ24" s="637"/>
      <c r="BR24" s="637"/>
      <c r="BS24" s="638" t="s">
        <v>63</v>
      </c>
      <c r="BT24" s="638"/>
      <c r="BU24" s="638"/>
      <c r="BV24" s="638"/>
      <c r="BW24" s="638"/>
      <c r="BX24" s="638"/>
      <c r="BY24" s="638"/>
      <c r="BZ24" s="638"/>
      <c r="CA24" s="638"/>
      <c r="CB24" s="672"/>
      <c r="CD24" s="650" t="s">
        <v>223</v>
      </c>
      <c r="CE24" s="651"/>
      <c r="CF24" s="651"/>
      <c r="CG24" s="651"/>
      <c r="CH24" s="651"/>
      <c r="CI24" s="651"/>
      <c r="CJ24" s="651"/>
      <c r="CK24" s="651"/>
      <c r="CL24" s="651"/>
      <c r="CM24" s="651"/>
      <c r="CN24" s="651"/>
      <c r="CO24" s="651"/>
      <c r="CP24" s="651"/>
      <c r="CQ24" s="652"/>
      <c r="CR24" s="647">
        <v>5911788</v>
      </c>
      <c r="CS24" s="648"/>
      <c r="CT24" s="648"/>
      <c r="CU24" s="648"/>
      <c r="CV24" s="648"/>
      <c r="CW24" s="648"/>
      <c r="CX24" s="648"/>
      <c r="CY24" s="676"/>
      <c r="CZ24" s="677">
        <v>33.9</v>
      </c>
      <c r="DA24" s="660"/>
      <c r="DB24" s="660"/>
      <c r="DC24" s="679"/>
      <c r="DD24" s="675">
        <v>4502312</v>
      </c>
      <c r="DE24" s="648"/>
      <c r="DF24" s="648"/>
      <c r="DG24" s="648"/>
      <c r="DH24" s="648"/>
      <c r="DI24" s="648"/>
      <c r="DJ24" s="648"/>
      <c r="DK24" s="676"/>
      <c r="DL24" s="675">
        <v>3868793</v>
      </c>
      <c r="DM24" s="648"/>
      <c r="DN24" s="648"/>
      <c r="DO24" s="648"/>
      <c r="DP24" s="648"/>
      <c r="DQ24" s="648"/>
      <c r="DR24" s="648"/>
      <c r="DS24" s="648"/>
      <c r="DT24" s="648"/>
      <c r="DU24" s="648"/>
      <c r="DV24" s="676"/>
      <c r="DW24" s="677">
        <v>49.7</v>
      </c>
      <c r="DX24" s="660"/>
      <c r="DY24" s="660"/>
      <c r="DZ24" s="660"/>
      <c r="EA24" s="660"/>
      <c r="EB24" s="660"/>
      <c r="EC24" s="678"/>
    </row>
    <row r="25" spans="2:133" ht="11.25" customHeight="1" x14ac:dyDescent="0.15">
      <c r="B25" s="592" t="s">
        <v>224</v>
      </c>
      <c r="C25" s="593"/>
      <c r="D25" s="593"/>
      <c r="E25" s="593"/>
      <c r="F25" s="593"/>
      <c r="G25" s="593"/>
      <c r="H25" s="593"/>
      <c r="I25" s="593"/>
      <c r="J25" s="593"/>
      <c r="K25" s="593"/>
      <c r="L25" s="593"/>
      <c r="M25" s="593"/>
      <c r="N25" s="593"/>
      <c r="O25" s="593"/>
      <c r="P25" s="593"/>
      <c r="Q25" s="594"/>
      <c r="R25" s="595">
        <v>8582385</v>
      </c>
      <c r="S25" s="596"/>
      <c r="T25" s="596"/>
      <c r="U25" s="596"/>
      <c r="V25" s="596"/>
      <c r="W25" s="596"/>
      <c r="X25" s="596"/>
      <c r="Y25" s="597"/>
      <c r="Z25" s="637">
        <v>46.2</v>
      </c>
      <c r="AA25" s="637"/>
      <c r="AB25" s="637"/>
      <c r="AC25" s="637"/>
      <c r="AD25" s="638">
        <v>7719948</v>
      </c>
      <c r="AE25" s="638"/>
      <c r="AF25" s="638"/>
      <c r="AG25" s="638"/>
      <c r="AH25" s="638"/>
      <c r="AI25" s="638"/>
      <c r="AJ25" s="638"/>
      <c r="AK25" s="638"/>
      <c r="AL25" s="598">
        <v>99.7</v>
      </c>
      <c r="AM25" s="599"/>
      <c r="AN25" s="599"/>
      <c r="AO25" s="639"/>
      <c r="AP25" s="592" t="s">
        <v>225</v>
      </c>
      <c r="AQ25" s="673"/>
      <c r="AR25" s="673"/>
      <c r="AS25" s="673"/>
      <c r="AT25" s="673"/>
      <c r="AU25" s="673"/>
      <c r="AV25" s="673"/>
      <c r="AW25" s="673"/>
      <c r="AX25" s="673"/>
      <c r="AY25" s="673"/>
      <c r="AZ25" s="673"/>
      <c r="BA25" s="673"/>
      <c r="BB25" s="673"/>
      <c r="BC25" s="673"/>
      <c r="BD25" s="673"/>
      <c r="BE25" s="673"/>
      <c r="BF25" s="674"/>
      <c r="BG25" s="595" t="s">
        <v>63</v>
      </c>
      <c r="BH25" s="596"/>
      <c r="BI25" s="596"/>
      <c r="BJ25" s="596"/>
      <c r="BK25" s="596"/>
      <c r="BL25" s="596"/>
      <c r="BM25" s="596"/>
      <c r="BN25" s="597"/>
      <c r="BO25" s="637" t="s">
        <v>63</v>
      </c>
      <c r="BP25" s="637"/>
      <c r="BQ25" s="637"/>
      <c r="BR25" s="637"/>
      <c r="BS25" s="638" t="s">
        <v>63</v>
      </c>
      <c r="BT25" s="638"/>
      <c r="BU25" s="638"/>
      <c r="BV25" s="638"/>
      <c r="BW25" s="638"/>
      <c r="BX25" s="638"/>
      <c r="BY25" s="638"/>
      <c r="BZ25" s="638"/>
      <c r="CA25" s="638"/>
      <c r="CB25" s="672"/>
      <c r="CD25" s="592" t="s">
        <v>226</v>
      </c>
      <c r="CE25" s="593"/>
      <c r="CF25" s="593"/>
      <c r="CG25" s="593"/>
      <c r="CH25" s="593"/>
      <c r="CI25" s="593"/>
      <c r="CJ25" s="593"/>
      <c r="CK25" s="593"/>
      <c r="CL25" s="593"/>
      <c r="CM25" s="593"/>
      <c r="CN25" s="593"/>
      <c r="CO25" s="593"/>
      <c r="CP25" s="593"/>
      <c r="CQ25" s="594"/>
      <c r="CR25" s="595">
        <v>2425188</v>
      </c>
      <c r="CS25" s="608"/>
      <c r="CT25" s="608"/>
      <c r="CU25" s="608"/>
      <c r="CV25" s="608"/>
      <c r="CW25" s="608"/>
      <c r="CX25" s="608"/>
      <c r="CY25" s="609"/>
      <c r="CZ25" s="598">
        <v>13.9</v>
      </c>
      <c r="DA25" s="610"/>
      <c r="DB25" s="610"/>
      <c r="DC25" s="611"/>
      <c r="DD25" s="601">
        <v>2314922</v>
      </c>
      <c r="DE25" s="608"/>
      <c r="DF25" s="608"/>
      <c r="DG25" s="608"/>
      <c r="DH25" s="608"/>
      <c r="DI25" s="608"/>
      <c r="DJ25" s="608"/>
      <c r="DK25" s="609"/>
      <c r="DL25" s="601">
        <v>1970775</v>
      </c>
      <c r="DM25" s="608"/>
      <c r="DN25" s="608"/>
      <c r="DO25" s="608"/>
      <c r="DP25" s="608"/>
      <c r="DQ25" s="608"/>
      <c r="DR25" s="608"/>
      <c r="DS25" s="608"/>
      <c r="DT25" s="608"/>
      <c r="DU25" s="608"/>
      <c r="DV25" s="609"/>
      <c r="DW25" s="598">
        <v>25.3</v>
      </c>
      <c r="DX25" s="610"/>
      <c r="DY25" s="610"/>
      <c r="DZ25" s="610"/>
      <c r="EA25" s="610"/>
      <c r="EB25" s="610"/>
      <c r="EC25" s="626"/>
    </row>
    <row r="26" spans="2:133" ht="11.25" customHeight="1" x14ac:dyDescent="0.15">
      <c r="B26" s="592" t="s">
        <v>227</v>
      </c>
      <c r="C26" s="593"/>
      <c r="D26" s="593"/>
      <c r="E26" s="593"/>
      <c r="F26" s="593"/>
      <c r="G26" s="593"/>
      <c r="H26" s="593"/>
      <c r="I26" s="593"/>
      <c r="J26" s="593"/>
      <c r="K26" s="593"/>
      <c r="L26" s="593"/>
      <c r="M26" s="593"/>
      <c r="N26" s="593"/>
      <c r="O26" s="593"/>
      <c r="P26" s="593"/>
      <c r="Q26" s="594"/>
      <c r="R26" s="595">
        <v>2721</v>
      </c>
      <c r="S26" s="596"/>
      <c r="T26" s="596"/>
      <c r="U26" s="596"/>
      <c r="V26" s="596"/>
      <c r="W26" s="596"/>
      <c r="X26" s="596"/>
      <c r="Y26" s="597"/>
      <c r="Z26" s="637">
        <v>0</v>
      </c>
      <c r="AA26" s="637"/>
      <c r="AB26" s="637"/>
      <c r="AC26" s="637"/>
      <c r="AD26" s="638">
        <v>2721</v>
      </c>
      <c r="AE26" s="638"/>
      <c r="AF26" s="638"/>
      <c r="AG26" s="638"/>
      <c r="AH26" s="638"/>
      <c r="AI26" s="638"/>
      <c r="AJ26" s="638"/>
      <c r="AK26" s="638"/>
      <c r="AL26" s="598">
        <v>0</v>
      </c>
      <c r="AM26" s="599"/>
      <c r="AN26" s="599"/>
      <c r="AO26" s="639"/>
      <c r="AP26" s="592" t="s">
        <v>228</v>
      </c>
      <c r="AQ26" s="673"/>
      <c r="AR26" s="673"/>
      <c r="AS26" s="673"/>
      <c r="AT26" s="673"/>
      <c r="AU26" s="673"/>
      <c r="AV26" s="673"/>
      <c r="AW26" s="673"/>
      <c r="AX26" s="673"/>
      <c r="AY26" s="673"/>
      <c r="AZ26" s="673"/>
      <c r="BA26" s="673"/>
      <c r="BB26" s="673"/>
      <c r="BC26" s="673"/>
      <c r="BD26" s="673"/>
      <c r="BE26" s="673"/>
      <c r="BF26" s="674"/>
      <c r="BG26" s="595" t="s">
        <v>63</v>
      </c>
      <c r="BH26" s="596"/>
      <c r="BI26" s="596"/>
      <c r="BJ26" s="596"/>
      <c r="BK26" s="596"/>
      <c r="BL26" s="596"/>
      <c r="BM26" s="596"/>
      <c r="BN26" s="597"/>
      <c r="BO26" s="637" t="s">
        <v>63</v>
      </c>
      <c r="BP26" s="637"/>
      <c r="BQ26" s="637"/>
      <c r="BR26" s="637"/>
      <c r="BS26" s="638" t="s">
        <v>63</v>
      </c>
      <c r="BT26" s="638"/>
      <c r="BU26" s="638"/>
      <c r="BV26" s="638"/>
      <c r="BW26" s="638"/>
      <c r="BX26" s="638"/>
      <c r="BY26" s="638"/>
      <c r="BZ26" s="638"/>
      <c r="CA26" s="638"/>
      <c r="CB26" s="672"/>
      <c r="CD26" s="592" t="s">
        <v>229</v>
      </c>
      <c r="CE26" s="593"/>
      <c r="CF26" s="593"/>
      <c r="CG26" s="593"/>
      <c r="CH26" s="593"/>
      <c r="CI26" s="593"/>
      <c r="CJ26" s="593"/>
      <c r="CK26" s="593"/>
      <c r="CL26" s="593"/>
      <c r="CM26" s="593"/>
      <c r="CN26" s="593"/>
      <c r="CO26" s="593"/>
      <c r="CP26" s="593"/>
      <c r="CQ26" s="594"/>
      <c r="CR26" s="595">
        <v>1400733</v>
      </c>
      <c r="CS26" s="596"/>
      <c r="CT26" s="596"/>
      <c r="CU26" s="596"/>
      <c r="CV26" s="596"/>
      <c r="CW26" s="596"/>
      <c r="CX26" s="596"/>
      <c r="CY26" s="597"/>
      <c r="CZ26" s="598">
        <v>8</v>
      </c>
      <c r="DA26" s="610"/>
      <c r="DB26" s="610"/>
      <c r="DC26" s="611"/>
      <c r="DD26" s="601">
        <v>1331021</v>
      </c>
      <c r="DE26" s="596"/>
      <c r="DF26" s="596"/>
      <c r="DG26" s="596"/>
      <c r="DH26" s="596"/>
      <c r="DI26" s="596"/>
      <c r="DJ26" s="596"/>
      <c r="DK26" s="597"/>
      <c r="DL26" s="601" t="s">
        <v>63</v>
      </c>
      <c r="DM26" s="596"/>
      <c r="DN26" s="596"/>
      <c r="DO26" s="596"/>
      <c r="DP26" s="596"/>
      <c r="DQ26" s="596"/>
      <c r="DR26" s="596"/>
      <c r="DS26" s="596"/>
      <c r="DT26" s="596"/>
      <c r="DU26" s="596"/>
      <c r="DV26" s="597"/>
      <c r="DW26" s="598" t="s">
        <v>63</v>
      </c>
      <c r="DX26" s="610"/>
      <c r="DY26" s="610"/>
      <c r="DZ26" s="610"/>
      <c r="EA26" s="610"/>
      <c r="EB26" s="610"/>
      <c r="EC26" s="626"/>
    </row>
    <row r="27" spans="2:133" ht="11.25" customHeight="1" x14ac:dyDescent="0.15">
      <c r="B27" s="592" t="s">
        <v>230</v>
      </c>
      <c r="C27" s="593"/>
      <c r="D27" s="593"/>
      <c r="E27" s="593"/>
      <c r="F27" s="593"/>
      <c r="G27" s="593"/>
      <c r="H27" s="593"/>
      <c r="I27" s="593"/>
      <c r="J27" s="593"/>
      <c r="K27" s="593"/>
      <c r="L27" s="593"/>
      <c r="M27" s="593"/>
      <c r="N27" s="593"/>
      <c r="O27" s="593"/>
      <c r="P27" s="593"/>
      <c r="Q27" s="594"/>
      <c r="R27" s="595">
        <v>23903</v>
      </c>
      <c r="S27" s="596"/>
      <c r="T27" s="596"/>
      <c r="U27" s="596"/>
      <c r="V27" s="596"/>
      <c r="W27" s="596"/>
      <c r="X27" s="596"/>
      <c r="Y27" s="597"/>
      <c r="Z27" s="637">
        <v>0.1</v>
      </c>
      <c r="AA27" s="637"/>
      <c r="AB27" s="637"/>
      <c r="AC27" s="637"/>
      <c r="AD27" s="638" t="s">
        <v>63</v>
      </c>
      <c r="AE27" s="638"/>
      <c r="AF27" s="638"/>
      <c r="AG27" s="638"/>
      <c r="AH27" s="638"/>
      <c r="AI27" s="638"/>
      <c r="AJ27" s="638"/>
      <c r="AK27" s="638"/>
      <c r="AL27" s="598" t="s">
        <v>63</v>
      </c>
      <c r="AM27" s="599"/>
      <c r="AN27" s="599"/>
      <c r="AO27" s="639"/>
      <c r="AP27" s="592" t="s">
        <v>231</v>
      </c>
      <c r="AQ27" s="593"/>
      <c r="AR27" s="593"/>
      <c r="AS27" s="593"/>
      <c r="AT27" s="593"/>
      <c r="AU27" s="593"/>
      <c r="AV27" s="593"/>
      <c r="AW27" s="593"/>
      <c r="AX27" s="593"/>
      <c r="AY27" s="593"/>
      <c r="AZ27" s="593"/>
      <c r="BA27" s="593"/>
      <c r="BB27" s="593"/>
      <c r="BC27" s="593"/>
      <c r="BD27" s="593"/>
      <c r="BE27" s="593"/>
      <c r="BF27" s="594"/>
      <c r="BG27" s="595">
        <v>2457713</v>
      </c>
      <c r="BH27" s="596"/>
      <c r="BI27" s="596"/>
      <c r="BJ27" s="596"/>
      <c r="BK27" s="596"/>
      <c r="BL27" s="596"/>
      <c r="BM27" s="596"/>
      <c r="BN27" s="597"/>
      <c r="BO27" s="637">
        <v>100</v>
      </c>
      <c r="BP27" s="637"/>
      <c r="BQ27" s="637"/>
      <c r="BR27" s="637"/>
      <c r="BS27" s="638">
        <v>20930</v>
      </c>
      <c r="BT27" s="638"/>
      <c r="BU27" s="638"/>
      <c r="BV27" s="638"/>
      <c r="BW27" s="638"/>
      <c r="BX27" s="638"/>
      <c r="BY27" s="638"/>
      <c r="BZ27" s="638"/>
      <c r="CA27" s="638"/>
      <c r="CB27" s="672"/>
      <c r="CD27" s="592" t="s">
        <v>232</v>
      </c>
      <c r="CE27" s="593"/>
      <c r="CF27" s="593"/>
      <c r="CG27" s="593"/>
      <c r="CH27" s="593"/>
      <c r="CI27" s="593"/>
      <c r="CJ27" s="593"/>
      <c r="CK27" s="593"/>
      <c r="CL27" s="593"/>
      <c r="CM27" s="593"/>
      <c r="CN27" s="593"/>
      <c r="CO27" s="593"/>
      <c r="CP27" s="593"/>
      <c r="CQ27" s="594"/>
      <c r="CR27" s="595">
        <v>2036593</v>
      </c>
      <c r="CS27" s="608"/>
      <c r="CT27" s="608"/>
      <c r="CU27" s="608"/>
      <c r="CV27" s="608"/>
      <c r="CW27" s="608"/>
      <c r="CX27" s="608"/>
      <c r="CY27" s="609"/>
      <c r="CZ27" s="598">
        <v>11.7</v>
      </c>
      <c r="DA27" s="610"/>
      <c r="DB27" s="610"/>
      <c r="DC27" s="611"/>
      <c r="DD27" s="601">
        <v>784653</v>
      </c>
      <c r="DE27" s="608"/>
      <c r="DF27" s="608"/>
      <c r="DG27" s="608"/>
      <c r="DH27" s="608"/>
      <c r="DI27" s="608"/>
      <c r="DJ27" s="608"/>
      <c r="DK27" s="609"/>
      <c r="DL27" s="601">
        <v>513532</v>
      </c>
      <c r="DM27" s="608"/>
      <c r="DN27" s="608"/>
      <c r="DO27" s="608"/>
      <c r="DP27" s="608"/>
      <c r="DQ27" s="608"/>
      <c r="DR27" s="608"/>
      <c r="DS27" s="608"/>
      <c r="DT27" s="608"/>
      <c r="DU27" s="608"/>
      <c r="DV27" s="609"/>
      <c r="DW27" s="598">
        <v>6.6</v>
      </c>
      <c r="DX27" s="610"/>
      <c r="DY27" s="610"/>
      <c r="DZ27" s="610"/>
      <c r="EA27" s="610"/>
      <c r="EB27" s="610"/>
      <c r="EC27" s="626"/>
    </row>
    <row r="28" spans="2:133" ht="11.25" customHeight="1" x14ac:dyDescent="0.15">
      <c r="B28" s="592" t="s">
        <v>233</v>
      </c>
      <c r="C28" s="593"/>
      <c r="D28" s="593"/>
      <c r="E28" s="593"/>
      <c r="F28" s="593"/>
      <c r="G28" s="593"/>
      <c r="H28" s="593"/>
      <c r="I28" s="593"/>
      <c r="J28" s="593"/>
      <c r="K28" s="593"/>
      <c r="L28" s="593"/>
      <c r="M28" s="593"/>
      <c r="N28" s="593"/>
      <c r="O28" s="593"/>
      <c r="P28" s="593"/>
      <c r="Q28" s="594"/>
      <c r="R28" s="595">
        <v>105727</v>
      </c>
      <c r="S28" s="596"/>
      <c r="T28" s="596"/>
      <c r="U28" s="596"/>
      <c r="V28" s="596"/>
      <c r="W28" s="596"/>
      <c r="X28" s="596"/>
      <c r="Y28" s="597"/>
      <c r="Z28" s="637">
        <v>0.6</v>
      </c>
      <c r="AA28" s="637"/>
      <c r="AB28" s="637"/>
      <c r="AC28" s="637"/>
      <c r="AD28" s="638">
        <v>4318</v>
      </c>
      <c r="AE28" s="638"/>
      <c r="AF28" s="638"/>
      <c r="AG28" s="638"/>
      <c r="AH28" s="638"/>
      <c r="AI28" s="638"/>
      <c r="AJ28" s="638"/>
      <c r="AK28" s="638"/>
      <c r="AL28" s="598">
        <v>0.1</v>
      </c>
      <c r="AM28" s="599"/>
      <c r="AN28" s="599"/>
      <c r="AO28" s="639"/>
      <c r="AP28" s="592"/>
      <c r="AQ28" s="593"/>
      <c r="AR28" s="593"/>
      <c r="AS28" s="593"/>
      <c r="AT28" s="593"/>
      <c r="AU28" s="593"/>
      <c r="AV28" s="593"/>
      <c r="AW28" s="593"/>
      <c r="AX28" s="593"/>
      <c r="AY28" s="593"/>
      <c r="AZ28" s="593"/>
      <c r="BA28" s="593"/>
      <c r="BB28" s="593"/>
      <c r="BC28" s="593"/>
      <c r="BD28" s="593"/>
      <c r="BE28" s="593"/>
      <c r="BF28" s="594"/>
      <c r="BG28" s="595"/>
      <c r="BH28" s="596"/>
      <c r="BI28" s="596"/>
      <c r="BJ28" s="596"/>
      <c r="BK28" s="596"/>
      <c r="BL28" s="596"/>
      <c r="BM28" s="596"/>
      <c r="BN28" s="597"/>
      <c r="BO28" s="637"/>
      <c r="BP28" s="637"/>
      <c r="BQ28" s="637"/>
      <c r="BR28" s="637"/>
      <c r="BS28" s="601"/>
      <c r="BT28" s="596"/>
      <c r="BU28" s="596"/>
      <c r="BV28" s="596"/>
      <c r="BW28" s="596"/>
      <c r="BX28" s="596"/>
      <c r="BY28" s="596"/>
      <c r="BZ28" s="596"/>
      <c r="CA28" s="596"/>
      <c r="CB28" s="636"/>
      <c r="CD28" s="592" t="s">
        <v>234</v>
      </c>
      <c r="CE28" s="593"/>
      <c r="CF28" s="593"/>
      <c r="CG28" s="593"/>
      <c r="CH28" s="593"/>
      <c r="CI28" s="593"/>
      <c r="CJ28" s="593"/>
      <c r="CK28" s="593"/>
      <c r="CL28" s="593"/>
      <c r="CM28" s="593"/>
      <c r="CN28" s="593"/>
      <c r="CO28" s="593"/>
      <c r="CP28" s="593"/>
      <c r="CQ28" s="594"/>
      <c r="CR28" s="595">
        <v>1450007</v>
      </c>
      <c r="CS28" s="596"/>
      <c r="CT28" s="596"/>
      <c r="CU28" s="596"/>
      <c r="CV28" s="596"/>
      <c r="CW28" s="596"/>
      <c r="CX28" s="596"/>
      <c r="CY28" s="597"/>
      <c r="CZ28" s="598">
        <v>8.3000000000000007</v>
      </c>
      <c r="DA28" s="610"/>
      <c r="DB28" s="610"/>
      <c r="DC28" s="611"/>
      <c r="DD28" s="601">
        <v>1402737</v>
      </c>
      <c r="DE28" s="596"/>
      <c r="DF28" s="596"/>
      <c r="DG28" s="596"/>
      <c r="DH28" s="596"/>
      <c r="DI28" s="596"/>
      <c r="DJ28" s="596"/>
      <c r="DK28" s="597"/>
      <c r="DL28" s="601">
        <v>1384486</v>
      </c>
      <c r="DM28" s="596"/>
      <c r="DN28" s="596"/>
      <c r="DO28" s="596"/>
      <c r="DP28" s="596"/>
      <c r="DQ28" s="596"/>
      <c r="DR28" s="596"/>
      <c r="DS28" s="596"/>
      <c r="DT28" s="596"/>
      <c r="DU28" s="596"/>
      <c r="DV28" s="597"/>
      <c r="DW28" s="598">
        <v>17.8</v>
      </c>
      <c r="DX28" s="610"/>
      <c r="DY28" s="610"/>
      <c r="DZ28" s="610"/>
      <c r="EA28" s="610"/>
      <c r="EB28" s="610"/>
      <c r="EC28" s="626"/>
    </row>
    <row r="29" spans="2:133" ht="11.25" customHeight="1" x14ac:dyDescent="0.15">
      <c r="B29" s="592" t="s">
        <v>235</v>
      </c>
      <c r="C29" s="593"/>
      <c r="D29" s="593"/>
      <c r="E29" s="593"/>
      <c r="F29" s="593"/>
      <c r="G29" s="593"/>
      <c r="H29" s="593"/>
      <c r="I29" s="593"/>
      <c r="J29" s="593"/>
      <c r="K29" s="593"/>
      <c r="L29" s="593"/>
      <c r="M29" s="593"/>
      <c r="N29" s="593"/>
      <c r="O29" s="593"/>
      <c r="P29" s="593"/>
      <c r="Q29" s="594"/>
      <c r="R29" s="595">
        <v>14296</v>
      </c>
      <c r="S29" s="596"/>
      <c r="T29" s="596"/>
      <c r="U29" s="596"/>
      <c r="V29" s="596"/>
      <c r="W29" s="596"/>
      <c r="X29" s="596"/>
      <c r="Y29" s="597"/>
      <c r="Z29" s="637">
        <v>0.1</v>
      </c>
      <c r="AA29" s="637"/>
      <c r="AB29" s="637"/>
      <c r="AC29" s="637"/>
      <c r="AD29" s="638" t="s">
        <v>63</v>
      </c>
      <c r="AE29" s="638"/>
      <c r="AF29" s="638"/>
      <c r="AG29" s="638"/>
      <c r="AH29" s="638"/>
      <c r="AI29" s="638"/>
      <c r="AJ29" s="638"/>
      <c r="AK29" s="638"/>
      <c r="AL29" s="598" t="s">
        <v>63</v>
      </c>
      <c r="AM29" s="599"/>
      <c r="AN29" s="599"/>
      <c r="AO29" s="639"/>
      <c r="AP29" s="576"/>
      <c r="AQ29" s="577"/>
      <c r="AR29" s="577"/>
      <c r="AS29" s="577"/>
      <c r="AT29" s="577"/>
      <c r="AU29" s="577"/>
      <c r="AV29" s="577"/>
      <c r="AW29" s="577"/>
      <c r="AX29" s="577"/>
      <c r="AY29" s="577"/>
      <c r="AZ29" s="577"/>
      <c r="BA29" s="577"/>
      <c r="BB29" s="577"/>
      <c r="BC29" s="577"/>
      <c r="BD29" s="577"/>
      <c r="BE29" s="577"/>
      <c r="BF29" s="578"/>
      <c r="BG29" s="595"/>
      <c r="BH29" s="596"/>
      <c r="BI29" s="596"/>
      <c r="BJ29" s="596"/>
      <c r="BK29" s="596"/>
      <c r="BL29" s="596"/>
      <c r="BM29" s="596"/>
      <c r="BN29" s="597"/>
      <c r="BO29" s="637"/>
      <c r="BP29" s="637"/>
      <c r="BQ29" s="637"/>
      <c r="BR29" s="637"/>
      <c r="BS29" s="638"/>
      <c r="BT29" s="638"/>
      <c r="BU29" s="638"/>
      <c r="BV29" s="638"/>
      <c r="BW29" s="638"/>
      <c r="BX29" s="638"/>
      <c r="BY29" s="638"/>
      <c r="BZ29" s="638"/>
      <c r="CA29" s="638"/>
      <c r="CB29" s="672"/>
      <c r="CD29" s="614" t="s">
        <v>236</v>
      </c>
      <c r="CE29" s="615"/>
      <c r="CF29" s="592" t="s">
        <v>237</v>
      </c>
      <c r="CG29" s="593"/>
      <c r="CH29" s="593"/>
      <c r="CI29" s="593"/>
      <c r="CJ29" s="593"/>
      <c r="CK29" s="593"/>
      <c r="CL29" s="593"/>
      <c r="CM29" s="593"/>
      <c r="CN29" s="593"/>
      <c r="CO29" s="593"/>
      <c r="CP29" s="593"/>
      <c r="CQ29" s="594"/>
      <c r="CR29" s="595">
        <v>1450007</v>
      </c>
      <c r="CS29" s="608"/>
      <c r="CT29" s="608"/>
      <c r="CU29" s="608"/>
      <c r="CV29" s="608"/>
      <c r="CW29" s="608"/>
      <c r="CX29" s="608"/>
      <c r="CY29" s="609"/>
      <c r="CZ29" s="598">
        <v>8.3000000000000007</v>
      </c>
      <c r="DA29" s="610"/>
      <c r="DB29" s="610"/>
      <c r="DC29" s="611"/>
      <c r="DD29" s="601">
        <v>1402737</v>
      </c>
      <c r="DE29" s="608"/>
      <c r="DF29" s="608"/>
      <c r="DG29" s="608"/>
      <c r="DH29" s="608"/>
      <c r="DI29" s="608"/>
      <c r="DJ29" s="608"/>
      <c r="DK29" s="609"/>
      <c r="DL29" s="601">
        <v>1384486</v>
      </c>
      <c r="DM29" s="608"/>
      <c r="DN29" s="608"/>
      <c r="DO29" s="608"/>
      <c r="DP29" s="608"/>
      <c r="DQ29" s="608"/>
      <c r="DR29" s="608"/>
      <c r="DS29" s="608"/>
      <c r="DT29" s="608"/>
      <c r="DU29" s="608"/>
      <c r="DV29" s="609"/>
      <c r="DW29" s="598">
        <v>17.8</v>
      </c>
      <c r="DX29" s="610"/>
      <c r="DY29" s="610"/>
      <c r="DZ29" s="610"/>
      <c r="EA29" s="610"/>
      <c r="EB29" s="610"/>
      <c r="EC29" s="626"/>
    </row>
    <row r="30" spans="2:133" ht="11.25" customHeight="1" x14ac:dyDescent="0.15">
      <c r="B30" s="592" t="s">
        <v>238</v>
      </c>
      <c r="C30" s="593"/>
      <c r="D30" s="593"/>
      <c r="E30" s="593"/>
      <c r="F30" s="593"/>
      <c r="G30" s="593"/>
      <c r="H30" s="593"/>
      <c r="I30" s="593"/>
      <c r="J30" s="593"/>
      <c r="K30" s="593"/>
      <c r="L30" s="593"/>
      <c r="M30" s="593"/>
      <c r="N30" s="593"/>
      <c r="O30" s="593"/>
      <c r="P30" s="593"/>
      <c r="Q30" s="594"/>
      <c r="R30" s="595">
        <v>1810165</v>
      </c>
      <c r="S30" s="596"/>
      <c r="T30" s="596"/>
      <c r="U30" s="596"/>
      <c r="V30" s="596"/>
      <c r="W30" s="596"/>
      <c r="X30" s="596"/>
      <c r="Y30" s="597"/>
      <c r="Z30" s="637">
        <v>9.6999999999999993</v>
      </c>
      <c r="AA30" s="637"/>
      <c r="AB30" s="637"/>
      <c r="AC30" s="637"/>
      <c r="AD30" s="638" t="s">
        <v>63</v>
      </c>
      <c r="AE30" s="638"/>
      <c r="AF30" s="638"/>
      <c r="AG30" s="638"/>
      <c r="AH30" s="638"/>
      <c r="AI30" s="638"/>
      <c r="AJ30" s="638"/>
      <c r="AK30" s="638"/>
      <c r="AL30" s="598" t="s">
        <v>63</v>
      </c>
      <c r="AM30" s="599"/>
      <c r="AN30" s="599"/>
      <c r="AO30" s="639"/>
      <c r="AP30" s="653" t="s">
        <v>155</v>
      </c>
      <c r="AQ30" s="654"/>
      <c r="AR30" s="654"/>
      <c r="AS30" s="654"/>
      <c r="AT30" s="654"/>
      <c r="AU30" s="654"/>
      <c r="AV30" s="654"/>
      <c r="AW30" s="654"/>
      <c r="AX30" s="654"/>
      <c r="AY30" s="654"/>
      <c r="AZ30" s="654"/>
      <c r="BA30" s="654"/>
      <c r="BB30" s="654"/>
      <c r="BC30" s="654"/>
      <c r="BD30" s="654"/>
      <c r="BE30" s="654"/>
      <c r="BF30" s="655"/>
      <c r="BG30" s="653" t="s">
        <v>239</v>
      </c>
      <c r="BH30" s="670"/>
      <c r="BI30" s="670"/>
      <c r="BJ30" s="670"/>
      <c r="BK30" s="670"/>
      <c r="BL30" s="670"/>
      <c r="BM30" s="670"/>
      <c r="BN30" s="670"/>
      <c r="BO30" s="670"/>
      <c r="BP30" s="670"/>
      <c r="BQ30" s="671"/>
      <c r="BR30" s="653" t="s">
        <v>240</v>
      </c>
      <c r="BS30" s="670"/>
      <c r="BT30" s="670"/>
      <c r="BU30" s="670"/>
      <c r="BV30" s="670"/>
      <c r="BW30" s="670"/>
      <c r="BX30" s="670"/>
      <c r="BY30" s="670"/>
      <c r="BZ30" s="670"/>
      <c r="CA30" s="670"/>
      <c r="CB30" s="671"/>
      <c r="CD30" s="616"/>
      <c r="CE30" s="617"/>
      <c r="CF30" s="592" t="s">
        <v>241</v>
      </c>
      <c r="CG30" s="593"/>
      <c r="CH30" s="593"/>
      <c r="CI30" s="593"/>
      <c r="CJ30" s="593"/>
      <c r="CK30" s="593"/>
      <c r="CL30" s="593"/>
      <c r="CM30" s="593"/>
      <c r="CN30" s="593"/>
      <c r="CO30" s="593"/>
      <c r="CP30" s="593"/>
      <c r="CQ30" s="594"/>
      <c r="CR30" s="595">
        <v>1407309</v>
      </c>
      <c r="CS30" s="596"/>
      <c r="CT30" s="596"/>
      <c r="CU30" s="596"/>
      <c r="CV30" s="596"/>
      <c r="CW30" s="596"/>
      <c r="CX30" s="596"/>
      <c r="CY30" s="597"/>
      <c r="CZ30" s="598">
        <v>8.1</v>
      </c>
      <c r="DA30" s="610"/>
      <c r="DB30" s="610"/>
      <c r="DC30" s="611"/>
      <c r="DD30" s="601">
        <v>1360039</v>
      </c>
      <c r="DE30" s="596"/>
      <c r="DF30" s="596"/>
      <c r="DG30" s="596"/>
      <c r="DH30" s="596"/>
      <c r="DI30" s="596"/>
      <c r="DJ30" s="596"/>
      <c r="DK30" s="597"/>
      <c r="DL30" s="601">
        <v>1341788</v>
      </c>
      <c r="DM30" s="596"/>
      <c r="DN30" s="596"/>
      <c r="DO30" s="596"/>
      <c r="DP30" s="596"/>
      <c r="DQ30" s="596"/>
      <c r="DR30" s="596"/>
      <c r="DS30" s="596"/>
      <c r="DT30" s="596"/>
      <c r="DU30" s="596"/>
      <c r="DV30" s="597"/>
      <c r="DW30" s="598">
        <v>17.2</v>
      </c>
      <c r="DX30" s="610"/>
      <c r="DY30" s="610"/>
      <c r="DZ30" s="610"/>
      <c r="EA30" s="610"/>
      <c r="EB30" s="610"/>
      <c r="EC30" s="626"/>
    </row>
    <row r="31" spans="2:133" ht="11.25" customHeight="1" x14ac:dyDescent="0.15">
      <c r="B31" s="662" t="s">
        <v>242</v>
      </c>
      <c r="C31" s="663"/>
      <c r="D31" s="663"/>
      <c r="E31" s="663"/>
      <c r="F31" s="663"/>
      <c r="G31" s="663"/>
      <c r="H31" s="663"/>
      <c r="I31" s="663"/>
      <c r="J31" s="663"/>
      <c r="K31" s="663"/>
      <c r="L31" s="663"/>
      <c r="M31" s="663"/>
      <c r="N31" s="663"/>
      <c r="O31" s="663"/>
      <c r="P31" s="663"/>
      <c r="Q31" s="664"/>
      <c r="R31" s="595">
        <v>756</v>
      </c>
      <c r="S31" s="596"/>
      <c r="T31" s="596"/>
      <c r="U31" s="596"/>
      <c r="V31" s="596"/>
      <c r="W31" s="596"/>
      <c r="X31" s="596"/>
      <c r="Y31" s="597"/>
      <c r="Z31" s="637">
        <v>0</v>
      </c>
      <c r="AA31" s="637"/>
      <c r="AB31" s="637"/>
      <c r="AC31" s="637"/>
      <c r="AD31" s="638">
        <v>756</v>
      </c>
      <c r="AE31" s="638"/>
      <c r="AF31" s="638"/>
      <c r="AG31" s="638"/>
      <c r="AH31" s="638"/>
      <c r="AI31" s="638"/>
      <c r="AJ31" s="638"/>
      <c r="AK31" s="638"/>
      <c r="AL31" s="598">
        <v>0</v>
      </c>
      <c r="AM31" s="599"/>
      <c r="AN31" s="599"/>
      <c r="AO31" s="639"/>
      <c r="AP31" s="665" t="s">
        <v>243</v>
      </c>
      <c r="AQ31" s="666"/>
      <c r="AR31" s="666"/>
      <c r="AS31" s="666"/>
      <c r="AT31" s="667" t="s">
        <v>244</v>
      </c>
      <c r="AU31" s="77"/>
      <c r="AV31" s="77"/>
      <c r="AW31" s="77"/>
      <c r="AX31" s="650" t="s">
        <v>120</v>
      </c>
      <c r="AY31" s="651"/>
      <c r="AZ31" s="651"/>
      <c r="BA31" s="651"/>
      <c r="BB31" s="651"/>
      <c r="BC31" s="651"/>
      <c r="BD31" s="651"/>
      <c r="BE31" s="651"/>
      <c r="BF31" s="652"/>
      <c r="BG31" s="658">
        <v>99.1</v>
      </c>
      <c r="BH31" s="659"/>
      <c r="BI31" s="659"/>
      <c r="BJ31" s="659"/>
      <c r="BK31" s="659"/>
      <c r="BL31" s="659"/>
      <c r="BM31" s="660">
        <v>93.8</v>
      </c>
      <c r="BN31" s="659"/>
      <c r="BO31" s="659"/>
      <c r="BP31" s="659"/>
      <c r="BQ31" s="661"/>
      <c r="BR31" s="658">
        <v>99.3</v>
      </c>
      <c r="BS31" s="659"/>
      <c r="BT31" s="659"/>
      <c r="BU31" s="659"/>
      <c r="BV31" s="659"/>
      <c r="BW31" s="659"/>
      <c r="BX31" s="660">
        <v>93.9</v>
      </c>
      <c r="BY31" s="659"/>
      <c r="BZ31" s="659"/>
      <c r="CA31" s="659"/>
      <c r="CB31" s="661"/>
      <c r="CD31" s="616"/>
      <c r="CE31" s="617"/>
      <c r="CF31" s="592" t="s">
        <v>245</v>
      </c>
      <c r="CG31" s="593"/>
      <c r="CH31" s="593"/>
      <c r="CI31" s="593"/>
      <c r="CJ31" s="593"/>
      <c r="CK31" s="593"/>
      <c r="CL31" s="593"/>
      <c r="CM31" s="593"/>
      <c r="CN31" s="593"/>
      <c r="CO31" s="593"/>
      <c r="CP31" s="593"/>
      <c r="CQ31" s="594"/>
      <c r="CR31" s="595">
        <v>42698</v>
      </c>
      <c r="CS31" s="608"/>
      <c r="CT31" s="608"/>
      <c r="CU31" s="608"/>
      <c r="CV31" s="608"/>
      <c r="CW31" s="608"/>
      <c r="CX31" s="608"/>
      <c r="CY31" s="609"/>
      <c r="CZ31" s="598">
        <v>0.2</v>
      </c>
      <c r="DA31" s="610"/>
      <c r="DB31" s="610"/>
      <c r="DC31" s="611"/>
      <c r="DD31" s="601">
        <v>42698</v>
      </c>
      <c r="DE31" s="608"/>
      <c r="DF31" s="608"/>
      <c r="DG31" s="608"/>
      <c r="DH31" s="608"/>
      <c r="DI31" s="608"/>
      <c r="DJ31" s="608"/>
      <c r="DK31" s="609"/>
      <c r="DL31" s="601">
        <v>42698</v>
      </c>
      <c r="DM31" s="608"/>
      <c r="DN31" s="608"/>
      <c r="DO31" s="608"/>
      <c r="DP31" s="608"/>
      <c r="DQ31" s="608"/>
      <c r="DR31" s="608"/>
      <c r="DS31" s="608"/>
      <c r="DT31" s="608"/>
      <c r="DU31" s="608"/>
      <c r="DV31" s="609"/>
      <c r="DW31" s="598">
        <v>0.5</v>
      </c>
      <c r="DX31" s="610"/>
      <c r="DY31" s="610"/>
      <c r="DZ31" s="610"/>
      <c r="EA31" s="610"/>
      <c r="EB31" s="610"/>
      <c r="EC31" s="626"/>
    </row>
    <row r="32" spans="2:133" ht="11.25" customHeight="1" x14ac:dyDescent="0.15">
      <c r="B32" s="592" t="s">
        <v>246</v>
      </c>
      <c r="C32" s="593"/>
      <c r="D32" s="593"/>
      <c r="E32" s="593"/>
      <c r="F32" s="593"/>
      <c r="G32" s="593"/>
      <c r="H32" s="593"/>
      <c r="I32" s="593"/>
      <c r="J32" s="593"/>
      <c r="K32" s="593"/>
      <c r="L32" s="593"/>
      <c r="M32" s="593"/>
      <c r="N32" s="593"/>
      <c r="O32" s="593"/>
      <c r="P32" s="593"/>
      <c r="Q32" s="594"/>
      <c r="R32" s="595">
        <v>986424</v>
      </c>
      <c r="S32" s="596"/>
      <c r="T32" s="596"/>
      <c r="U32" s="596"/>
      <c r="V32" s="596"/>
      <c r="W32" s="596"/>
      <c r="X32" s="596"/>
      <c r="Y32" s="597"/>
      <c r="Z32" s="637">
        <v>5.3</v>
      </c>
      <c r="AA32" s="637"/>
      <c r="AB32" s="637"/>
      <c r="AC32" s="637"/>
      <c r="AD32" s="638" t="s">
        <v>63</v>
      </c>
      <c r="AE32" s="638"/>
      <c r="AF32" s="638"/>
      <c r="AG32" s="638"/>
      <c r="AH32" s="638"/>
      <c r="AI32" s="638"/>
      <c r="AJ32" s="638"/>
      <c r="AK32" s="638"/>
      <c r="AL32" s="598" t="s">
        <v>63</v>
      </c>
      <c r="AM32" s="599"/>
      <c r="AN32" s="599"/>
      <c r="AO32" s="639"/>
      <c r="AP32" s="640"/>
      <c r="AQ32" s="641"/>
      <c r="AR32" s="641"/>
      <c r="AS32" s="641"/>
      <c r="AT32" s="668"/>
      <c r="AU32" s="73" t="s">
        <v>247</v>
      </c>
      <c r="AX32" s="592" t="s">
        <v>248</v>
      </c>
      <c r="AY32" s="593"/>
      <c r="AZ32" s="593"/>
      <c r="BA32" s="593"/>
      <c r="BB32" s="593"/>
      <c r="BC32" s="593"/>
      <c r="BD32" s="593"/>
      <c r="BE32" s="593"/>
      <c r="BF32" s="594"/>
      <c r="BG32" s="657">
        <v>99.4</v>
      </c>
      <c r="BH32" s="608"/>
      <c r="BI32" s="608"/>
      <c r="BJ32" s="608"/>
      <c r="BK32" s="608"/>
      <c r="BL32" s="608"/>
      <c r="BM32" s="599">
        <v>97.4</v>
      </c>
      <c r="BN32" s="608"/>
      <c r="BO32" s="608"/>
      <c r="BP32" s="608"/>
      <c r="BQ32" s="635"/>
      <c r="BR32" s="657">
        <v>99.7</v>
      </c>
      <c r="BS32" s="608"/>
      <c r="BT32" s="608"/>
      <c r="BU32" s="608"/>
      <c r="BV32" s="608"/>
      <c r="BW32" s="608"/>
      <c r="BX32" s="599">
        <v>97.6</v>
      </c>
      <c r="BY32" s="608"/>
      <c r="BZ32" s="608"/>
      <c r="CA32" s="608"/>
      <c r="CB32" s="635"/>
      <c r="CD32" s="618"/>
      <c r="CE32" s="619"/>
      <c r="CF32" s="592" t="s">
        <v>249</v>
      </c>
      <c r="CG32" s="593"/>
      <c r="CH32" s="593"/>
      <c r="CI32" s="593"/>
      <c r="CJ32" s="593"/>
      <c r="CK32" s="593"/>
      <c r="CL32" s="593"/>
      <c r="CM32" s="593"/>
      <c r="CN32" s="593"/>
      <c r="CO32" s="593"/>
      <c r="CP32" s="593"/>
      <c r="CQ32" s="594"/>
      <c r="CR32" s="595" t="s">
        <v>63</v>
      </c>
      <c r="CS32" s="596"/>
      <c r="CT32" s="596"/>
      <c r="CU32" s="596"/>
      <c r="CV32" s="596"/>
      <c r="CW32" s="596"/>
      <c r="CX32" s="596"/>
      <c r="CY32" s="597"/>
      <c r="CZ32" s="598" t="s">
        <v>63</v>
      </c>
      <c r="DA32" s="610"/>
      <c r="DB32" s="610"/>
      <c r="DC32" s="611"/>
      <c r="DD32" s="601" t="s">
        <v>63</v>
      </c>
      <c r="DE32" s="596"/>
      <c r="DF32" s="596"/>
      <c r="DG32" s="596"/>
      <c r="DH32" s="596"/>
      <c r="DI32" s="596"/>
      <c r="DJ32" s="596"/>
      <c r="DK32" s="597"/>
      <c r="DL32" s="601" t="s">
        <v>63</v>
      </c>
      <c r="DM32" s="596"/>
      <c r="DN32" s="596"/>
      <c r="DO32" s="596"/>
      <c r="DP32" s="596"/>
      <c r="DQ32" s="596"/>
      <c r="DR32" s="596"/>
      <c r="DS32" s="596"/>
      <c r="DT32" s="596"/>
      <c r="DU32" s="596"/>
      <c r="DV32" s="597"/>
      <c r="DW32" s="598" t="s">
        <v>63</v>
      </c>
      <c r="DX32" s="610"/>
      <c r="DY32" s="610"/>
      <c r="DZ32" s="610"/>
      <c r="EA32" s="610"/>
      <c r="EB32" s="610"/>
      <c r="EC32" s="626"/>
    </row>
    <row r="33" spans="2:133" ht="11.25" customHeight="1" x14ac:dyDescent="0.15">
      <c r="B33" s="592" t="s">
        <v>250</v>
      </c>
      <c r="C33" s="593"/>
      <c r="D33" s="593"/>
      <c r="E33" s="593"/>
      <c r="F33" s="593"/>
      <c r="G33" s="593"/>
      <c r="H33" s="593"/>
      <c r="I33" s="593"/>
      <c r="J33" s="593"/>
      <c r="K33" s="593"/>
      <c r="L33" s="593"/>
      <c r="M33" s="593"/>
      <c r="N33" s="593"/>
      <c r="O33" s="593"/>
      <c r="P33" s="593"/>
      <c r="Q33" s="594"/>
      <c r="R33" s="595">
        <v>40943</v>
      </c>
      <c r="S33" s="596"/>
      <c r="T33" s="596"/>
      <c r="U33" s="596"/>
      <c r="V33" s="596"/>
      <c r="W33" s="596"/>
      <c r="X33" s="596"/>
      <c r="Y33" s="597"/>
      <c r="Z33" s="637">
        <v>0.2</v>
      </c>
      <c r="AA33" s="637"/>
      <c r="AB33" s="637"/>
      <c r="AC33" s="637"/>
      <c r="AD33" s="638">
        <v>13566</v>
      </c>
      <c r="AE33" s="638"/>
      <c r="AF33" s="638"/>
      <c r="AG33" s="638"/>
      <c r="AH33" s="638"/>
      <c r="AI33" s="638"/>
      <c r="AJ33" s="638"/>
      <c r="AK33" s="638"/>
      <c r="AL33" s="598">
        <v>0.2</v>
      </c>
      <c r="AM33" s="599"/>
      <c r="AN33" s="599"/>
      <c r="AO33" s="639"/>
      <c r="AP33" s="642"/>
      <c r="AQ33" s="643"/>
      <c r="AR33" s="643"/>
      <c r="AS33" s="643"/>
      <c r="AT33" s="669"/>
      <c r="AU33" s="78"/>
      <c r="AV33" s="78"/>
      <c r="AW33" s="78"/>
      <c r="AX33" s="576" t="s">
        <v>251</v>
      </c>
      <c r="AY33" s="577"/>
      <c r="AZ33" s="577"/>
      <c r="BA33" s="577"/>
      <c r="BB33" s="577"/>
      <c r="BC33" s="577"/>
      <c r="BD33" s="577"/>
      <c r="BE33" s="577"/>
      <c r="BF33" s="578"/>
      <c r="BG33" s="656">
        <v>98.8</v>
      </c>
      <c r="BH33" s="580"/>
      <c r="BI33" s="580"/>
      <c r="BJ33" s="580"/>
      <c r="BK33" s="580"/>
      <c r="BL33" s="580"/>
      <c r="BM33" s="630">
        <v>90</v>
      </c>
      <c r="BN33" s="580"/>
      <c r="BO33" s="580"/>
      <c r="BP33" s="580"/>
      <c r="BQ33" s="624"/>
      <c r="BR33" s="656">
        <v>99</v>
      </c>
      <c r="BS33" s="580"/>
      <c r="BT33" s="580"/>
      <c r="BU33" s="580"/>
      <c r="BV33" s="580"/>
      <c r="BW33" s="580"/>
      <c r="BX33" s="630">
        <v>89.9</v>
      </c>
      <c r="BY33" s="580"/>
      <c r="BZ33" s="580"/>
      <c r="CA33" s="580"/>
      <c r="CB33" s="624"/>
      <c r="CD33" s="592" t="s">
        <v>252</v>
      </c>
      <c r="CE33" s="593"/>
      <c r="CF33" s="593"/>
      <c r="CG33" s="593"/>
      <c r="CH33" s="593"/>
      <c r="CI33" s="593"/>
      <c r="CJ33" s="593"/>
      <c r="CK33" s="593"/>
      <c r="CL33" s="593"/>
      <c r="CM33" s="593"/>
      <c r="CN33" s="593"/>
      <c r="CO33" s="593"/>
      <c r="CP33" s="593"/>
      <c r="CQ33" s="594"/>
      <c r="CR33" s="595">
        <v>9353089</v>
      </c>
      <c r="CS33" s="608"/>
      <c r="CT33" s="608"/>
      <c r="CU33" s="608"/>
      <c r="CV33" s="608"/>
      <c r="CW33" s="608"/>
      <c r="CX33" s="608"/>
      <c r="CY33" s="609"/>
      <c r="CZ33" s="598">
        <v>53.7</v>
      </c>
      <c r="DA33" s="610"/>
      <c r="DB33" s="610"/>
      <c r="DC33" s="611"/>
      <c r="DD33" s="601">
        <v>6620083</v>
      </c>
      <c r="DE33" s="608"/>
      <c r="DF33" s="608"/>
      <c r="DG33" s="608"/>
      <c r="DH33" s="608"/>
      <c r="DI33" s="608"/>
      <c r="DJ33" s="608"/>
      <c r="DK33" s="609"/>
      <c r="DL33" s="601">
        <v>2898974</v>
      </c>
      <c r="DM33" s="608"/>
      <c r="DN33" s="608"/>
      <c r="DO33" s="608"/>
      <c r="DP33" s="608"/>
      <c r="DQ33" s="608"/>
      <c r="DR33" s="608"/>
      <c r="DS33" s="608"/>
      <c r="DT33" s="608"/>
      <c r="DU33" s="608"/>
      <c r="DV33" s="609"/>
      <c r="DW33" s="598">
        <v>37.200000000000003</v>
      </c>
      <c r="DX33" s="610"/>
      <c r="DY33" s="610"/>
      <c r="DZ33" s="610"/>
      <c r="EA33" s="610"/>
      <c r="EB33" s="610"/>
      <c r="EC33" s="626"/>
    </row>
    <row r="34" spans="2:133" ht="11.25" customHeight="1" x14ac:dyDescent="0.15">
      <c r="B34" s="592" t="s">
        <v>253</v>
      </c>
      <c r="C34" s="593"/>
      <c r="D34" s="593"/>
      <c r="E34" s="593"/>
      <c r="F34" s="593"/>
      <c r="G34" s="593"/>
      <c r="H34" s="593"/>
      <c r="I34" s="593"/>
      <c r="J34" s="593"/>
      <c r="K34" s="593"/>
      <c r="L34" s="593"/>
      <c r="M34" s="593"/>
      <c r="N34" s="593"/>
      <c r="O34" s="593"/>
      <c r="P34" s="593"/>
      <c r="Q34" s="594"/>
      <c r="R34" s="595">
        <v>2256236</v>
      </c>
      <c r="S34" s="596"/>
      <c r="T34" s="596"/>
      <c r="U34" s="596"/>
      <c r="V34" s="596"/>
      <c r="W34" s="596"/>
      <c r="X34" s="596"/>
      <c r="Y34" s="597"/>
      <c r="Z34" s="637">
        <v>12.1</v>
      </c>
      <c r="AA34" s="637"/>
      <c r="AB34" s="637"/>
      <c r="AC34" s="637"/>
      <c r="AD34" s="638" t="s">
        <v>63</v>
      </c>
      <c r="AE34" s="638"/>
      <c r="AF34" s="638"/>
      <c r="AG34" s="638"/>
      <c r="AH34" s="638"/>
      <c r="AI34" s="638"/>
      <c r="AJ34" s="638"/>
      <c r="AK34" s="638"/>
      <c r="AL34" s="598" t="s">
        <v>63</v>
      </c>
      <c r="AM34" s="599"/>
      <c r="AN34" s="599"/>
      <c r="AO34" s="639"/>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2" t="s">
        <v>254</v>
      </c>
      <c r="CE34" s="593"/>
      <c r="CF34" s="593"/>
      <c r="CG34" s="593"/>
      <c r="CH34" s="593"/>
      <c r="CI34" s="593"/>
      <c r="CJ34" s="593"/>
      <c r="CK34" s="593"/>
      <c r="CL34" s="593"/>
      <c r="CM34" s="593"/>
      <c r="CN34" s="593"/>
      <c r="CO34" s="593"/>
      <c r="CP34" s="593"/>
      <c r="CQ34" s="594"/>
      <c r="CR34" s="595">
        <v>2253014</v>
      </c>
      <c r="CS34" s="596"/>
      <c r="CT34" s="596"/>
      <c r="CU34" s="596"/>
      <c r="CV34" s="596"/>
      <c r="CW34" s="596"/>
      <c r="CX34" s="596"/>
      <c r="CY34" s="597"/>
      <c r="CZ34" s="598">
        <v>12.9</v>
      </c>
      <c r="DA34" s="610"/>
      <c r="DB34" s="610"/>
      <c r="DC34" s="611"/>
      <c r="DD34" s="601">
        <v>1218467</v>
      </c>
      <c r="DE34" s="596"/>
      <c r="DF34" s="596"/>
      <c r="DG34" s="596"/>
      <c r="DH34" s="596"/>
      <c r="DI34" s="596"/>
      <c r="DJ34" s="596"/>
      <c r="DK34" s="597"/>
      <c r="DL34" s="601">
        <v>897485</v>
      </c>
      <c r="DM34" s="596"/>
      <c r="DN34" s="596"/>
      <c r="DO34" s="596"/>
      <c r="DP34" s="596"/>
      <c r="DQ34" s="596"/>
      <c r="DR34" s="596"/>
      <c r="DS34" s="596"/>
      <c r="DT34" s="596"/>
      <c r="DU34" s="596"/>
      <c r="DV34" s="597"/>
      <c r="DW34" s="598">
        <v>11.5</v>
      </c>
      <c r="DX34" s="610"/>
      <c r="DY34" s="610"/>
      <c r="DZ34" s="610"/>
      <c r="EA34" s="610"/>
      <c r="EB34" s="610"/>
      <c r="EC34" s="626"/>
    </row>
    <row r="35" spans="2:133" ht="11.25" customHeight="1" x14ac:dyDescent="0.15">
      <c r="B35" s="592" t="s">
        <v>255</v>
      </c>
      <c r="C35" s="593"/>
      <c r="D35" s="593"/>
      <c r="E35" s="593"/>
      <c r="F35" s="593"/>
      <c r="G35" s="593"/>
      <c r="H35" s="593"/>
      <c r="I35" s="593"/>
      <c r="J35" s="593"/>
      <c r="K35" s="593"/>
      <c r="L35" s="593"/>
      <c r="M35" s="593"/>
      <c r="N35" s="593"/>
      <c r="O35" s="593"/>
      <c r="P35" s="593"/>
      <c r="Q35" s="594"/>
      <c r="R35" s="595">
        <v>2302994</v>
      </c>
      <c r="S35" s="596"/>
      <c r="T35" s="596"/>
      <c r="U35" s="596"/>
      <c r="V35" s="596"/>
      <c r="W35" s="596"/>
      <c r="X35" s="596"/>
      <c r="Y35" s="597"/>
      <c r="Z35" s="637">
        <v>12.4</v>
      </c>
      <c r="AA35" s="637"/>
      <c r="AB35" s="637"/>
      <c r="AC35" s="637"/>
      <c r="AD35" s="638" t="s">
        <v>63</v>
      </c>
      <c r="AE35" s="638"/>
      <c r="AF35" s="638"/>
      <c r="AG35" s="638"/>
      <c r="AH35" s="638"/>
      <c r="AI35" s="638"/>
      <c r="AJ35" s="638"/>
      <c r="AK35" s="638"/>
      <c r="AL35" s="598" t="s">
        <v>63</v>
      </c>
      <c r="AM35" s="599"/>
      <c r="AN35" s="599"/>
      <c r="AO35" s="639"/>
      <c r="AP35" s="83"/>
      <c r="AQ35" s="653" t="s">
        <v>256</v>
      </c>
      <c r="AR35" s="654"/>
      <c r="AS35" s="654"/>
      <c r="AT35" s="654"/>
      <c r="AU35" s="654"/>
      <c r="AV35" s="654"/>
      <c r="AW35" s="654"/>
      <c r="AX35" s="654"/>
      <c r="AY35" s="654"/>
      <c r="AZ35" s="654"/>
      <c r="BA35" s="654"/>
      <c r="BB35" s="654"/>
      <c r="BC35" s="654"/>
      <c r="BD35" s="654"/>
      <c r="BE35" s="654"/>
      <c r="BF35" s="655"/>
      <c r="BG35" s="653" t="s">
        <v>257</v>
      </c>
      <c r="BH35" s="654"/>
      <c r="BI35" s="654"/>
      <c r="BJ35" s="654"/>
      <c r="BK35" s="654"/>
      <c r="BL35" s="654"/>
      <c r="BM35" s="654"/>
      <c r="BN35" s="654"/>
      <c r="BO35" s="654"/>
      <c r="BP35" s="654"/>
      <c r="BQ35" s="654"/>
      <c r="BR35" s="654"/>
      <c r="BS35" s="654"/>
      <c r="BT35" s="654"/>
      <c r="BU35" s="654"/>
      <c r="BV35" s="654"/>
      <c r="BW35" s="654"/>
      <c r="BX35" s="654"/>
      <c r="BY35" s="654"/>
      <c r="BZ35" s="654"/>
      <c r="CA35" s="654"/>
      <c r="CB35" s="655"/>
      <c r="CD35" s="592" t="s">
        <v>258</v>
      </c>
      <c r="CE35" s="593"/>
      <c r="CF35" s="593"/>
      <c r="CG35" s="593"/>
      <c r="CH35" s="593"/>
      <c r="CI35" s="593"/>
      <c r="CJ35" s="593"/>
      <c r="CK35" s="593"/>
      <c r="CL35" s="593"/>
      <c r="CM35" s="593"/>
      <c r="CN35" s="593"/>
      <c r="CO35" s="593"/>
      <c r="CP35" s="593"/>
      <c r="CQ35" s="594"/>
      <c r="CR35" s="595">
        <v>502726</v>
      </c>
      <c r="CS35" s="608"/>
      <c r="CT35" s="608"/>
      <c r="CU35" s="608"/>
      <c r="CV35" s="608"/>
      <c r="CW35" s="608"/>
      <c r="CX35" s="608"/>
      <c r="CY35" s="609"/>
      <c r="CZ35" s="598">
        <v>2.9</v>
      </c>
      <c r="DA35" s="610"/>
      <c r="DB35" s="610"/>
      <c r="DC35" s="611"/>
      <c r="DD35" s="601">
        <v>416932</v>
      </c>
      <c r="DE35" s="608"/>
      <c r="DF35" s="608"/>
      <c r="DG35" s="608"/>
      <c r="DH35" s="608"/>
      <c r="DI35" s="608"/>
      <c r="DJ35" s="608"/>
      <c r="DK35" s="609"/>
      <c r="DL35" s="601">
        <v>369423</v>
      </c>
      <c r="DM35" s="608"/>
      <c r="DN35" s="608"/>
      <c r="DO35" s="608"/>
      <c r="DP35" s="608"/>
      <c r="DQ35" s="608"/>
      <c r="DR35" s="608"/>
      <c r="DS35" s="608"/>
      <c r="DT35" s="608"/>
      <c r="DU35" s="608"/>
      <c r="DV35" s="609"/>
      <c r="DW35" s="598">
        <v>4.7</v>
      </c>
      <c r="DX35" s="610"/>
      <c r="DY35" s="610"/>
      <c r="DZ35" s="610"/>
      <c r="EA35" s="610"/>
      <c r="EB35" s="610"/>
      <c r="EC35" s="626"/>
    </row>
    <row r="36" spans="2:133" ht="11.25" customHeight="1" x14ac:dyDescent="0.15">
      <c r="B36" s="592" t="s">
        <v>259</v>
      </c>
      <c r="C36" s="593"/>
      <c r="D36" s="593"/>
      <c r="E36" s="593"/>
      <c r="F36" s="593"/>
      <c r="G36" s="593"/>
      <c r="H36" s="593"/>
      <c r="I36" s="593"/>
      <c r="J36" s="593"/>
      <c r="K36" s="593"/>
      <c r="L36" s="593"/>
      <c r="M36" s="593"/>
      <c r="N36" s="593"/>
      <c r="O36" s="593"/>
      <c r="P36" s="593"/>
      <c r="Q36" s="594"/>
      <c r="R36" s="595">
        <v>695712</v>
      </c>
      <c r="S36" s="596"/>
      <c r="T36" s="596"/>
      <c r="U36" s="596"/>
      <c r="V36" s="596"/>
      <c r="W36" s="596"/>
      <c r="X36" s="596"/>
      <c r="Y36" s="597"/>
      <c r="Z36" s="637">
        <v>3.7</v>
      </c>
      <c r="AA36" s="637"/>
      <c r="AB36" s="637"/>
      <c r="AC36" s="637"/>
      <c r="AD36" s="638" t="s">
        <v>63</v>
      </c>
      <c r="AE36" s="638"/>
      <c r="AF36" s="638"/>
      <c r="AG36" s="638"/>
      <c r="AH36" s="638"/>
      <c r="AI36" s="638"/>
      <c r="AJ36" s="638"/>
      <c r="AK36" s="638"/>
      <c r="AL36" s="598" t="s">
        <v>63</v>
      </c>
      <c r="AM36" s="599"/>
      <c r="AN36" s="599"/>
      <c r="AO36" s="639"/>
      <c r="AP36" s="83"/>
      <c r="AQ36" s="644" t="s">
        <v>260</v>
      </c>
      <c r="AR36" s="645"/>
      <c r="AS36" s="645"/>
      <c r="AT36" s="645"/>
      <c r="AU36" s="645"/>
      <c r="AV36" s="645"/>
      <c r="AW36" s="645"/>
      <c r="AX36" s="645"/>
      <c r="AY36" s="646"/>
      <c r="AZ36" s="647">
        <v>1858462</v>
      </c>
      <c r="BA36" s="648"/>
      <c r="BB36" s="648"/>
      <c r="BC36" s="648"/>
      <c r="BD36" s="648"/>
      <c r="BE36" s="648"/>
      <c r="BF36" s="649"/>
      <c r="BG36" s="650" t="s">
        <v>261</v>
      </c>
      <c r="BH36" s="651"/>
      <c r="BI36" s="651"/>
      <c r="BJ36" s="651"/>
      <c r="BK36" s="651"/>
      <c r="BL36" s="651"/>
      <c r="BM36" s="651"/>
      <c r="BN36" s="651"/>
      <c r="BO36" s="651"/>
      <c r="BP36" s="651"/>
      <c r="BQ36" s="651"/>
      <c r="BR36" s="651"/>
      <c r="BS36" s="651"/>
      <c r="BT36" s="651"/>
      <c r="BU36" s="652"/>
      <c r="BV36" s="647">
        <v>75066</v>
      </c>
      <c r="BW36" s="648"/>
      <c r="BX36" s="648"/>
      <c r="BY36" s="648"/>
      <c r="BZ36" s="648"/>
      <c r="CA36" s="648"/>
      <c r="CB36" s="649"/>
      <c r="CD36" s="592" t="s">
        <v>262</v>
      </c>
      <c r="CE36" s="593"/>
      <c r="CF36" s="593"/>
      <c r="CG36" s="593"/>
      <c r="CH36" s="593"/>
      <c r="CI36" s="593"/>
      <c r="CJ36" s="593"/>
      <c r="CK36" s="593"/>
      <c r="CL36" s="593"/>
      <c r="CM36" s="593"/>
      <c r="CN36" s="593"/>
      <c r="CO36" s="593"/>
      <c r="CP36" s="593"/>
      <c r="CQ36" s="594"/>
      <c r="CR36" s="595">
        <v>2590926</v>
      </c>
      <c r="CS36" s="596"/>
      <c r="CT36" s="596"/>
      <c r="CU36" s="596"/>
      <c r="CV36" s="596"/>
      <c r="CW36" s="596"/>
      <c r="CX36" s="596"/>
      <c r="CY36" s="597"/>
      <c r="CZ36" s="598">
        <v>14.9</v>
      </c>
      <c r="DA36" s="610"/>
      <c r="DB36" s="610"/>
      <c r="DC36" s="611"/>
      <c r="DD36" s="601">
        <v>1486036</v>
      </c>
      <c r="DE36" s="596"/>
      <c r="DF36" s="596"/>
      <c r="DG36" s="596"/>
      <c r="DH36" s="596"/>
      <c r="DI36" s="596"/>
      <c r="DJ36" s="596"/>
      <c r="DK36" s="597"/>
      <c r="DL36" s="601">
        <v>743066</v>
      </c>
      <c r="DM36" s="596"/>
      <c r="DN36" s="596"/>
      <c r="DO36" s="596"/>
      <c r="DP36" s="596"/>
      <c r="DQ36" s="596"/>
      <c r="DR36" s="596"/>
      <c r="DS36" s="596"/>
      <c r="DT36" s="596"/>
      <c r="DU36" s="596"/>
      <c r="DV36" s="597"/>
      <c r="DW36" s="598">
        <v>9.5</v>
      </c>
      <c r="DX36" s="610"/>
      <c r="DY36" s="610"/>
      <c r="DZ36" s="610"/>
      <c r="EA36" s="610"/>
      <c r="EB36" s="610"/>
      <c r="EC36" s="626"/>
    </row>
    <row r="37" spans="2:133" ht="11.25" customHeight="1" x14ac:dyDescent="0.15">
      <c r="B37" s="592" t="s">
        <v>263</v>
      </c>
      <c r="C37" s="593"/>
      <c r="D37" s="593"/>
      <c r="E37" s="593"/>
      <c r="F37" s="593"/>
      <c r="G37" s="593"/>
      <c r="H37" s="593"/>
      <c r="I37" s="593"/>
      <c r="J37" s="593"/>
      <c r="K37" s="593"/>
      <c r="L37" s="593"/>
      <c r="M37" s="593"/>
      <c r="N37" s="593"/>
      <c r="O37" s="593"/>
      <c r="P37" s="593"/>
      <c r="Q37" s="594"/>
      <c r="R37" s="595">
        <v>469487</v>
      </c>
      <c r="S37" s="596"/>
      <c r="T37" s="596"/>
      <c r="U37" s="596"/>
      <c r="V37" s="596"/>
      <c r="W37" s="596"/>
      <c r="X37" s="596"/>
      <c r="Y37" s="597"/>
      <c r="Z37" s="637">
        <v>2.5</v>
      </c>
      <c r="AA37" s="637"/>
      <c r="AB37" s="637"/>
      <c r="AC37" s="637"/>
      <c r="AD37" s="638">
        <v>4</v>
      </c>
      <c r="AE37" s="638"/>
      <c r="AF37" s="638"/>
      <c r="AG37" s="638"/>
      <c r="AH37" s="638"/>
      <c r="AI37" s="638"/>
      <c r="AJ37" s="638"/>
      <c r="AK37" s="638"/>
      <c r="AL37" s="598">
        <v>0</v>
      </c>
      <c r="AM37" s="599"/>
      <c r="AN37" s="599"/>
      <c r="AO37" s="639"/>
      <c r="AQ37" s="632" t="s">
        <v>264</v>
      </c>
      <c r="AR37" s="633"/>
      <c r="AS37" s="633"/>
      <c r="AT37" s="633"/>
      <c r="AU37" s="633"/>
      <c r="AV37" s="633"/>
      <c r="AW37" s="633"/>
      <c r="AX37" s="633"/>
      <c r="AY37" s="634"/>
      <c r="AZ37" s="595">
        <v>555562</v>
      </c>
      <c r="BA37" s="596"/>
      <c r="BB37" s="596"/>
      <c r="BC37" s="596"/>
      <c r="BD37" s="608"/>
      <c r="BE37" s="608"/>
      <c r="BF37" s="635"/>
      <c r="BG37" s="592" t="s">
        <v>265</v>
      </c>
      <c r="BH37" s="593"/>
      <c r="BI37" s="593"/>
      <c r="BJ37" s="593"/>
      <c r="BK37" s="593"/>
      <c r="BL37" s="593"/>
      <c r="BM37" s="593"/>
      <c r="BN37" s="593"/>
      <c r="BO37" s="593"/>
      <c r="BP37" s="593"/>
      <c r="BQ37" s="593"/>
      <c r="BR37" s="593"/>
      <c r="BS37" s="593"/>
      <c r="BT37" s="593"/>
      <c r="BU37" s="594"/>
      <c r="BV37" s="595">
        <v>64000</v>
      </c>
      <c r="BW37" s="596"/>
      <c r="BX37" s="596"/>
      <c r="BY37" s="596"/>
      <c r="BZ37" s="596"/>
      <c r="CA37" s="596"/>
      <c r="CB37" s="636"/>
      <c r="CD37" s="592" t="s">
        <v>266</v>
      </c>
      <c r="CE37" s="593"/>
      <c r="CF37" s="593"/>
      <c r="CG37" s="593"/>
      <c r="CH37" s="593"/>
      <c r="CI37" s="593"/>
      <c r="CJ37" s="593"/>
      <c r="CK37" s="593"/>
      <c r="CL37" s="593"/>
      <c r="CM37" s="593"/>
      <c r="CN37" s="593"/>
      <c r="CO37" s="593"/>
      <c r="CP37" s="593"/>
      <c r="CQ37" s="594"/>
      <c r="CR37" s="595">
        <v>257301</v>
      </c>
      <c r="CS37" s="608"/>
      <c r="CT37" s="608"/>
      <c r="CU37" s="608"/>
      <c r="CV37" s="608"/>
      <c r="CW37" s="608"/>
      <c r="CX37" s="608"/>
      <c r="CY37" s="609"/>
      <c r="CZ37" s="598">
        <v>1.5</v>
      </c>
      <c r="DA37" s="610"/>
      <c r="DB37" s="610"/>
      <c r="DC37" s="611"/>
      <c r="DD37" s="601">
        <v>248504</v>
      </c>
      <c r="DE37" s="608"/>
      <c r="DF37" s="608"/>
      <c r="DG37" s="608"/>
      <c r="DH37" s="608"/>
      <c r="DI37" s="608"/>
      <c r="DJ37" s="608"/>
      <c r="DK37" s="609"/>
      <c r="DL37" s="601">
        <v>216206</v>
      </c>
      <c r="DM37" s="608"/>
      <c r="DN37" s="608"/>
      <c r="DO37" s="608"/>
      <c r="DP37" s="608"/>
      <c r="DQ37" s="608"/>
      <c r="DR37" s="608"/>
      <c r="DS37" s="608"/>
      <c r="DT37" s="608"/>
      <c r="DU37" s="608"/>
      <c r="DV37" s="609"/>
      <c r="DW37" s="598">
        <v>2.8</v>
      </c>
      <c r="DX37" s="610"/>
      <c r="DY37" s="610"/>
      <c r="DZ37" s="610"/>
      <c r="EA37" s="610"/>
      <c r="EB37" s="610"/>
      <c r="EC37" s="626"/>
    </row>
    <row r="38" spans="2:133" ht="11.25" customHeight="1" x14ac:dyDescent="0.15">
      <c r="B38" s="592" t="s">
        <v>267</v>
      </c>
      <c r="C38" s="593"/>
      <c r="D38" s="593"/>
      <c r="E38" s="593"/>
      <c r="F38" s="593"/>
      <c r="G38" s="593"/>
      <c r="H38" s="593"/>
      <c r="I38" s="593"/>
      <c r="J38" s="593"/>
      <c r="K38" s="593"/>
      <c r="L38" s="593"/>
      <c r="M38" s="593"/>
      <c r="N38" s="593"/>
      <c r="O38" s="593"/>
      <c r="P38" s="593"/>
      <c r="Q38" s="594"/>
      <c r="R38" s="595">
        <v>1299700</v>
      </c>
      <c r="S38" s="596"/>
      <c r="T38" s="596"/>
      <c r="U38" s="596"/>
      <c r="V38" s="596"/>
      <c r="W38" s="596"/>
      <c r="X38" s="596"/>
      <c r="Y38" s="597"/>
      <c r="Z38" s="637">
        <v>7</v>
      </c>
      <c r="AA38" s="637"/>
      <c r="AB38" s="637"/>
      <c r="AC38" s="637"/>
      <c r="AD38" s="638" t="s">
        <v>63</v>
      </c>
      <c r="AE38" s="638"/>
      <c r="AF38" s="638"/>
      <c r="AG38" s="638"/>
      <c r="AH38" s="638"/>
      <c r="AI38" s="638"/>
      <c r="AJ38" s="638"/>
      <c r="AK38" s="638"/>
      <c r="AL38" s="598" t="s">
        <v>63</v>
      </c>
      <c r="AM38" s="599"/>
      <c r="AN38" s="599"/>
      <c r="AO38" s="639"/>
      <c r="AQ38" s="632" t="s">
        <v>268</v>
      </c>
      <c r="AR38" s="633"/>
      <c r="AS38" s="633"/>
      <c r="AT38" s="633"/>
      <c r="AU38" s="633"/>
      <c r="AV38" s="633"/>
      <c r="AW38" s="633"/>
      <c r="AX38" s="633"/>
      <c r="AY38" s="634"/>
      <c r="AZ38" s="595">
        <v>190481</v>
      </c>
      <c r="BA38" s="596"/>
      <c r="BB38" s="596"/>
      <c r="BC38" s="596"/>
      <c r="BD38" s="608"/>
      <c r="BE38" s="608"/>
      <c r="BF38" s="635"/>
      <c r="BG38" s="592" t="s">
        <v>269</v>
      </c>
      <c r="BH38" s="593"/>
      <c r="BI38" s="593"/>
      <c r="BJ38" s="593"/>
      <c r="BK38" s="593"/>
      <c r="BL38" s="593"/>
      <c r="BM38" s="593"/>
      <c r="BN38" s="593"/>
      <c r="BO38" s="593"/>
      <c r="BP38" s="593"/>
      <c r="BQ38" s="593"/>
      <c r="BR38" s="593"/>
      <c r="BS38" s="593"/>
      <c r="BT38" s="593"/>
      <c r="BU38" s="594"/>
      <c r="BV38" s="595">
        <v>2975</v>
      </c>
      <c r="BW38" s="596"/>
      <c r="BX38" s="596"/>
      <c r="BY38" s="596"/>
      <c r="BZ38" s="596"/>
      <c r="CA38" s="596"/>
      <c r="CB38" s="636"/>
      <c r="CD38" s="592" t="s">
        <v>270</v>
      </c>
      <c r="CE38" s="593"/>
      <c r="CF38" s="593"/>
      <c r="CG38" s="593"/>
      <c r="CH38" s="593"/>
      <c r="CI38" s="593"/>
      <c r="CJ38" s="593"/>
      <c r="CK38" s="593"/>
      <c r="CL38" s="593"/>
      <c r="CM38" s="593"/>
      <c r="CN38" s="593"/>
      <c r="CO38" s="593"/>
      <c r="CP38" s="593"/>
      <c r="CQ38" s="594"/>
      <c r="CR38" s="595">
        <v>1095035</v>
      </c>
      <c r="CS38" s="596"/>
      <c r="CT38" s="596"/>
      <c r="CU38" s="596"/>
      <c r="CV38" s="596"/>
      <c r="CW38" s="596"/>
      <c r="CX38" s="596"/>
      <c r="CY38" s="597"/>
      <c r="CZ38" s="598">
        <v>6.3</v>
      </c>
      <c r="DA38" s="610"/>
      <c r="DB38" s="610"/>
      <c r="DC38" s="611"/>
      <c r="DD38" s="601">
        <v>909832</v>
      </c>
      <c r="DE38" s="596"/>
      <c r="DF38" s="596"/>
      <c r="DG38" s="596"/>
      <c r="DH38" s="596"/>
      <c r="DI38" s="596"/>
      <c r="DJ38" s="596"/>
      <c r="DK38" s="597"/>
      <c r="DL38" s="601">
        <v>889000</v>
      </c>
      <c r="DM38" s="596"/>
      <c r="DN38" s="596"/>
      <c r="DO38" s="596"/>
      <c r="DP38" s="596"/>
      <c r="DQ38" s="596"/>
      <c r="DR38" s="596"/>
      <c r="DS38" s="596"/>
      <c r="DT38" s="596"/>
      <c r="DU38" s="596"/>
      <c r="DV38" s="597"/>
      <c r="DW38" s="598">
        <v>11.4</v>
      </c>
      <c r="DX38" s="610"/>
      <c r="DY38" s="610"/>
      <c r="DZ38" s="610"/>
      <c r="EA38" s="610"/>
      <c r="EB38" s="610"/>
      <c r="EC38" s="626"/>
    </row>
    <row r="39" spans="2:133" ht="11.25" customHeight="1" x14ac:dyDescent="0.15">
      <c r="B39" s="592" t="s">
        <v>271</v>
      </c>
      <c r="C39" s="593"/>
      <c r="D39" s="593"/>
      <c r="E39" s="593"/>
      <c r="F39" s="593"/>
      <c r="G39" s="593"/>
      <c r="H39" s="593"/>
      <c r="I39" s="593"/>
      <c r="J39" s="593"/>
      <c r="K39" s="593"/>
      <c r="L39" s="593"/>
      <c r="M39" s="593"/>
      <c r="N39" s="593"/>
      <c r="O39" s="593"/>
      <c r="P39" s="593"/>
      <c r="Q39" s="594"/>
      <c r="R39" s="595" t="s">
        <v>63</v>
      </c>
      <c r="S39" s="596"/>
      <c r="T39" s="596"/>
      <c r="U39" s="596"/>
      <c r="V39" s="596"/>
      <c r="W39" s="596"/>
      <c r="X39" s="596"/>
      <c r="Y39" s="597"/>
      <c r="Z39" s="637" t="s">
        <v>63</v>
      </c>
      <c r="AA39" s="637"/>
      <c r="AB39" s="637"/>
      <c r="AC39" s="637"/>
      <c r="AD39" s="638" t="s">
        <v>63</v>
      </c>
      <c r="AE39" s="638"/>
      <c r="AF39" s="638"/>
      <c r="AG39" s="638"/>
      <c r="AH39" s="638"/>
      <c r="AI39" s="638"/>
      <c r="AJ39" s="638"/>
      <c r="AK39" s="638"/>
      <c r="AL39" s="598" t="s">
        <v>63</v>
      </c>
      <c r="AM39" s="599"/>
      <c r="AN39" s="599"/>
      <c r="AO39" s="639"/>
      <c r="AQ39" s="632" t="s">
        <v>272</v>
      </c>
      <c r="AR39" s="633"/>
      <c r="AS39" s="633"/>
      <c r="AT39" s="633"/>
      <c r="AU39" s="633"/>
      <c r="AV39" s="633"/>
      <c r="AW39" s="633"/>
      <c r="AX39" s="633"/>
      <c r="AY39" s="634"/>
      <c r="AZ39" s="595">
        <v>17384</v>
      </c>
      <c r="BA39" s="596"/>
      <c r="BB39" s="596"/>
      <c r="BC39" s="596"/>
      <c r="BD39" s="608"/>
      <c r="BE39" s="608"/>
      <c r="BF39" s="635"/>
      <c r="BG39" s="592" t="s">
        <v>273</v>
      </c>
      <c r="BH39" s="593"/>
      <c r="BI39" s="593"/>
      <c r="BJ39" s="593"/>
      <c r="BK39" s="593"/>
      <c r="BL39" s="593"/>
      <c r="BM39" s="593"/>
      <c r="BN39" s="593"/>
      <c r="BO39" s="593"/>
      <c r="BP39" s="593"/>
      <c r="BQ39" s="593"/>
      <c r="BR39" s="593"/>
      <c r="BS39" s="593"/>
      <c r="BT39" s="593"/>
      <c r="BU39" s="594"/>
      <c r="BV39" s="595">
        <v>4731</v>
      </c>
      <c r="BW39" s="596"/>
      <c r="BX39" s="596"/>
      <c r="BY39" s="596"/>
      <c r="BZ39" s="596"/>
      <c r="CA39" s="596"/>
      <c r="CB39" s="636"/>
      <c r="CD39" s="592" t="s">
        <v>274</v>
      </c>
      <c r="CE39" s="593"/>
      <c r="CF39" s="593"/>
      <c r="CG39" s="593"/>
      <c r="CH39" s="593"/>
      <c r="CI39" s="593"/>
      <c r="CJ39" s="593"/>
      <c r="CK39" s="593"/>
      <c r="CL39" s="593"/>
      <c r="CM39" s="593"/>
      <c r="CN39" s="593"/>
      <c r="CO39" s="593"/>
      <c r="CP39" s="593"/>
      <c r="CQ39" s="594"/>
      <c r="CR39" s="595">
        <v>2602988</v>
      </c>
      <c r="CS39" s="608"/>
      <c r="CT39" s="608"/>
      <c r="CU39" s="608"/>
      <c r="CV39" s="608"/>
      <c r="CW39" s="608"/>
      <c r="CX39" s="608"/>
      <c r="CY39" s="609"/>
      <c r="CZ39" s="598">
        <v>14.9</v>
      </c>
      <c r="DA39" s="610"/>
      <c r="DB39" s="610"/>
      <c r="DC39" s="611"/>
      <c r="DD39" s="601">
        <v>2588816</v>
      </c>
      <c r="DE39" s="608"/>
      <c r="DF39" s="608"/>
      <c r="DG39" s="608"/>
      <c r="DH39" s="608"/>
      <c r="DI39" s="608"/>
      <c r="DJ39" s="608"/>
      <c r="DK39" s="609"/>
      <c r="DL39" s="601" t="s">
        <v>63</v>
      </c>
      <c r="DM39" s="608"/>
      <c r="DN39" s="608"/>
      <c r="DO39" s="608"/>
      <c r="DP39" s="608"/>
      <c r="DQ39" s="608"/>
      <c r="DR39" s="608"/>
      <c r="DS39" s="608"/>
      <c r="DT39" s="608"/>
      <c r="DU39" s="608"/>
      <c r="DV39" s="609"/>
      <c r="DW39" s="598" t="s">
        <v>63</v>
      </c>
      <c r="DX39" s="610"/>
      <c r="DY39" s="610"/>
      <c r="DZ39" s="610"/>
      <c r="EA39" s="610"/>
      <c r="EB39" s="610"/>
      <c r="EC39" s="626"/>
    </row>
    <row r="40" spans="2:133" ht="11.25" customHeight="1" x14ac:dyDescent="0.15">
      <c r="B40" s="592" t="s">
        <v>275</v>
      </c>
      <c r="C40" s="593"/>
      <c r="D40" s="593"/>
      <c r="E40" s="593"/>
      <c r="F40" s="593"/>
      <c r="G40" s="593"/>
      <c r="H40" s="593"/>
      <c r="I40" s="593"/>
      <c r="J40" s="593"/>
      <c r="K40" s="593"/>
      <c r="L40" s="593"/>
      <c r="M40" s="593"/>
      <c r="N40" s="593"/>
      <c r="O40" s="593"/>
      <c r="P40" s="593"/>
      <c r="Q40" s="594"/>
      <c r="R40" s="595">
        <v>43100</v>
      </c>
      <c r="S40" s="596"/>
      <c r="T40" s="596"/>
      <c r="U40" s="596"/>
      <c r="V40" s="596"/>
      <c r="W40" s="596"/>
      <c r="X40" s="596"/>
      <c r="Y40" s="597"/>
      <c r="Z40" s="637">
        <v>0.2</v>
      </c>
      <c r="AA40" s="637"/>
      <c r="AB40" s="637"/>
      <c r="AC40" s="637"/>
      <c r="AD40" s="638" t="s">
        <v>63</v>
      </c>
      <c r="AE40" s="638"/>
      <c r="AF40" s="638"/>
      <c r="AG40" s="638"/>
      <c r="AH40" s="638"/>
      <c r="AI40" s="638"/>
      <c r="AJ40" s="638"/>
      <c r="AK40" s="638"/>
      <c r="AL40" s="598" t="s">
        <v>63</v>
      </c>
      <c r="AM40" s="599"/>
      <c r="AN40" s="599"/>
      <c r="AO40" s="639"/>
      <c r="AQ40" s="632" t="s">
        <v>276</v>
      </c>
      <c r="AR40" s="633"/>
      <c r="AS40" s="633"/>
      <c r="AT40" s="633"/>
      <c r="AU40" s="633"/>
      <c r="AV40" s="633"/>
      <c r="AW40" s="633"/>
      <c r="AX40" s="633"/>
      <c r="AY40" s="634"/>
      <c r="AZ40" s="595" t="s">
        <v>63</v>
      </c>
      <c r="BA40" s="596"/>
      <c r="BB40" s="596"/>
      <c r="BC40" s="596"/>
      <c r="BD40" s="608"/>
      <c r="BE40" s="608"/>
      <c r="BF40" s="635"/>
      <c r="BG40" s="640" t="s">
        <v>277</v>
      </c>
      <c r="BH40" s="641"/>
      <c r="BI40" s="641"/>
      <c r="BJ40" s="641"/>
      <c r="BK40" s="641"/>
      <c r="BL40" s="79"/>
      <c r="BM40" s="593" t="s">
        <v>278</v>
      </c>
      <c r="BN40" s="593"/>
      <c r="BO40" s="593"/>
      <c r="BP40" s="593"/>
      <c r="BQ40" s="593"/>
      <c r="BR40" s="593"/>
      <c r="BS40" s="593"/>
      <c r="BT40" s="593"/>
      <c r="BU40" s="594"/>
      <c r="BV40" s="595">
        <v>93</v>
      </c>
      <c r="BW40" s="596"/>
      <c r="BX40" s="596"/>
      <c r="BY40" s="596"/>
      <c r="BZ40" s="596"/>
      <c r="CA40" s="596"/>
      <c r="CB40" s="636"/>
      <c r="CD40" s="592" t="s">
        <v>279</v>
      </c>
      <c r="CE40" s="593"/>
      <c r="CF40" s="593"/>
      <c r="CG40" s="593"/>
      <c r="CH40" s="593"/>
      <c r="CI40" s="593"/>
      <c r="CJ40" s="593"/>
      <c r="CK40" s="593"/>
      <c r="CL40" s="593"/>
      <c r="CM40" s="593"/>
      <c r="CN40" s="593"/>
      <c r="CO40" s="593"/>
      <c r="CP40" s="593"/>
      <c r="CQ40" s="594"/>
      <c r="CR40" s="595">
        <v>308400</v>
      </c>
      <c r="CS40" s="596"/>
      <c r="CT40" s="596"/>
      <c r="CU40" s="596"/>
      <c r="CV40" s="596"/>
      <c r="CW40" s="596"/>
      <c r="CX40" s="596"/>
      <c r="CY40" s="597"/>
      <c r="CZ40" s="598">
        <v>1.8</v>
      </c>
      <c r="DA40" s="610"/>
      <c r="DB40" s="610"/>
      <c r="DC40" s="611"/>
      <c r="DD40" s="601" t="s">
        <v>63</v>
      </c>
      <c r="DE40" s="596"/>
      <c r="DF40" s="596"/>
      <c r="DG40" s="596"/>
      <c r="DH40" s="596"/>
      <c r="DI40" s="596"/>
      <c r="DJ40" s="596"/>
      <c r="DK40" s="597"/>
      <c r="DL40" s="601" t="s">
        <v>63</v>
      </c>
      <c r="DM40" s="596"/>
      <c r="DN40" s="596"/>
      <c r="DO40" s="596"/>
      <c r="DP40" s="596"/>
      <c r="DQ40" s="596"/>
      <c r="DR40" s="596"/>
      <c r="DS40" s="596"/>
      <c r="DT40" s="596"/>
      <c r="DU40" s="596"/>
      <c r="DV40" s="597"/>
      <c r="DW40" s="598" t="s">
        <v>63</v>
      </c>
      <c r="DX40" s="610"/>
      <c r="DY40" s="610"/>
      <c r="DZ40" s="610"/>
      <c r="EA40" s="610"/>
      <c r="EB40" s="610"/>
      <c r="EC40" s="626"/>
    </row>
    <row r="41" spans="2:133" ht="11.25" customHeight="1" x14ac:dyDescent="0.15">
      <c r="B41" s="576" t="s">
        <v>280</v>
      </c>
      <c r="C41" s="577"/>
      <c r="D41" s="577"/>
      <c r="E41" s="577"/>
      <c r="F41" s="577"/>
      <c r="G41" s="577"/>
      <c r="H41" s="577"/>
      <c r="I41" s="577"/>
      <c r="J41" s="577"/>
      <c r="K41" s="577"/>
      <c r="L41" s="577"/>
      <c r="M41" s="577"/>
      <c r="N41" s="577"/>
      <c r="O41" s="577"/>
      <c r="P41" s="577"/>
      <c r="Q41" s="578"/>
      <c r="R41" s="579">
        <v>18591449</v>
      </c>
      <c r="S41" s="623"/>
      <c r="T41" s="623"/>
      <c r="U41" s="623"/>
      <c r="V41" s="623"/>
      <c r="W41" s="623"/>
      <c r="X41" s="623"/>
      <c r="Y41" s="627"/>
      <c r="Z41" s="628">
        <v>100</v>
      </c>
      <c r="AA41" s="628"/>
      <c r="AB41" s="628"/>
      <c r="AC41" s="628"/>
      <c r="AD41" s="629">
        <v>7741313</v>
      </c>
      <c r="AE41" s="629"/>
      <c r="AF41" s="629"/>
      <c r="AG41" s="629"/>
      <c r="AH41" s="629"/>
      <c r="AI41" s="629"/>
      <c r="AJ41" s="629"/>
      <c r="AK41" s="629"/>
      <c r="AL41" s="582">
        <v>100</v>
      </c>
      <c r="AM41" s="630"/>
      <c r="AN41" s="630"/>
      <c r="AO41" s="631"/>
      <c r="AQ41" s="632" t="s">
        <v>281</v>
      </c>
      <c r="AR41" s="633"/>
      <c r="AS41" s="633"/>
      <c r="AT41" s="633"/>
      <c r="AU41" s="633"/>
      <c r="AV41" s="633"/>
      <c r="AW41" s="633"/>
      <c r="AX41" s="633"/>
      <c r="AY41" s="634"/>
      <c r="AZ41" s="595">
        <v>212985</v>
      </c>
      <c r="BA41" s="596"/>
      <c r="BB41" s="596"/>
      <c r="BC41" s="596"/>
      <c r="BD41" s="608"/>
      <c r="BE41" s="608"/>
      <c r="BF41" s="635"/>
      <c r="BG41" s="640"/>
      <c r="BH41" s="641"/>
      <c r="BI41" s="641"/>
      <c r="BJ41" s="641"/>
      <c r="BK41" s="641"/>
      <c r="BL41" s="79"/>
      <c r="BM41" s="593" t="s">
        <v>282</v>
      </c>
      <c r="BN41" s="593"/>
      <c r="BO41" s="593"/>
      <c r="BP41" s="593"/>
      <c r="BQ41" s="593"/>
      <c r="BR41" s="593"/>
      <c r="BS41" s="593"/>
      <c r="BT41" s="593"/>
      <c r="BU41" s="594"/>
      <c r="BV41" s="595" t="s">
        <v>63</v>
      </c>
      <c r="BW41" s="596"/>
      <c r="BX41" s="596"/>
      <c r="BY41" s="596"/>
      <c r="BZ41" s="596"/>
      <c r="CA41" s="596"/>
      <c r="CB41" s="636"/>
      <c r="CD41" s="592" t="s">
        <v>283</v>
      </c>
      <c r="CE41" s="593"/>
      <c r="CF41" s="593"/>
      <c r="CG41" s="593"/>
      <c r="CH41" s="593"/>
      <c r="CI41" s="593"/>
      <c r="CJ41" s="593"/>
      <c r="CK41" s="593"/>
      <c r="CL41" s="593"/>
      <c r="CM41" s="593"/>
      <c r="CN41" s="593"/>
      <c r="CO41" s="593"/>
      <c r="CP41" s="593"/>
      <c r="CQ41" s="594"/>
      <c r="CR41" s="595" t="s">
        <v>63</v>
      </c>
      <c r="CS41" s="608"/>
      <c r="CT41" s="608"/>
      <c r="CU41" s="608"/>
      <c r="CV41" s="608"/>
      <c r="CW41" s="608"/>
      <c r="CX41" s="608"/>
      <c r="CY41" s="609"/>
      <c r="CZ41" s="598" t="s">
        <v>63</v>
      </c>
      <c r="DA41" s="610"/>
      <c r="DB41" s="610"/>
      <c r="DC41" s="611"/>
      <c r="DD41" s="601" t="s">
        <v>63</v>
      </c>
      <c r="DE41" s="608"/>
      <c r="DF41" s="608"/>
      <c r="DG41" s="608"/>
      <c r="DH41" s="608"/>
      <c r="DI41" s="608"/>
      <c r="DJ41" s="608"/>
      <c r="DK41" s="609"/>
      <c r="DL41" s="602"/>
      <c r="DM41" s="603"/>
      <c r="DN41" s="603"/>
      <c r="DO41" s="603"/>
      <c r="DP41" s="603"/>
      <c r="DQ41" s="603"/>
      <c r="DR41" s="603"/>
      <c r="DS41" s="603"/>
      <c r="DT41" s="603"/>
      <c r="DU41" s="603"/>
      <c r="DV41" s="604"/>
      <c r="DW41" s="605"/>
      <c r="DX41" s="606"/>
      <c r="DY41" s="606"/>
      <c r="DZ41" s="606"/>
      <c r="EA41" s="606"/>
      <c r="EB41" s="606"/>
      <c r="EC41" s="607"/>
    </row>
    <row r="42" spans="2:133" ht="11.25" customHeight="1" x14ac:dyDescent="0.15">
      <c r="AQ42" s="620" t="s">
        <v>284</v>
      </c>
      <c r="AR42" s="621"/>
      <c r="AS42" s="621"/>
      <c r="AT42" s="621"/>
      <c r="AU42" s="621"/>
      <c r="AV42" s="621"/>
      <c r="AW42" s="621"/>
      <c r="AX42" s="621"/>
      <c r="AY42" s="622"/>
      <c r="AZ42" s="579">
        <v>882050</v>
      </c>
      <c r="BA42" s="623"/>
      <c r="BB42" s="623"/>
      <c r="BC42" s="623"/>
      <c r="BD42" s="580"/>
      <c r="BE42" s="580"/>
      <c r="BF42" s="624"/>
      <c r="BG42" s="642"/>
      <c r="BH42" s="643"/>
      <c r="BI42" s="643"/>
      <c r="BJ42" s="643"/>
      <c r="BK42" s="643"/>
      <c r="BL42" s="80"/>
      <c r="BM42" s="577" t="s">
        <v>285</v>
      </c>
      <c r="BN42" s="577"/>
      <c r="BO42" s="577"/>
      <c r="BP42" s="577"/>
      <c r="BQ42" s="577"/>
      <c r="BR42" s="577"/>
      <c r="BS42" s="577"/>
      <c r="BT42" s="577"/>
      <c r="BU42" s="578"/>
      <c r="BV42" s="579">
        <v>417</v>
      </c>
      <c r="BW42" s="623"/>
      <c r="BX42" s="623"/>
      <c r="BY42" s="623"/>
      <c r="BZ42" s="623"/>
      <c r="CA42" s="623"/>
      <c r="CB42" s="625"/>
      <c r="CD42" s="592" t="s">
        <v>286</v>
      </c>
      <c r="CE42" s="593"/>
      <c r="CF42" s="593"/>
      <c r="CG42" s="593"/>
      <c r="CH42" s="593"/>
      <c r="CI42" s="593"/>
      <c r="CJ42" s="593"/>
      <c r="CK42" s="593"/>
      <c r="CL42" s="593"/>
      <c r="CM42" s="593"/>
      <c r="CN42" s="593"/>
      <c r="CO42" s="593"/>
      <c r="CP42" s="593"/>
      <c r="CQ42" s="594"/>
      <c r="CR42" s="595">
        <v>2153116</v>
      </c>
      <c r="CS42" s="608"/>
      <c r="CT42" s="608"/>
      <c r="CU42" s="608"/>
      <c r="CV42" s="608"/>
      <c r="CW42" s="608"/>
      <c r="CX42" s="608"/>
      <c r="CY42" s="609"/>
      <c r="CZ42" s="598">
        <v>12.4</v>
      </c>
      <c r="DA42" s="610"/>
      <c r="DB42" s="610"/>
      <c r="DC42" s="611"/>
      <c r="DD42" s="601">
        <v>267133</v>
      </c>
      <c r="DE42" s="608"/>
      <c r="DF42" s="608"/>
      <c r="DG42" s="608"/>
      <c r="DH42" s="608"/>
      <c r="DI42" s="608"/>
      <c r="DJ42" s="608"/>
      <c r="DK42" s="609"/>
      <c r="DL42" s="602"/>
      <c r="DM42" s="603"/>
      <c r="DN42" s="603"/>
      <c r="DO42" s="603"/>
      <c r="DP42" s="603"/>
      <c r="DQ42" s="603"/>
      <c r="DR42" s="603"/>
      <c r="DS42" s="603"/>
      <c r="DT42" s="603"/>
      <c r="DU42" s="603"/>
      <c r="DV42" s="604"/>
      <c r="DW42" s="605"/>
      <c r="DX42" s="606"/>
      <c r="DY42" s="606"/>
      <c r="DZ42" s="606"/>
      <c r="EA42" s="606"/>
      <c r="EB42" s="606"/>
      <c r="EC42" s="607"/>
    </row>
    <row r="43" spans="2:133" ht="11.25" customHeight="1" x14ac:dyDescent="0.15">
      <c r="B43" s="73" t="s">
        <v>287</v>
      </c>
      <c r="CD43" s="592" t="s">
        <v>288</v>
      </c>
      <c r="CE43" s="593"/>
      <c r="CF43" s="593"/>
      <c r="CG43" s="593"/>
      <c r="CH43" s="593"/>
      <c r="CI43" s="593"/>
      <c r="CJ43" s="593"/>
      <c r="CK43" s="593"/>
      <c r="CL43" s="593"/>
      <c r="CM43" s="593"/>
      <c r="CN43" s="593"/>
      <c r="CO43" s="593"/>
      <c r="CP43" s="593"/>
      <c r="CQ43" s="594"/>
      <c r="CR43" s="595">
        <v>62438</v>
      </c>
      <c r="CS43" s="608"/>
      <c r="CT43" s="608"/>
      <c r="CU43" s="608"/>
      <c r="CV43" s="608"/>
      <c r="CW43" s="608"/>
      <c r="CX43" s="608"/>
      <c r="CY43" s="609"/>
      <c r="CZ43" s="598">
        <v>0.4</v>
      </c>
      <c r="DA43" s="610"/>
      <c r="DB43" s="610"/>
      <c r="DC43" s="611"/>
      <c r="DD43" s="601">
        <v>62438</v>
      </c>
      <c r="DE43" s="608"/>
      <c r="DF43" s="608"/>
      <c r="DG43" s="608"/>
      <c r="DH43" s="608"/>
      <c r="DI43" s="608"/>
      <c r="DJ43" s="608"/>
      <c r="DK43" s="609"/>
      <c r="DL43" s="602"/>
      <c r="DM43" s="603"/>
      <c r="DN43" s="603"/>
      <c r="DO43" s="603"/>
      <c r="DP43" s="603"/>
      <c r="DQ43" s="603"/>
      <c r="DR43" s="603"/>
      <c r="DS43" s="603"/>
      <c r="DT43" s="603"/>
      <c r="DU43" s="603"/>
      <c r="DV43" s="604"/>
      <c r="DW43" s="605"/>
      <c r="DX43" s="606"/>
      <c r="DY43" s="606"/>
      <c r="DZ43" s="606"/>
      <c r="EA43" s="606"/>
      <c r="EB43" s="606"/>
      <c r="EC43" s="607"/>
    </row>
    <row r="44" spans="2:133" ht="11.25" customHeight="1" x14ac:dyDescent="0.15">
      <c r="B44" s="612" t="s">
        <v>289</v>
      </c>
      <c r="C44" s="612"/>
      <c r="D44" s="612"/>
      <c r="E44" s="612"/>
      <c r="F44" s="612"/>
      <c r="G44" s="612"/>
      <c r="H44" s="612"/>
      <c r="I44" s="612"/>
      <c r="J44" s="612"/>
      <c r="K44" s="612"/>
      <c r="L44" s="612"/>
      <c r="M44" s="612"/>
      <c r="N44" s="612"/>
      <c r="O44" s="612"/>
      <c r="P44" s="612"/>
      <c r="Q44" s="612"/>
      <c r="R44" s="612"/>
      <c r="S44" s="612"/>
      <c r="T44" s="612"/>
      <c r="U44" s="612"/>
      <c r="V44" s="612"/>
      <c r="W44" s="612"/>
      <c r="X44" s="612"/>
      <c r="Y44" s="612"/>
      <c r="Z44" s="612"/>
      <c r="AA44" s="612"/>
      <c r="AB44" s="612"/>
      <c r="AC44" s="612"/>
      <c r="AD44" s="612"/>
      <c r="AE44" s="612"/>
      <c r="AF44" s="612"/>
      <c r="AG44" s="612"/>
      <c r="AH44" s="612"/>
      <c r="AI44" s="612"/>
      <c r="AJ44" s="612"/>
      <c r="AK44" s="612"/>
      <c r="AL44" s="612"/>
      <c r="AM44" s="612"/>
      <c r="AN44" s="612"/>
      <c r="AO44" s="612"/>
      <c r="AP44" s="612"/>
      <c r="AQ44" s="612"/>
      <c r="AR44" s="612"/>
      <c r="AS44" s="612"/>
      <c r="AT44" s="612"/>
      <c r="AU44" s="612"/>
      <c r="AV44" s="612"/>
      <c r="AW44" s="612"/>
      <c r="AX44" s="612"/>
      <c r="AY44" s="612"/>
      <c r="AZ44" s="612"/>
      <c r="BA44" s="612"/>
      <c r="BB44" s="612"/>
      <c r="BC44" s="612"/>
      <c r="BD44" s="612"/>
      <c r="BE44" s="612"/>
      <c r="BF44" s="612"/>
      <c r="BG44" s="612"/>
      <c r="BH44" s="612"/>
      <c r="BI44" s="612"/>
      <c r="BJ44" s="612"/>
      <c r="BK44" s="612"/>
      <c r="BL44" s="612"/>
      <c r="BM44" s="612"/>
      <c r="BN44" s="612"/>
      <c r="BO44" s="612"/>
      <c r="BP44" s="612"/>
      <c r="BQ44" s="612"/>
      <c r="BR44" s="612"/>
      <c r="BS44" s="612"/>
      <c r="BT44" s="612"/>
      <c r="BU44" s="612"/>
      <c r="BV44" s="612"/>
      <c r="BW44" s="612"/>
      <c r="BX44" s="612"/>
      <c r="BY44" s="612"/>
      <c r="BZ44" s="612"/>
      <c r="CA44" s="612"/>
      <c r="CB44" s="612"/>
      <c r="CC44" s="613"/>
      <c r="CD44" s="614" t="s">
        <v>236</v>
      </c>
      <c r="CE44" s="615"/>
      <c r="CF44" s="592" t="s">
        <v>290</v>
      </c>
      <c r="CG44" s="593"/>
      <c r="CH44" s="593"/>
      <c r="CI44" s="593"/>
      <c r="CJ44" s="593"/>
      <c r="CK44" s="593"/>
      <c r="CL44" s="593"/>
      <c r="CM44" s="593"/>
      <c r="CN44" s="593"/>
      <c r="CO44" s="593"/>
      <c r="CP44" s="593"/>
      <c r="CQ44" s="594"/>
      <c r="CR44" s="595">
        <v>2140128</v>
      </c>
      <c r="CS44" s="596"/>
      <c r="CT44" s="596"/>
      <c r="CU44" s="596"/>
      <c r="CV44" s="596"/>
      <c r="CW44" s="596"/>
      <c r="CX44" s="596"/>
      <c r="CY44" s="597"/>
      <c r="CZ44" s="598">
        <v>12.3</v>
      </c>
      <c r="DA44" s="599"/>
      <c r="DB44" s="599"/>
      <c r="DC44" s="600"/>
      <c r="DD44" s="601">
        <v>254145</v>
      </c>
      <c r="DE44" s="596"/>
      <c r="DF44" s="596"/>
      <c r="DG44" s="596"/>
      <c r="DH44" s="596"/>
      <c r="DI44" s="596"/>
      <c r="DJ44" s="596"/>
      <c r="DK44" s="597"/>
      <c r="DL44" s="602"/>
      <c r="DM44" s="603"/>
      <c r="DN44" s="603"/>
      <c r="DO44" s="603"/>
      <c r="DP44" s="603"/>
      <c r="DQ44" s="603"/>
      <c r="DR44" s="603"/>
      <c r="DS44" s="603"/>
      <c r="DT44" s="603"/>
      <c r="DU44" s="603"/>
      <c r="DV44" s="604"/>
      <c r="DW44" s="605"/>
      <c r="DX44" s="606"/>
      <c r="DY44" s="606"/>
      <c r="DZ44" s="606"/>
      <c r="EA44" s="606"/>
      <c r="EB44" s="606"/>
      <c r="EC44" s="607"/>
    </row>
    <row r="45" spans="2:133" ht="11.25" customHeight="1" x14ac:dyDescent="0.15">
      <c r="B45" s="612" t="s">
        <v>291</v>
      </c>
      <c r="C45" s="612"/>
      <c r="D45" s="612"/>
      <c r="E45" s="612"/>
      <c r="F45" s="612"/>
      <c r="G45" s="612"/>
      <c r="H45" s="612"/>
      <c r="I45" s="612"/>
      <c r="J45" s="612"/>
      <c r="K45" s="612"/>
      <c r="L45" s="612"/>
      <c r="M45" s="612"/>
      <c r="N45" s="612"/>
      <c r="O45" s="612"/>
      <c r="P45" s="612"/>
      <c r="Q45" s="612"/>
      <c r="R45" s="612"/>
      <c r="S45" s="612"/>
      <c r="T45" s="612"/>
      <c r="U45" s="612"/>
      <c r="V45" s="612"/>
      <c r="W45" s="612"/>
      <c r="X45" s="612"/>
      <c r="Y45" s="612"/>
      <c r="Z45" s="612"/>
      <c r="AA45" s="612"/>
      <c r="AB45" s="612"/>
      <c r="AC45" s="612"/>
      <c r="AD45" s="612"/>
      <c r="AE45" s="612"/>
      <c r="AF45" s="612"/>
      <c r="AG45" s="612"/>
      <c r="AH45" s="612"/>
      <c r="AI45" s="612"/>
      <c r="AJ45" s="612"/>
      <c r="AK45" s="612"/>
      <c r="AL45" s="612"/>
      <c r="AM45" s="612"/>
      <c r="AN45" s="612"/>
      <c r="AO45" s="612"/>
      <c r="AP45" s="612"/>
      <c r="AQ45" s="612"/>
      <c r="AR45" s="612"/>
      <c r="AS45" s="612"/>
      <c r="AT45" s="612"/>
      <c r="AU45" s="612"/>
      <c r="AV45" s="612"/>
      <c r="AW45" s="612"/>
      <c r="AX45" s="612"/>
      <c r="AY45" s="612"/>
      <c r="AZ45" s="612"/>
      <c r="BA45" s="612"/>
      <c r="BB45" s="612"/>
      <c r="BC45" s="612"/>
      <c r="BD45" s="612"/>
      <c r="BE45" s="612"/>
      <c r="BF45" s="612"/>
      <c r="BG45" s="612"/>
      <c r="BH45" s="612"/>
      <c r="BI45" s="612"/>
      <c r="BJ45" s="612"/>
      <c r="BK45" s="612"/>
      <c r="BL45" s="612"/>
      <c r="BM45" s="612"/>
      <c r="BN45" s="612"/>
      <c r="BO45" s="612"/>
      <c r="BP45" s="612"/>
      <c r="BQ45" s="612"/>
      <c r="BR45" s="612"/>
      <c r="BS45" s="612"/>
      <c r="BT45" s="612"/>
      <c r="BU45" s="612"/>
      <c r="BV45" s="612"/>
      <c r="BW45" s="612"/>
      <c r="BX45" s="612"/>
      <c r="BY45" s="612"/>
      <c r="BZ45" s="612"/>
      <c r="CA45" s="612"/>
      <c r="CB45" s="612"/>
      <c r="CC45" s="613"/>
      <c r="CD45" s="616"/>
      <c r="CE45" s="617"/>
      <c r="CF45" s="592" t="s">
        <v>292</v>
      </c>
      <c r="CG45" s="593"/>
      <c r="CH45" s="593"/>
      <c r="CI45" s="593"/>
      <c r="CJ45" s="593"/>
      <c r="CK45" s="593"/>
      <c r="CL45" s="593"/>
      <c r="CM45" s="593"/>
      <c r="CN45" s="593"/>
      <c r="CO45" s="593"/>
      <c r="CP45" s="593"/>
      <c r="CQ45" s="594"/>
      <c r="CR45" s="595">
        <v>961644</v>
      </c>
      <c r="CS45" s="608"/>
      <c r="CT45" s="608"/>
      <c r="CU45" s="608"/>
      <c r="CV45" s="608"/>
      <c r="CW45" s="608"/>
      <c r="CX45" s="608"/>
      <c r="CY45" s="609"/>
      <c r="CZ45" s="598">
        <v>5.5</v>
      </c>
      <c r="DA45" s="610"/>
      <c r="DB45" s="610"/>
      <c r="DC45" s="611"/>
      <c r="DD45" s="601">
        <v>56359</v>
      </c>
      <c r="DE45" s="608"/>
      <c r="DF45" s="608"/>
      <c r="DG45" s="608"/>
      <c r="DH45" s="608"/>
      <c r="DI45" s="608"/>
      <c r="DJ45" s="608"/>
      <c r="DK45" s="609"/>
      <c r="DL45" s="602"/>
      <c r="DM45" s="603"/>
      <c r="DN45" s="603"/>
      <c r="DO45" s="603"/>
      <c r="DP45" s="603"/>
      <c r="DQ45" s="603"/>
      <c r="DR45" s="603"/>
      <c r="DS45" s="603"/>
      <c r="DT45" s="603"/>
      <c r="DU45" s="603"/>
      <c r="DV45" s="604"/>
      <c r="DW45" s="605"/>
      <c r="DX45" s="606"/>
      <c r="DY45" s="606"/>
      <c r="DZ45" s="606"/>
      <c r="EA45" s="606"/>
      <c r="EB45" s="606"/>
      <c r="EC45" s="607"/>
    </row>
    <row r="46" spans="2:133" ht="11.25" customHeight="1" x14ac:dyDescent="0.15">
      <c r="B46" s="84"/>
      <c r="CD46" s="616"/>
      <c r="CE46" s="617"/>
      <c r="CF46" s="592" t="s">
        <v>293</v>
      </c>
      <c r="CG46" s="593"/>
      <c r="CH46" s="593"/>
      <c r="CI46" s="593"/>
      <c r="CJ46" s="593"/>
      <c r="CK46" s="593"/>
      <c r="CL46" s="593"/>
      <c r="CM46" s="593"/>
      <c r="CN46" s="593"/>
      <c r="CO46" s="593"/>
      <c r="CP46" s="593"/>
      <c r="CQ46" s="594"/>
      <c r="CR46" s="595">
        <v>984936</v>
      </c>
      <c r="CS46" s="596"/>
      <c r="CT46" s="596"/>
      <c r="CU46" s="596"/>
      <c r="CV46" s="596"/>
      <c r="CW46" s="596"/>
      <c r="CX46" s="596"/>
      <c r="CY46" s="597"/>
      <c r="CZ46" s="598">
        <v>5.7</v>
      </c>
      <c r="DA46" s="599"/>
      <c r="DB46" s="599"/>
      <c r="DC46" s="600"/>
      <c r="DD46" s="601">
        <v>153638</v>
      </c>
      <c r="DE46" s="596"/>
      <c r="DF46" s="596"/>
      <c r="DG46" s="596"/>
      <c r="DH46" s="596"/>
      <c r="DI46" s="596"/>
      <c r="DJ46" s="596"/>
      <c r="DK46" s="597"/>
      <c r="DL46" s="602"/>
      <c r="DM46" s="603"/>
      <c r="DN46" s="603"/>
      <c r="DO46" s="603"/>
      <c r="DP46" s="603"/>
      <c r="DQ46" s="603"/>
      <c r="DR46" s="603"/>
      <c r="DS46" s="603"/>
      <c r="DT46" s="603"/>
      <c r="DU46" s="603"/>
      <c r="DV46" s="604"/>
      <c r="DW46" s="605"/>
      <c r="DX46" s="606"/>
      <c r="DY46" s="606"/>
      <c r="DZ46" s="606"/>
      <c r="EA46" s="606"/>
      <c r="EB46" s="606"/>
      <c r="EC46" s="607"/>
    </row>
    <row r="47" spans="2:133" ht="11.25" customHeight="1" x14ac:dyDescent="0.15">
      <c r="B47" s="84"/>
      <c r="CD47" s="616"/>
      <c r="CE47" s="617"/>
      <c r="CF47" s="592" t="s">
        <v>294</v>
      </c>
      <c r="CG47" s="593"/>
      <c r="CH47" s="593"/>
      <c r="CI47" s="593"/>
      <c r="CJ47" s="593"/>
      <c r="CK47" s="593"/>
      <c r="CL47" s="593"/>
      <c r="CM47" s="593"/>
      <c r="CN47" s="593"/>
      <c r="CO47" s="593"/>
      <c r="CP47" s="593"/>
      <c r="CQ47" s="594"/>
      <c r="CR47" s="595">
        <v>12988</v>
      </c>
      <c r="CS47" s="608"/>
      <c r="CT47" s="608"/>
      <c r="CU47" s="608"/>
      <c r="CV47" s="608"/>
      <c r="CW47" s="608"/>
      <c r="CX47" s="608"/>
      <c r="CY47" s="609"/>
      <c r="CZ47" s="598">
        <v>0.1</v>
      </c>
      <c r="DA47" s="610"/>
      <c r="DB47" s="610"/>
      <c r="DC47" s="611"/>
      <c r="DD47" s="601">
        <v>12988</v>
      </c>
      <c r="DE47" s="608"/>
      <c r="DF47" s="608"/>
      <c r="DG47" s="608"/>
      <c r="DH47" s="608"/>
      <c r="DI47" s="608"/>
      <c r="DJ47" s="608"/>
      <c r="DK47" s="609"/>
      <c r="DL47" s="602"/>
      <c r="DM47" s="603"/>
      <c r="DN47" s="603"/>
      <c r="DO47" s="603"/>
      <c r="DP47" s="603"/>
      <c r="DQ47" s="603"/>
      <c r="DR47" s="603"/>
      <c r="DS47" s="603"/>
      <c r="DT47" s="603"/>
      <c r="DU47" s="603"/>
      <c r="DV47" s="604"/>
      <c r="DW47" s="605"/>
      <c r="DX47" s="606"/>
      <c r="DY47" s="606"/>
      <c r="DZ47" s="606"/>
      <c r="EA47" s="606"/>
      <c r="EB47" s="606"/>
      <c r="EC47" s="607"/>
    </row>
    <row r="48" spans="2:133" x14ac:dyDescent="0.15">
      <c r="B48" s="84"/>
      <c r="CD48" s="618"/>
      <c r="CE48" s="619"/>
      <c r="CF48" s="592" t="s">
        <v>295</v>
      </c>
      <c r="CG48" s="593"/>
      <c r="CH48" s="593"/>
      <c r="CI48" s="593"/>
      <c r="CJ48" s="593"/>
      <c r="CK48" s="593"/>
      <c r="CL48" s="593"/>
      <c r="CM48" s="593"/>
      <c r="CN48" s="593"/>
      <c r="CO48" s="593"/>
      <c r="CP48" s="593"/>
      <c r="CQ48" s="594"/>
      <c r="CR48" s="595" t="s">
        <v>63</v>
      </c>
      <c r="CS48" s="596"/>
      <c r="CT48" s="596"/>
      <c r="CU48" s="596"/>
      <c r="CV48" s="596"/>
      <c r="CW48" s="596"/>
      <c r="CX48" s="596"/>
      <c r="CY48" s="597"/>
      <c r="CZ48" s="598" t="s">
        <v>63</v>
      </c>
      <c r="DA48" s="599"/>
      <c r="DB48" s="599"/>
      <c r="DC48" s="600"/>
      <c r="DD48" s="601" t="s">
        <v>63</v>
      </c>
      <c r="DE48" s="596"/>
      <c r="DF48" s="596"/>
      <c r="DG48" s="596"/>
      <c r="DH48" s="596"/>
      <c r="DI48" s="596"/>
      <c r="DJ48" s="596"/>
      <c r="DK48" s="597"/>
      <c r="DL48" s="602"/>
      <c r="DM48" s="603"/>
      <c r="DN48" s="603"/>
      <c r="DO48" s="603"/>
      <c r="DP48" s="603"/>
      <c r="DQ48" s="603"/>
      <c r="DR48" s="603"/>
      <c r="DS48" s="603"/>
      <c r="DT48" s="603"/>
      <c r="DU48" s="603"/>
      <c r="DV48" s="604"/>
      <c r="DW48" s="605"/>
      <c r="DX48" s="606"/>
      <c r="DY48" s="606"/>
      <c r="DZ48" s="606"/>
      <c r="EA48" s="606"/>
      <c r="EB48" s="606"/>
      <c r="EC48" s="607"/>
    </row>
    <row r="49" spans="2:133" ht="11.25" customHeight="1" x14ac:dyDescent="0.15">
      <c r="B49" s="84"/>
      <c r="CD49" s="576" t="s">
        <v>296</v>
      </c>
      <c r="CE49" s="577"/>
      <c r="CF49" s="577"/>
      <c r="CG49" s="577"/>
      <c r="CH49" s="577"/>
      <c r="CI49" s="577"/>
      <c r="CJ49" s="577"/>
      <c r="CK49" s="577"/>
      <c r="CL49" s="577"/>
      <c r="CM49" s="577"/>
      <c r="CN49" s="577"/>
      <c r="CO49" s="577"/>
      <c r="CP49" s="577"/>
      <c r="CQ49" s="578"/>
      <c r="CR49" s="579">
        <v>17417993</v>
      </c>
      <c r="CS49" s="580"/>
      <c r="CT49" s="580"/>
      <c r="CU49" s="580"/>
      <c r="CV49" s="580"/>
      <c r="CW49" s="580"/>
      <c r="CX49" s="580"/>
      <c r="CY49" s="581"/>
      <c r="CZ49" s="582">
        <v>100</v>
      </c>
      <c r="DA49" s="583"/>
      <c r="DB49" s="583"/>
      <c r="DC49" s="584"/>
      <c r="DD49" s="585">
        <v>11389528</v>
      </c>
      <c r="DE49" s="580"/>
      <c r="DF49" s="580"/>
      <c r="DG49" s="580"/>
      <c r="DH49" s="580"/>
      <c r="DI49" s="580"/>
      <c r="DJ49" s="580"/>
      <c r="DK49" s="581"/>
      <c r="DL49" s="586"/>
      <c r="DM49" s="587"/>
      <c r="DN49" s="587"/>
      <c r="DO49" s="587"/>
      <c r="DP49" s="587"/>
      <c r="DQ49" s="587"/>
      <c r="DR49" s="587"/>
      <c r="DS49" s="587"/>
      <c r="DT49" s="587"/>
      <c r="DU49" s="587"/>
      <c r="DV49" s="588"/>
      <c r="DW49" s="589"/>
      <c r="DX49" s="590"/>
      <c r="DY49" s="590"/>
      <c r="DZ49" s="590"/>
      <c r="EA49" s="590"/>
      <c r="EB49" s="590"/>
      <c r="EC49" s="591"/>
    </row>
  </sheetData>
  <sheetProtection algorithmName="SHA-512" hashValue="Tzzq2IkS8fqkXGsa5aWTwke347HpkwsSksyTkeecU6ntClO0Ae4yOjm1xd4BP+lcmLjapYTt2IKW0o/Ot1rtzA==" saltValue="AlGq1HHiKMizBdMT2SHVV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3" t="s">
        <v>297</v>
      </c>
      <c r="B2" s="1083"/>
      <c r="C2" s="1083"/>
      <c r="D2" s="1083"/>
      <c r="E2" s="1083"/>
      <c r="F2" s="1083"/>
      <c r="G2" s="1083"/>
      <c r="H2" s="1083"/>
      <c r="I2" s="1083"/>
      <c r="J2" s="1083"/>
      <c r="K2" s="1083"/>
      <c r="L2" s="1083"/>
      <c r="M2" s="1083"/>
      <c r="N2" s="1083"/>
      <c r="O2" s="1083"/>
      <c r="P2" s="1083"/>
      <c r="Q2" s="1083"/>
      <c r="R2" s="1083"/>
      <c r="S2" s="1083"/>
      <c r="T2" s="1083"/>
      <c r="U2" s="1083"/>
      <c r="V2" s="1083"/>
      <c r="W2" s="1083"/>
      <c r="X2" s="1083"/>
      <c r="Y2" s="1083"/>
      <c r="Z2" s="1083"/>
      <c r="AA2" s="1083"/>
      <c r="AB2" s="1083"/>
      <c r="AC2" s="1083"/>
      <c r="AD2" s="1083"/>
      <c r="AE2" s="1083"/>
      <c r="AF2" s="1083"/>
      <c r="AG2" s="1083"/>
      <c r="AH2" s="1083"/>
      <c r="AI2" s="1083"/>
      <c r="AJ2" s="1083"/>
      <c r="AK2" s="1083"/>
      <c r="AL2" s="1083"/>
      <c r="AM2" s="1083"/>
      <c r="AN2" s="1083"/>
      <c r="AO2" s="1083"/>
      <c r="AP2" s="1083"/>
      <c r="AQ2" s="1083"/>
      <c r="AR2" s="1083"/>
      <c r="AS2" s="1083"/>
      <c r="AT2" s="1083"/>
      <c r="AU2" s="1083"/>
      <c r="AV2" s="1083"/>
      <c r="AW2" s="1083"/>
      <c r="AX2" s="1083"/>
      <c r="AY2" s="1083"/>
      <c r="AZ2" s="1083"/>
      <c r="BA2" s="1083"/>
      <c r="BB2" s="1083"/>
      <c r="BC2" s="1083"/>
      <c r="BD2" s="1083"/>
      <c r="BE2" s="1083"/>
      <c r="BF2" s="1083"/>
      <c r="BG2" s="1083"/>
      <c r="BH2" s="1083"/>
      <c r="BI2" s="1083"/>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4" t="s">
        <v>298</v>
      </c>
      <c r="DK2" s="1085"/>
      <c r="DL2" s="1085"/>
      <c r="DM2" s="1085"/>
      <c r="DN2" s="1085"/>
      <c r="DO2" s="1086"/>
      <c r="DP2" s="87"/>
      <c r="DQ2" s="1084" t="s">
        <v>299</v>
      </c>
      <c r="DR2" s="1085"/>
      <c r="DS2" s="1085"/>
      <c r="DT2" s="1085"/>
      <c r="DU2" s="1085"/>
      <c r="DV2" s="1085"/>
      <c r="DW2" s="1085"/>
      <c r="DX2" s="1085"/>
      <c r="DY2" s="1085"/>
      <c r="DZ2" s="1086"/>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3" t="s">
        <v>300</v>
      </c>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91"/>
      <c r="BA4" s="91"/>
      <c r="BB4" s="91"/>
      <c r="BC4" s="91"/>
      <c r="BD4" s="91"/>
      <c r="BE4" s="92"/>
      <c r="BF4" s="92"/>
      <c r="BG4" s="92"/>
      <c r="BH4" s="92"/>
      <c r="BI4" s="92"/>
      <c r="BJ4" s="92"/>
      <c r="BK4" s="92"/>
      <c r="BL4" s="92"/>
      <c r="BM4" s="92"/>
      <c r="BN4" s="92"/>
      <c r="BO4" s="92"/>
      <c r="BP4" s="92"/>
      <c r="BQ4" s="704" t="s">
        <v>301</v>
      </c>
      <c r="BR4" s="704"/>
      <c r="BS4" s="704"/>
      <c r="BT4" s="704"/>
      <c r="BU4" s="704"/>
      <c r="BV4" s="704"/>
      <c r="BW4" s="704"/>
      <c r="BX4" s="704"/>
      <c r="BY4" s="704"/>
      <c r="BZ4" s="704"/>
      <c r="CA4" s="704"/>
      <c r="CB4" s="704"/>
      <c r="CC4" s="704"/>
      <c r="CD4" s="704"/>
      <c r="CE4" s="704"/>
      <c r="CF4" s="704"/>
      <c r="CG4" s="704"/>
      <c r="CH4" s="704"/>
      <c r="CI4" s="704"/>
      <c r="CJ4" s="704"/>
      <c r="CK4" s="704"/>
      <c r="CL4" s="704"/>
      <c r="CM4" s="704"/>
      <c r="CN4" s="704"/>
      <c r="CO4" s="704"/>
      <c r="CP4" s="704"/>
      <c r="CQ4" s="704"/>
      <c r="CR4" s="704"/>
      <c r="CS4" s="704"/>
      <c r="CT4" s="704"/>
      <c r="CU4" s="704"/>
      <c r="CV4" s="704"/>
      <c r="CW4" s="704"/>
      <c r="CX4" s="704"/>
      <c r="CY4" s="704"/>
      <c r="CZ4" s="704"/>
      <c r="DA4" s="704"/>
      <c r="DB4" s="704"/>
      <c r="DC4" s="704"/>
      <c r="DD4" s="704"/>
      <c r="DE4" s="704"/>
      <c r="DF4" s="704"/>
      <c r="DG4" s="704"/>
      <c r="DH4" s="704"/>
      <c r="DI4" s="704"/>
      <c r="DJ4" s="704"/>
      <c r="DK4" s="704"/>
      <c r="DL4" s="704"/>
      <c r="DM4" s="704"/>
      <c r="DN4" s="704"/>
      <c r="DO4" s="704"/>
      <c r="DP4" s="704"/>
      <c r="DQ4" s="704"/>
      <c r="DR4" s="704"/>
      <c r="DS4" s="704"/>
      <c r="DT4" s="704"/>
      <c r="DU4" s="704"/>
      <c r="DV4" s="704"/>
      <c r="DW4" s="704"/>
      <c r="DX4" s="704"/>
      <c r="DY4" s="704"/>
      <c r="DZ4" s="704"/>
      <c r="EA4" s="94"/>
    </row>
    <row r="5" spans="1:131" s="95" customFormat="1" ht="26.25" customHeight="1" x14ac:dyDescent="0.15">
      <c r="A5" s="977" t="s">
        <v>302</v>
      </c>
      <c r="B5" s="978"/>
      <c r="C5" s="978"/>
      <c r="D5" s="978"/>
      <c r="E5" s="978"/>
      <c r="F5" s="978"/>
      <c r="G5" s="978"/>
      <c r="H5" s="978"/>
      <c r="I5" s="978"/>
      <c r="J5" s="978"/>
      <c r="K5" s="978"/>
      <c r="L5" s="978"/>
      <c r="M5" s="978"/>
      <c r="N5" s="978"/>
      <c r="O5" s="978"/>
      <c r="P5" s="979"/>
      <c r="Q5" s="963" t="s">
        <v>303</v>
      </c>
      <c r="R5" s="964"/>
      <c r="S5" s="964"/>
      <c r="T5" s="964"/>
      <c r="U5" s="965"/>
      <c r="V5" s="963" t="s">
        <v>304</v>
      </c>
      <c r="W5" s="964"/>
      <c r="X5" s="964"/>
      <c r="Y5" s="964"/>
      <c r="Z5" s="965"/>
      <c r="AA5" s="963" t="s">
        <v>305</v>
      </c>
      <c r="AB5" s="964"/>
      <c r="AC5" s="964"/>
      <c r="AD5" s="964"/>
      <c r="AE5" s="964"/>
      <c r="AF5" s="1087" t="s">
        <v>306</v>
      </c>
      <c r="AG5" s="964"/>
      <c r="AH5" s="964"/>
      <c r="AI5" s="964"/>
      <c r="AJ5" s="969"/>
      <c r="AK5" s="964" t="s">
        <v>307</v>
      </c>
      <c r="AL5" s="964"/>
      <c r="AM5" s="964"/>
      <c r="AN5" s="964"/>
      <c r="AO5" s="965"/>
      <c r="AP5" s="963" t="s">
        <v>308</v>
      </c>
      <c r="AQ5" s="964"/>
      <c r="AR5" s="964"/>
      <c r="AS5" s="964"/>
      <c r="AT5" s="965"/>
      <c r="AU5" s="963" t="s">
        <v>309</v>
      </c>
      <c r="AV5" s="964"/>
      <c r="AW5" s="964"/>
      <c r="AX5" s="964"/>
      <c r="AY5" s="969"/>
      <c r="AZ5" s="91"/>
      <c r="BA5" s="91"/>
      <c r="BB5" s="91"/>
      <c r="BC5" s="91"/>
      <c r="BD5" s="91"/>
      <c r="BE5" s="92"/>
      <c r="BF5" s="92"/>
      <c r="BG5" s="92"/>
      <c r="BH5" s="92"/>
      <c r="BI5" s="92"/>
      <c r="BJ5" s="92"/>
      <c r="BK5" s="92"/>
      <c r="BL5" s="92"/>
      <c r="BM5" s="92"/>
      <c r="BN5" s="92"/>
      <c r="BO5" s="92"/>
      <c r="BP5" s="92"/>
      <c r="BQ5" s="977" t="s">
        <v>310</v>
      </c>
      <c r="BR5" s="978"/>
      <c r="BS5" s="978"/>
      <c r="BT5" s="978"/>
      <c r="BU5" s="978"/>
      <c r="BV5" s="978"/>
      <c r="BW5" s="978"/>
      <c r="BX5" s="978"/>
      <c r="BY5" s="978"/>
      <c r="BZ5" s="978"/>
      <c r="CA5" s="978"/>
      <c r="CB5" s="978"/>
      <c r="CC5" s="978"/>
      <c r="CD5" s="978"/>
      <c r="CE5" s="978"/>
      <c r="CF5" s="978"/>
      <c r="CG5" s="979"/>
      <c r="CH5" s="963" t="s">
        <v>311</v>
      </c>
      <c r="CI5" s="964"/>
      <c r="CJ5" s="964"/>
      <c r="CK5" s="964"/>
      <c r="CL5" s="965"/>
      <c r="CM5" s="963" t="s">
        <v>312</v>
      </c>
      <c r="CN5" s="964"/>
      <c r="CO5" s="964"/>
      <c r="CP5" s="964"/>
      <c r="CQ5" s="965"/>
      <c r="CR5" s="963" t="s">
        <v>313</v>
      </c>
      <c r="CS5" s="964"/>
      <c r="CT5" s="964"/>
      <c r="CU5" s="964"/>
      <c r="CV5" s="965"/>
      <c r="CW5" s="963" t="s">
        <v>314</v>
      </c>
      <c r="CX5" s="964"/>
      <c r="CY5" s="964"/>
      <c r="CZ5" s="964"/>
      <c r="DA5" s="965"/>
      <c r="DB5" s="963" t="s">
        <v>315</v>
      </c>
      <c r="DC5" s="964"/>
      <c r="DD5" s="964"/>
      <c r="DE5" s="964"/>
      <c r="DF5" s="965"/>
      <c r="DG5" s="1077" t="s">
        <v>316</v>
      </c>
      <c r="DH5" s="1078"/>
      <c r="DI5" s="1078"/>
      <c r="DJ5" s="1078"/>
      <c r="DK5" s="1079"/>
      <c r="DL5" s="1077" t="s">
        <v>317</v>
      </c>
      <c r="DM5" s="1078"/>
      <c r="DN5" s="1078"/>
      <c r="DO5" s="1078"/>
      <c r="DP5" s="1079"/>
      <c r="DQ5" s="963" t="s">
        <v>318</v>
      </c>
      <c r="DR5" s="964"/>
      <c r="DS5" s="964"/>
      <c r="DT5" s="964"/>
      <c r="DU5" s="965"/>
      <c r="DV5" s="963" t="s">
        <v>309</v>
      </c>
      <c r="DW5" s="964"/>
      <c r="DX5" s="964"/>
      <c r="DY5" s="964"/>
      <c r="DZ5" s="969"/>
      <c r="EA5" s="94"/>
    </row>
    <row r="6" spans="1:131" s="95" customFormat="1" ht="26.25" customHeight="1" thickBot="1" x14ac:dyDescent="0.2">
      <c r="A6" s="980"/>
      <c r="B6" s="981"/>
      <c r="C6" s="981"/>
      <c r="D6" s="981"/>
      <c r="E6" s="981"/>
      <c r="F6" s="981"/>
      <c r="G6" s="981"/>
      <c r="H6" s="981"/>
      <c r="I6" s="981"/>
      <c r="J6" s="981"/>
      <c r="K6" s="981"/>
      <c r="L6" s="981"/>
      <c r="M6" s="981"/>
      <c r="N6" s="981"/>
      <c r="O6" s="981"/>
      <c r="P6" s="982"/>
      <c r="Q6" s="966"/>
      <c r="R6" s="967"/>
      <c r="S6" s="967"/>
      <c r="T6" s="967"/>
      <c r="U6" s="968"/>
      <c r="V6" s="966"/>
      <c r="W6" s="967"/>
      <c r="X6" s="967"/>
      <c r="Y6" s="967"/>
      <c r="Z6" s="968"/>
      <c r="AA6" s="966"/>
      <c r="AB6" s="967"/>
      <c r="AC6" s="967"/>
      <c r="AD6" s="967"/>
      <c r="AE6" s="967"/>
      <c r="AF6" s="1088"/>
      <c r="AG6" s="967"/>
      <c r="AH6" s="967"/>
      <c r="AI6" s="967"/>
      <c r="AJ6" s="970"/>
      <c r="AK6" s="967"/>
      <c r="AL6" s="967"/>
      <c r="AM6" s="967"/>
      <c r="AN6" s="967"/>
      <c r="AO6" s="968"/>
      <c r="AP6" s="966"/>
      <c r="AQ6" s="967"/>
      <c r="AR6" s="967"/>
      <c r="AS6" s="967"/>
      <c r="AT6" s="968"/>
      <c r="AU6" s="966"/>
      <c r="AV6" s="967"/>
      <c r="AW6" s="967"/>
      <c r="AX6" s="967"/>
      <c r="AY6" s="970"/>
      <c r="AZ6" s="91"/>
      <c r="BA6" s="91"/>
      <c r="BB6" s="91"/>
      <c r="BC6" s="91"/>
      <c r="BD6" s="91"/>
      <c r="BE6" s="92"/>
      <c r="BF6" s="92"/>
      <c r="BG6" s="92"/>
      <c r="BH6" s="92"/>
      <c r="BI6" s="92"/>
      <c r="BJ6" s="92"/>
      <c r="BK6" s="92"/>
      <c r="BL6" s="92"/>
      <c r="BM6" s="92"/>
      <c r="BN6" s="92"/>
      <c r="BO6" s="92"/>
      <c r="BP6" s="92"/>
      <c r="BQ6" s="980"/>
      <c r="BR6" s="981"/>
      <c r="BS6" s="981"/>
      <c r="BT6" s="981"/>
      <c r="BU6" s="981"/>
      <c r="BV6" s="981"/>
      <c r="BW6" s="981"/>
      <c r="BX6" s="981"/>
      <c r="BY6" s="981"/>
      <c r="BZ6" s="981"/>
      <c r="CA6" s="981"/>
      <c r="CB6" s="981"/>
      <c r="CC6" s="981"/>
      <c r="CD6" s="981"/>
      <c r="CE6" s="981"/>
      <c r="CF6" s="981"/>
      <c r="CG6" s="982"/>
      <c r="CH6" s="966"/>
      <c r="CI6" s="967"/>
      <c r="CJ6" s="967"/>
      <c r="CK6" s="967"/>
      <c r="CL6" s="968"/>
      <c r="CM6" s="966"/>
      <c r="CN6" s="967"/>
      <c r="CO6" s="967"/>
      <c r="CP6" s="967"/>
      <c r="CQ6" s="968"/>
      <c r="CR6" s="966"/>
      <c r="CS6" s="967"/>
      <c r="CT6" s="967"/>
      <c r="CU6" s="967"/>
      <c r="CV6" s="968"/>
      <c r="CW6" s="966"/>
      <c r="CX6" s="967"/>
      <c r="CY6" s="967"/>
      <c r="CZ6" s="967"/>
      <c r="DA6" s="968"/>
      <c r="DB6" s="966"/>
      <c r="DC6" s="967"/>
      <c r="DD6" s="967"/>
      <c r="DE6" s="967"/>
      <c r="DF6" s="968"/>
      <c r="DG6" s="1080"/>
      <c r="DH6" s="1081"/>
      <c r="DI6" s="1081"/>
      <c r="DJ6" s="1081"/>
      <c r="DK6" s="1082"/>
      <c r="DL6" s="1080"/>
      <c r="DM6" s="1081"/>
      <c r="DN6" s="1081"/>
      <c r="DO6" s="1081"/>
      <c r="DP6" s="1082"/>
      <c r="DQ6" s="966"/>
      <c r="DR6" s="967"/>
      <c r="DS6" s="967"/>
      <c r="DT6" s="967"/>
      <c r="DU6" s="968"/>
      <c r="DV6" s="966"/>
      <c r="DW6" s="967"/>
      <c r="DX6" s="967"/>
      <c r="DY6" s="967"/>
      <c r="DZ6" s="970"/>
      <c r="EA6" s="94"/>
    </row>
    <row r="7" spans="1:131" s="95" customFormat="1" ht="26.25" customHeight="1" thickTop="1" x14ac:dyDescent="0.15">
      <c r="A7" s="96">
        <v>1</v>
      </c>
      <c r="B7" s="1018" t="s">
        <v>319</v>
      </c>
      <c r="C7" s="1019"/>
      <c r="D7" s="1019"/>
      <c r="E7" s="1019"/>
      <c r="F7" s="1019"/>
      <c r="G7" s="1019"/>
      <c r="H7" s="1019"/>
      <c r="I7" s="1019"/>
      <c r="J7" s="1019"/>
      <c r="K7" s="1019"/>
      <c r="L7" s="1019"/>
      <c r="M7" s="1019"/>
      <c r="N7" s="1019"/>
      <c r="O7" s="1019"/>
      <c r="P7" s="1020"/>
      <c r="Q7" s="1067">
        <v>18591</v>
      </c>
      <c r="R7" s="1068"/>
      <c r="S7" s="1068"/>
      <c r="T7" s="1068"/>
      <c r="U7" s="1068"/>
      <c r="V7" s="1068">
        <v>17418</v>
      </c>
      <c r="W7" s="1068"/>
      <c r="X7" s="1068"/>
      <c r="Y7" s="1068"/>
      <c r="Z7" s="1068"/>
      <c r="AA7" s="1068">
        <v>1173</v>
      </c>
      <c r="AB7" s="1068"/>
      <c r="AC7" s="1068"/>
      <c r="AD7" s="1068"/>
      <c r="AE7" s="1069"/>
      <c r="AF7" s="1070">
        <v>1089</v>
      </c>
      <c r="AG7" s="1071"/>
      <c r="AH7" s="1071"/>
      <c r="AI7" s="1071"/>
      <c r="AJ7" s="1072"/>
      <c r="AK7" s="1073">
        <v>2303</v>
      </c>
      <c r="AL7" s="1074"/>
      <c r="AM7" s="1074"/>
      <c r="AN7" s="1074"/>
      <c r="AO7" s="1074"/>
      <c r="AP7" s="1074">
        <v>13554</v>
      </c>
      <c r="AQ7" s="1074"/>
      <c r="AR7" s="1074"/>
      <c r="AS7" s="1074"/>
      <c r="AT7" s="1074"/>
      <c r="AU7" s="1075"/>
      <c r="AV7" s="1075"/>
      <c r="AW7" s="1075"/>
      <c r="AX7" s="1075"/>
      <c r="AY7" s="1076"/>
      <c r="AZ7" s="91"/>
      <c r="BA7" s="91"/>
      <c r="BB7" s="91"/>
      <c r="BC7" s="91"/>
      <c r="BD7" s="91"/>
      <c r="BE7" s="92"/>
      <c r="BF7" s="92"/>
      <c r="BG7" s="92"/>
      <c r="BH7" s="92"/>
      <c r="BI7" s="92"/>
      <c r="BJ7" s="92"/>
      <c r="BK7" s="92"/>
      <c r="BL7" s="92"/>
      <c r="BM7" s="92"/>
      <c r="BN7" s="92"/>
      <c r="BO7" s="92"/>
      <c r="BP7" s="92"/>
      <c r="BQ7" s="96">
        <v>1</v>
      </c>
      <c r="BR7" s="97" t="s">
        <v>320</v>
      </c>
      <c r="BS7" s="974" t="s">
        <v>321</v>
      </c>
      <c r="BT7" s="975"/>
      <c r="BU7" s="975"/>
      <c r="BV7" s="975"/>
      <c r="BW7" s="975"/>
      <c r="BX7" s="975"/>
      <c r="BY7" s="975"/>
      <c r="BZ7" s="975"/>
      <c r="CA7" s="975"/>
      <c r="CB7" s="975"/>
      <c r="CC7" s="975"/>
      <c r="CD7" s="975"/>
      <c r="CE7" s="975"/>
      <c r="CF7" s="975"/>
      <c r="CG7" s="990"/>
      <c r="CH7" s="1061">
        <v>11</v>
      </c>
      <c r="CI7" s="1062"/>
      <c r="CJ7" s="1062"/>
      <c r="CK7" s="1062"/>
      <c r="CL7" s="1063"/>
      <c r="CM7" s="1061">
        <v>6</v>
      </c>
      <c r="CN7" s="1062"/>
      <c r="CO7" s="1062"/>
      <c r="CP7" s="1062"/>
      <c r="CQ7" s="1063"/>
      <c r="CR7" s="1061">
        <v>10</v>
      </c>
      <c r="CS7" s="1062"/>
      <c r="CT7" s="1062"/>
      <c r="CU7" s="1062"/>
      <c r="CV7" s="1063"/>
      <c r="CW7" s="1061">
        <v>36</v>
      </c>
      <c r="CX7" s="1062"/>
      <c r="CY7" s="1062"/>
      <c r="CZ7" s="1062"/>
      <c r="DA7" s="1063"/>
      <c r="DB7" s="1061" t="s">
        <v>322</v>
      </c>
      <c r="DC7" s="1062"/>
      <c r="DD7" s="1062"/>
      <c r="DE7" s="1062"/>
      <c r="DF7" s="1063"/>
      <c r="DG7" s="1061" t="s">
        <v>322</v>
      </c>
      <c r="DH7" s="1062"/>
      <c r="DI7" s="1062"/>
      <c r="DJ7" s="1062"/>
      <c r="DK7" s="1063"/>
      <c r="DL7" s="1061">
        <v>61</v>
      </c>
      <c r="DM7" s="1062"/>
      <c r="DN7" s="1062"/>
      <c r="DO7" s="1062"/>
      <c r="DP7" s="1063"/>
      <c r="DQ7" s="1061">
        <v>61</v>
      </c>
      <c r="DR7" s="1062"/>
      <c r="DS7" s="1062"/>
      <c r="DT7" s="1062"/>
      <c r="DU7" s="1063"/>
      <c r="DV7" s="1064"/>
      <c r="DW7" s="1065"/>
      <c r="DX7" s="1065"/>
      <c r="DY7" s="1065"/>
      <c r="DZ7" s="1066"/>
      <c r="EA7" s="94"/>
    </row>
    <row r="8" spans="1:131" s="95" customFormat="1" ht="26.25" customHeight="1" x14ac:dyDescent="0.15">
      <c r="A8" s="98">
        <v>2</v>
      </c>
      <c r="B8" s="1004"/>
      <c r="C8" s="1005"/>
      <c r="D8" s="1005"/>
      <c r="E8" s="1005"/>
      <c r="F8" s="1005"/>
      <c r="G8" s="1005"/>
      <c r="H8" s="1005"/>
      <c r="I8" s="1005"/>
      <c r="J8" s="1005"/>
      <c r="K8" s="1005"/>
      <c r="L8" s="1005"/>
      <c r="M8" s="1005"/>
      <c r="N8" s="1005"/>
      <c r="O8" s="1005"/>
      <c r="P8" s="1006"/>
      <c r="Q8" s="1012"/>
      <c r="R8" s="1013"/>
      <c r="S8" s="1013"/>
      <c r="T8" s="1013"/>
      <c r="U8" s="1013"/>
      <c r="V8" s="1013"/>
      <c r="W8" s="1013"/>
      <c r="X8" s="1013"/>
      <c r="Y8" s="1013"/>
      <c r="Z8" s="1013"/>
      <c r="AA8" s="1013"/>
      <c r="AB8" s="1013"/>
      <c r="AC8" s="1013"/>
      <c r="AD8" s="1013"/>
      <c r="AE8" s="1014"/>
      <c r="AF8" s="1009"/>
      <c r="AG8" s="1010"/>
      <c r="AH8" s="1010"/>
      <c r="AI8" s="1010"/>
      <c r="AJ8" s="1011"/>
      <c r="AK8" s="1054"/>
      <c r="AL8" s="1055"/>
      <c r="AM8" s="1055"/>
      <c r="AN8" s="1055"/>
      <c r="AO8" s="1055"/>
      <c r="AP8" s="1055"/>
      <c r="AQ8" s="1055"/>
      <c r="AR8" s="1055"/>
      <c r="AS8" s="1055"/>
      <c r="AT8" s="1055"/>
      <c r="AU8" s="1056"/>
      <c r="AV8" s="1056"/>
      <c r="AW8" s="1056"/>
      <c r="AX8" s="1056"/>
      <c r="AY8" s="1057"/>
      <c r="AZ8" s="91"/>
      <c r="BA8" s="91"/>
      <c r="BB8" s="91"/>
      <c r="BC8" s="91"/>
      <c r="BD8" s="91"/>
      <c r="BE8" s="92"/>
      <c r="BF8" s="92"/>
      <c r="BG8" s="92"/>
      <c r="BH8" s="92"/>
      <c r="BI8" s="92"/>
      <c r="BJ8" s="92"/>
      <c r="BK8" s="92"/>
      <c r="BL8" s="92"/>
      <c r="BM8" s="92"/>
      <c r="BN8" s="92"/>
      <c r="BO8" s="92"/>
      <c r="BP8" s="92"/>
      <c r="BQ8" s="98">
        <v>2</v>
      </c>
      <c r="BR8" s="97"/>
      <c r="BS8" s="1058" t="s">
        <v>323</v>
      </c>
      <c r="BT8" s="1059"/>
      <c r="BU8" s="1059"/>
      <c r="BV8" s="1059"/>
      <c r="BW8" s="1059"/>
      <c r="BX8" s="1059"/>
      <c r="BY8" s="1059"/>
      <c r="BZ8" s="1059"/>
      <c r="CA8" s="1059"/>
      <c r="CB8" s="1059"/>
      <c r="CC8" s="1059"/>
      <c r="CD8" s="1059"/>
      <c r="CE8" s="1059"/>
      <c r="CF8" s="1059"/>
      <c r="CG8" s="1060"/>
      <c r="CH8" s="971">
        <v>0</v>
      </c>
      <c r="CI8" s="972"/>
      <c r="CJ8" s="972"/>
      <c r="CK8" s="972"/>
      <c r="CL8" s="973"/>
      <c r="CM8" s="971">
        <v>30</v>
      </c>
      <c r="CN8" s="972"/>
      <c r="CO8" s="972"/>
      <c r="CP8" s="972"/>
      <c r="CQ8" s="973"/>
      <c r="CR8" s="971">
        <v>10</v>
      </c>
      <c r="CS8" s="972"/>
      <c r="CT8" s="972"/>
      <c r="CU8" s="972"/>
      <c r="CV8" s="973"/>
      <c r="CW8" s="971">
        <v>1</v>
      </c>
      <c r="CX8" s="972"/>
      <c r="CY8" s="972"/>
      <c r="CZ8" s="972"/>
      <c r="DA8" s="973"/>
      <c r="DB8" s="971" t="s">
        <v>322</v>
      </c>
      <c r="DC8" s="972"/>
      <c r="DD8" s="972"/>
      <c r="DE8" s="972"/>
      <c r="DF8" s="973"/>
      <c r="DG8" s="971" t="s">
        <v>322</v>
      </c>
      <c r="DH8" s="972"/>
      <c r="DI8" s="972"/>
      <c r="DJ8" s="972"/>
      <c r="DK8" s="973"/>
      <c r="DL8" s="971" t="s">
        <v>322</v>
      </c>
      <c r="DM8" s="972"/>
      <c r="DN8" s="972"/>
      <c r="DO8" s="972"/>
      <c r="DP8" s="973"/>
      <c r="DQ8" s="971" t="s">
        <v>322</v>
      </c>
      <c r="DR8" s="972"/>
      <c r="DS8" s="972"/>
      <c r="DT8" s="972"/>
      <c r="DU8" s="973"/>
      <c r="DV8" s="974"/>
      <c r="DW8" s="975"/>
      <c r="DX8" s="975"/>
      <c r="DY8" s="975"/>
      <c r="DZ8" s="976"/>
      <c r="EA8" s="94"/>
    </row>
    <row r="9" spans="1:131" s="95" customFormat="1" ht="26.25" customHeight="1" x14ac:dyDescent="0.15">
      <c r="A9" s="98">
        <v>3</v>
      </c>
      <c r="B9" s="1004"/>
      <c r="C9" s="1005"/>
      <c r="D9" s="1005"/>
      <c r="E9" s="1005"/>
      <c r="F9" s="1005"/>
      <c r="G9" s="1005"/>
      <c r="H9" s="1005"/>
      <c r="I9" s="1005"/>
      <c r="J9" s="1005"/>
      <c r="K9" s="1005"/>
      <c r="L9" s="1005"/>
      <c r="M9" s="1005"/>
      <c r="N9" s="1005"/>
      <c r="O9" s="1005"/>
      <c r="P9" s="1006"/>
      <c r="Q9" s="1012"/>
      <c r="R9" s="1013"/>
      <c r="S9" s="1013"/>
      <c r="T9" s="1013"/>
      <c r="U9" s="1013"/>
      <c r="V9" s="1013"/>
      <c r="W9" s="1013"/>
      <c r="X9" s="1013"/>
      <c r="Y9" s="1013"/>
      <c r="Z9" s="1013"/>
      <c r="AA9" s="1013"/>
      <c r="AB9" s="1013"/>
      <c r="AC9" s="1013"/>
      <c r="AD9" s="1013"/>
      <c r="AE9" s="1014"/>
      <c r="AF9" s="1009"/>
      <c r="AG9" s="1010"/>
      <c r="AH9" s="1010"/>
      <c r="AI9" s="1010"/>
      <c r="AJ9" s="1011"/>
      <c r="AK9" s="1054"/>
      <c r="AL9" s="1055"/>
      <c r="AM9" s="1055"/>
      <c r="AN9" s="1055"/>
      <c r="AO9" s="1055"/>
      <c r="AP9" s="1055"/>
      <c r="AQ9" s="1055"/>
      <c r="AR9" s="1055"/>
      <c r="AS9" s="1055"/>
      <c r="AT9" s="1055"/>
      <c r="AU9" s="1056"/>
      <c r="AV9" s="1056"/>
      <c r="AW9" s="1056"/>
      <c r="AX9" s="1056"/>
      <c r="AY9" s="1057"/>
      <c r="AZ9" s="91"/>
      <c r="BA9" s="91"/>
      <c r="BB9" s="91"/>
      <c r="BC9" s="91"/>
      <c r="BD9" s="91"/>
      <c r="BE9" s="92"/>
      <c r="BF9" s="92"/>
      <c r="BG9" s="92"/>
      <c r="BH9" s="92"/>
      <c r="BI9" s="92"/>
      <c r="BJ9" s="92"/>
      <c r="BK9" s="92"/>
      <c r="BL9" s="92"/>
      <c r="BM9" s="92"/>
      <c r="BN9" s="92"/>
      <c r="BO9" s="92"/>
      <c r="BP9" s="92"/>
      <c r="BQ9" s="98">
        <v>3</v>
      </c>
      <c r="BR9" s="97" t="s">
        <v>320</v>
      </c>
      <c r="BS9" s="974" t="s">
        <v>324</v>
      </c>
      <c r="BT9" s="975"/>
      <c r="BU9" s="975"/>
      <c r="BV9" s="975"/>
      <c r="BW9" s="975"/>
      <c r="BX9" s="975"/>
      <c r="BY9" s="975"/>
      <c r="BZ9" s="975"/>
      <c r="CA9" s="975"/>
      <c r="CB9" s="975"/>
      <c r="CC9" s="975"/>
      <c r="CD9" s="975"/>
      <c r="CE9" s="975"/>
      <c r="CF9" s="975"/>
      <c r="CG9" s="990"/>
      <c r="CH9" s="971">
        <v>91</v>
      </c>
      <c r="CI9" s="972"/>
      <c r="CJ9" s="972"/>
      <c r="CK9" s="972"/>
      <c r="CL9" s="973"/>
      <c r="CM9" s="971">
        <v>0</v>
      </c>
      <c r="CN9" s="972"/>
      <c r="CO9" s="972"/>
      <c r="CP9" s="972"/>
      <c r="CQ9" s="973"/>
      <c r="CR9" s="971">
        <v>5</v>
      </c>
      <c r="CS9" s="972"/>
      <c r="CT9" s="972"/>
      <c r="CU9" s="972"/>
      <c r="CV9" s="973"/>
      <c r="CW9" s="971" t="s">
        <v>325</v>
      </c>
      <c r="CX9" s="972"/>
      <c r="CY9" s="972"/>
      <c r="CZ9" s="972"/>
      <c r="DA9" s="973"/>
      <c r="DB9" s="971" t="s">
        <v>322</v>
      </c>
      <c r="DC9" s="972"/>
      <c r="DD9" s="972"/>
      <c r="DE9" s="972"/>
      <c r="DF9" s="973"/>
      <c r="DG9" s="971" t="s">
        <v>322</v>
      </c>
      <c r="DH9" s="972"/>
      <c r="DI9" s="972"/>
      <c r="DJ9" s="972"/>
      <c r="DK9" s="973"/>
      <c r="DL9" s="971" t="s">
        <v>322</v>
      </c>
      <c r="DM9" s="972"/>
      <c r="DN9" s="972"/>
      <c r="DO9" s="972"/>
      <c r="DP9" s="973"/>
      <c r="DQ9" s="971" t="s">
        <v>322</v>
      </c>
      <c r="DR9" s="972"/>
      <c r="DS9" s="972"/>
      <c r="DT9" s="972"/>
      <c r="DU9" s="973"/>
      <c r="DV9" s="974"/>
      <c r="DW9" s="975"/>
      <c r="DX9" s="975"/>
      <c r="DY9" s="975"/>
      <c r="DZ9" s="976"/>
      <c r="EA9" s="94"/>
    </row>
    <row r="10" spans="1:131" s="95" customFormat="1" ht="26.25" customHeight="1" x14ac:dyDescent="0.15">
      <c r="A10" s="98">
        <v>4</v>
      </c>
      <c r="B10" s="1004"/>
      <c r="C10" s="1005"/>
      <c r="D10" s="1005"/>
      <c r="E10" s="1005"/>
      <c r="F10" s="1005"/>
      <c r="G10" s="1005"/>
      <c r="H10" s="1005"/>
      <c r="I10" s="1005"/>
      <c r="J10" s="1005"/>
      <c r="K10" s="1005"/>
      <c r="L10" s="1005"/>
      <c r="M10" s="1005"/>
      <c r="N10" s="1005"/>
      <c r="O10" s="1005"/>
      <c r="P10" s="1006"/>
      <c r="Q10" s="1012"/>
      <c r="R10" s="1013"/>
      <c r="S10" s="1013"/>
      <c r="T10" s="1013"/>
      <c r="U10" s="1013"/>
      <c r="V10" s="1013"/>
      <c r="W10" s="1013"/>
      <c r="X10" s="1013"/>
      <c r="Y10" s="1013"/>
      <c r="Z10" s="1013"/>
      <c r="AA10" s="1013"/>
      <c r="AB10" s="1013"/>
      <c r="AC10" s="1013"/>
      <c r="AD10" s="1013"/>
      <c r="AE10" s="1014"/>
      <c r="AF10" s="1009"/>
      <c r="AG10" s="1010"/>
      <c r="AH10" s="1010"/>
      <c r="AI10" s="1010"/>
      <c r="AJ10" s="1011"/>
      <c r="AK10" s="1054"/>
      <c r="AL10" s="1055"/>
      <c r="AM10" s="1055"/>
      <c r="AN10" s="1055"/>
      <c r="AO10" s="1055"/>
      <c r="AP10" s="1055"/>
      <c r="AQ10" s="1055"/>
      <c r="AR10" s="1055"/>
      <c r="AS10" s="1055"/>
      <c r="AT10" s="1055"/>
      <c r="AU10" s="1056"/>
      <c r="AV10" s="1056"/>
      <c r="AW10" s="1056"/>
      <c r="AX10" s="1056"/>
      <c r="AY10" s="1057"/>
      <c r="AZ10" s="91"/>
      <c r="BA10" s="91"/>
      <c r="BB10" s="91"/>
      <c r="BC10" s="91"/>
      <c r="BD10" s="91"/>
      <c r="BE10" s="92"/>
      <c r="BF10" s="92"/>
      <c r="BG10" s="92"/>
      <c r="BH10" s="92"/>
      <c r="BI10" s="92"/>
      <c r="BJ10" s="92"/>
      <c r="BK10" s="92"/>
      <c r="BL10" s="92"/>
      <c r="BM10" s="92"/>
      <c r="BN10" s="92"/>
      <c r="BO10" s="92"/>
      <c r="BP10" s="92"/>
      <c r="BQ10" s="98">
        <v>4</v>
      </c>
      <c r="BR10" s="97"/>
      <c r="BS10" s="974"/>
      <c r="BT10" s="975"/>
      <c r="BU10" s="975"/>
      <c r="BV10" s="975"/>
      <c r="BW10" s="975"/>
      <c r="BX10" s="975"/>
      <c r="BY10" s="975"/>
      <c r="BZ10" s="975"/>
      <c r="CA10" s="975"/>
      <c r="CB10" s="975"/>
      <c r="CC10" s="975"/>
      <c r="CD10" s="975"/>
      <c r="CE10" s="975"/>
      <c r="CF10" s="975"/>
      <c r="CG10" s="990"/>
      <c r="CH10" s="971"/>
      <c r="CI10" s="972"/>
      <c r="CJ10" s="972"/>
      <c r="CK10" s="972"/>
      <c r="CL10" s="973"/>
      <c r="CM10" s="971"/>
      <c r="CN10" s="972"/>
      <c r="CO10" s="972"/>
      <c r="CP10" s="972"/>
      <c r="CQ10" s="973"/>
      <c r="CR10" s="971"/>
      <c r="CS10" s="972"/>
      <c r="CT10" s="972"/>
      <c r="CU10" s="972"/>
      <c r="CV10" s="973"/>
      <c r="CW10" s="971"/>
      <c r="CX10" s="972"/>
      <c r="CY10" s="972"/>
      <c r="CZ10" s="972"/>
      <c r="DA10" s="973"/>
      <c r="DB10" s="971"/>
      <c r="DC10" s="972"/>
      <c r="DD10" s="972"/>
      <c r="DE10" s="972"/>
      <c r="DF10" s="973"/>
      <c r="DG10" s="971"/>
      <c r="DH10" s="972"/>
      <c r="DI10" s="972"/>
      <c r="DJ10" s="972"/>
      <c r="DK10" s="973"/>
      <c r="DL10" s="971"/>
      <c r="DM10" s="972"/>
      <c r="DN10" s="972"/>
      <c r="DO10" s="972"/>
      <c r="DP10" s="973"/>
      <c r="DQ10" s="971"/>
      <c r="DR10" s="972"/>
      <c r="DS10" s="972"/>
      <c r="DT10" s="972"/>
      <c r="DU10" s="973"/>
      <c r="DV10" s="974"/>
      <c r="DW10" s="975"/>
      <c r="DX10" s="975"/>
      <c r="DY10" s="975"/>
      <c r="DZ10" s="976"/>
      <c r="EA10" s="94"/>
    </row>
    <row r="11" spans="1:131" s="95" customFormat="1" ht="26.25" customHeight="1" x14ac:dyDescent="0.15">
      <c r="A11" s="98">
        <v>5</v>
      </c>
      <c r="B11" s="1004"/>
      <c r="C11" s="1005"/>
      <c r="D11" s="1005"/>
      <c r="E11" s="1005"/>
      <c r="F11" s="1005"/>
      <c r="G11" s="1005"/>
      <c r="H11" s="1005"/>
      <c r="I11" s="1005"/>
      <c r="J11" s="1005"/>
      <c r="K11" s="1005"/>
      <c r="L11" s="1005"/>
      <c r="M11" s="1005"/>
      <c r="N11" s="1005"/>
      <c r="O11" s="1005"/>
      <c r="P11" s="1006"/>
      <c r="Q11" s="1012"/>
      <c r="R11" s="1013"/>
      <c r="S11" s="1013"/>
      <c r="T11" s="1013"/>
      <c r="U11" s="1013"/>
      <c r="V11" s="1013"/>
      <c r="W11" s="1013"/>
      <c r="X11" s="1013"/>
      <c r="Y11" s="1013"/>
      <c r="Z11" s="1013"/>
      <c r="AA11" s="1013"/>
      <c r="AB11" s="1013"/>
      <c r="AC11" s="1013"/>
      <c r="AD11" s="1013"/>
      <c r="AE11" s="1014"/>
      <c r="AF11" s="1009"/>
      <c r="AG11" s="1010"/>
      <c r="AH11" s="1010"/>
      <c r="AI11" s="1010"/>
      <c r="AJ11" s="1011"/>
      <c r="AK11" s="1054"/>
      <c r="AL11" s="1055"/>
      <c r="AM11" s="1055"/>
      <c r="AN11" s="1055"/>
      <c r="AO11" s="1055"/>
      <c r="AP11" s="1055"/>
      <c r="AQ11" s="1055"/>
      <c r="AR11" s="1055"/>
      <c r="AS11" s="1055"/>
      <c r="AT11" s="1055"/>
      <c r="AU11" s="1056"/>
      <c r="AV11" s="1056"/>
      <c r="AW11" s="1056"/>
      <c r="AX11" s="1056"/>
      <c r="AY11" s="1057"/>
      <c r="AZ11" s="91"/>
      <c r="BA11" s="91"/>
      <c r="BB11" s="91"/>
      <c r="BC11" s="91"/>
      <c r="BD11" s="91"/>
      <c r="BE11" s="92"/>
      <c r="BF11" s="92"/>
      <c r="BG11" s="92"/>
      <c r="BH11" s="92"/>
      <c r="BI11" s="92"/>
      <c r="BJ11" s="92"/>
      <c r="BK11" s="92"/>
      <c r="BL11" s="92"/>
      <c r="BM11" s="92"/>
      <c r="BN11" s="92"/>
      <c r="BO11" s="92"/>
      <c r="BP11" s="92"/>
      <c r="BQ11" s="98">
        <v>5</v>
      </c>
      <c r="BR11" s="97"/>
      <c r="BS11" s="974"/>
      <c r="BT11" s="975"/>
      <c r="BU11" s="975"/>
      <c r="BV11" s="975"/>
      <c r="BW11" s="975"/>
      <c r="BX11" s="975"/>
      <c r="BY11" s="975"/>
      <c r="BZ11" s="975"/>
      <c r="CA11" s="975"/>
      <c r="CB11" s="975"/>
      <c r="CC11" s="975"/>
      <c r="CD11" s="975"/>
      <c r="CE11" s="975"/>
      <c r="CF11" s="975"/>
      <c r="CG11" s="990"/>
      <c r="CH11" s="971"/>
      <c r="CI11" s="972"/>
      <c r="CJ11" s="972"/>
      <c r="CK11" s="972"/>
      <c r="CL11" s="973"/>
      <c r="CM11" s="971"/>
      <c r="CN11" s="972"/>
      <c r="CO11" s="972"/>
      <c r="CP11" s="972"/>
      <c r="CQ11" s="973"/>
      <c r="CR11" s="971"/>
      <c r="CS11" s="972"/>
      <c r="CT11" s="972"/>
      <c r="CU11" s="972"/>
      <c r="CV11" s="973"/>
      <c r="CW11" s="971"/>
      <c r="CX11" s="972"/>
      <c r="CY11" s="972"/>
      <c r="CZ11" s="972"/>
      <c r="DA11" s="973"/>
      <c r="DB11" s="971"/>
      <c r="DC11" s="972"/>
      <c r="DD11" s="972"/>
      <c r="DE11" s="972"/>
      <c r="DF11" s="973"/>
      <c r="DG11" s="971"/>
      <c r="DH11" s="972"/>
      <c r="DI11" s="972"/>
      <c r="DJ11" s="972"/>
      <c r="DK11" s="973"/>
      <c r="DL11" s="971"/>
      <c r="DM11" s="972"/>
      <c r="DN11" s="972"/>
      <c r="DO11" s="972"/>
      <c r="DP11" s="973"/>
      <c r="DQ11" s="971"/>
      <c r="DR11" s="972"/>
      <c r="DS11" s="972"/>
      <c r="DT11" s="972"/>
      <c r="DU11" s="973"/>
      <c r="DV11" s="974"/>
      <c r="DW11" s="975"/>
      <c r="DX11" s="975"/>
      <c r="DY11" s="975"/>
      <c r="DZ11" s="976"/>
      <c r="EA11" s="94"/>
    </row>
    <row r="12" spans="1:131" s="95" customFormat="1" ht="26.25" customHeight="1" x14ac:dyDescent="0.15">
      <c r="A12" s="98">
        <v>6</v>
      </c>
      <c r="B12" s="1004"/>
      <c r="C12" s="1005"/>
      <c r="D12" s="1005"/>
      <c r="E12" s="1005"/>
      <c r="F12" s="1005"/>
      <c r="G12" s="1005"/>
      <c r="H12" s="1005"/>
      <c r="I12" s="1005"/>
      <c r="J12" s="1005"/>
      <c r="K12" s="1005"/>
      <c r="L12" s="1005"/>
      <c r="M12" s="1005"/>
      <c r="N12" s="1005"/>
      <c r="O12" s="1005"/>
      <c r="P12" s="1006"/>
      <c r="Q12" s="1012"/>
      <c r="R12" s="1013"/>
      <c r="S12" s="1013"/>
      <c r="T12" s="1013"/>
      <c r="U12" s="1013"/>
      <c r="V12" s="1013"/>
      <c r="W12" s="1013"/>
      <c r="X12" s="1013"/>
      <c r="Y12" s="1013"/>
      <c r="Z12" s="1013"/>
      <c r="AA12" s="1013"/>
      <c r="AB12" s="1013"/>
      <c r="AC12" s="1013"/>
      <c r="AD12" s="1013"/>
      <c r="AE12" s="1014"/>
      <c r="AF12" s="1009"/>
      <c r="AG12" s="1010"/>
      <c r="AH12" s="1010"/>
      <c r="AI12" s="1010"/>
      <c r="AJ12" s="1011"/>
      <c r="AK12" s="1054"/>
      <c r="AL12" s="1055"/>
      <c r="AM12" s="1055"/>
      <c r="AN12" s="1055"/>
      <c r="AO12" s="1055"/>
      <c r="AP12" s="1055"/>
      <c r="AQ12" s="1055"/>
      <c r="AR12" s="1055"/>
      <c r="AS12" s="1055"/>
      <c r="AT12" s="1055"/>
      <c r="AU12" s="1056"/>
      <c r="AV12" s="1056"/>
      <c r="AW12" s="1056"/>
      <c r="AX12" s="1056"/>
      <c r="AY12" s="1057"/>
      <c r="AZ12" s="91"/>
      <c r="BA12" s="91"/>
      <c r="BB12" s="91"/>
      <c r="BC12" s="91"/>
      <c r="BD12" s="91"/>
      <c r="BE12" s="92"/>
      <c r="BF12" s="92"/>
      <c r="BG12" s="92"/>
      <c r="BH12" s="92"/>
      <c r="BI12" s="92"/>
      <c r="BJ12" s="92"/>
      <c r="BK12" s="92"/>
      <c r="BL12" s="92"/>
      <c r="BM12" s="92"/>
      <c r="BN12" s="92"/>
      <c r="BO12" s="92"/>
      <c r="BP12" s="92"/>
      <c r="BQ12" s="98">
        <v>6</v>
      </c>
      <c r="BR12" s="97"/>
      <c r="BS12" s="974"/>
      <c r="BT12" s="975"/>
      <c r="BU12" s="975"/>
      <c r="BV12" s="975"/>
      <c r="BW12" s="975"/>
      <c r="BX12" s="975"/>
      <c r="BY12" s="975"/>
      <c r="BZ12" s="975"/>
      <c r="CA12" s="975"/>
      <c r="CB12" s="975"/>
      <c r="CC12" s="975"/>
      <c r="CD12" s="975"/>
      <c r="CE12" s="975"/>
      <c r="CF12" s="975"/>
      <c r="CG12" s="990"/>
      <c r="CH12" s="971"/>
      <c r="CI12" s="972"/>
      <c r="CJ12" s="972"/>
      <c r="CK12" s="972"/>
      <c r="CL12" s="973"/>
      <c r="CM12" s="971"/>
      <c r="CN12" s="972"/>
      <c r="CO12" s="972"/>
      <c r="CP12" s="972"/>
      <c r="CQ12" s="973"/>
      <c r="CR12" s="971"/>
      <c r="CS12" s="972"/>
      <c r="CT12" s="972"/>
      <c r="CU12" s="972"/>
      <c r="CV12" s="973"/>
      <c r="CW12" s="971"/>
      <c r="CX12" s="972"/>
      <c r="CY12" s="972"/>
      <c r="CZ12" s="972"/>
      <c r="DA12" s="973"/>
      <c r="DB12" s="971"/>
      <c r="DC12" s="972"/>
      <c r="DD12" s="972"/>
      <c r="DE12" s="972"/>
      <c r="DF12" s="973"/>
      <c r="DG12" s="971"/>
      <c r="DH12" s="972"/>
      <c r="DI12" s="972"/>
      <c r="DJ12" s="972"/>
      <c r="DK12" s="973"/>
      <c r="DL12" s="971"/>
      <c r="DM12" s="972"/>
      <c r="DN12" s="972"/>
      <c r="DO12" s="972"/>
      <c r="DP12" s="973"/>
      <c r="DQ12" s="971"/>
      <c r="DR12" s="972"/>
      <c r="DS12" s="972"/>
      <c r="DT12" s="972"/>
      <c r="DU12" s="973"/>
      <c r="DV12" s="974"/>
      <c r="DW12" s="975"/>
      <c r="DX12" s="975"/>
      <c r="DY12" s="975"/>
      <c r="DZ12" s="976"/>
      <c r="EA12" s="94"/>
    </row>
    <row r="13" spans="1:131" s="95" customFormat="1" ht="26.25" customHeight="1" x14ac:dyDescent="0.15">
      <c r="A13" s="98">
        <v>7</v>
      </c>
      <c r="B13" s="1004"/>
      <c r="C13" s="1005"/>
      <c r="D13" s="1005"/>
      <c r="E13" s="1005"/>
      <c r="F13" s="1005"/>
      <c r="G13" s="1005"/>
      <c r="H13" s="1005"/>
      <c r="I13" s="1005"/>
      <c r="J13" s="1005"/>
      <c r="K13" s="1005"/>
      <c r="L13" s="1005"/>
      <c r="M13" s="1005"/>
      <c r="N13" s="1005"/>
      <c r="O13" s="1005"/>
      <c r="P13" s="1006"/>
      <c r="Q13" s="1012"/>
      <c r="R13" s="1013"/>
      <c r="S13" s="1013"/>
      <c r="T13" s="1013"/>
      <c r="U13" s="1013"/>
      <c r="V13" s="1013"/>
      <c r="W13" s="1013"/>
      <c r="X13" s="1013"/>
      <c r="Y13" s="1013"/>
      <c r="Z13" s="1013"/>
      <c r="AA13" s="1013"/>
      <c r="AB13" s="1013"/>
      <c r="AC13" s="1013"/>
      <c r="AD13" s="1013"/>
      <c r="AE13" s="1014"/>
      <c r="AF13" s="1009"/>
      <c r="AG13" s="1010"/>
      <c r="AH13" s="1010"/>
      <c r="AI13" s="1010"/>
      <c r="AJ13" s="1011"/>
      <c r="AK13" s="1054"/>
      <c r="AL13" s="1055"/>
      <c r="AM13" s="1055"/>
      <c r="AN13" s="1055"/>
      <c r="AO13" s="1055"/>
      <c r="AP13" s="1055"/>
      <c r="AQ13" s="1055"/>
      <c r="AR13" s="1055"/>
      <c r="AS13" s="1055"/>
      <c r="AT13" s="1055"/>
      <c r="AU13" s="1056"/>
      <c r="AV13" s="1056"/>
      <c r="AW13" s="1056"/>
      <c r="AX13" s="1056"/>
      <c r="AY13" s="1057"/>
      <c r="AZ13" s="91"/>
      <c r="BA13" s="91"/>
      <c r="BB13" s="91"/>
      <c r="BC13" s="91"/>
      <c r="BD13" s="91"/>
      <c r="BE13" s="92"/>
      <c r="BF13" s="92"/>
      <c r="BG13" s="92"/>
      <c r="BH13" s="92"/>
      <c r="BI13" s="92"/>
      <c r="BJ13" s="92"/>
      <c r="BK13" s="92"/>
      <c r="BL13" s="92"/>
      <c r="BM13" s="92"/>
      <c r="BN13" s="92"/>
      <c r="BO13" s="92"/>
      <c r="BP13" s="92"/>
      <c r="BQ13" s="98">
        <v>7</v>
      </c>
      <c r="BR13" s="97"/>
      <c r="BS13" s="974"/>
      <c r="BT13" s="975"/>
      <c r="BU13" s="975"/>
      <c r="BV13" s="975"/>
      <c r="BW13" s="975"/>
      <c r="BX13" s="975"/>
      <c r="BY13" s="975"/>
      <c r="BZ13" s="975"/>
      <c r="CA13" s="975"/>
      <c r="CB13" s="975"/>
      <c r="CC13" s="975"/>
      <c r="CD13" s="975"/>
      <c r="CE13" s="975"/>
      <c r="CF13" s="975"/>
      <c r="CG13" s="990"/>
      <c r="CH13" s="971"/>
      <c r="CI13" s="972"/>
      <c r="CJ13" s="972"/>
      <c r="CK13" s="972"/>
      <c r="CL13" s="973"/>
      <c r="CM13" s="971"/>
      <c r="CN13" s="972"/>
      <c r="CO13" s="972"/>
      <c r="CP13" s="972"/>
      <c r="CQ13" s="973"/>
      <c r="CR13" s="971"/>
      <c r="CS13" s="972"/>
      <c r="CT13" s="972"/>
      <c r="CU13" s="972"/>
      <c r="CV13" s="973"/>
      <c r="CW13" s="971"/>
      <c r="CX13" s="972"/>
      <c r="CY13" s="972"/>
      <c r="CZ13" s="972"/>
      <c r="DA13" s="973"/>
      <c r="DB13" s="971"/>
      <c r="DC13" s="972"/>
      <c r="DD13" s="972"/>
      <c r="DE13" s="972"/>
      <c r="DF13" s="973"/>
      <c r="DG13" s="971"/>
      <c r="DH13" s="972"/>
      <c r="DI13" s="972"/>
      <c r="DJ13" s="972"/>
      <c r="DK13" s="973"/>
      <c r="DL13" s="971"/>
      <c r="DM13" s="972"/>
      <c r="DN13" s="972"/>
      <c r="DO13" s="972"/>
      <c r="DP13" s="973"/>
      <c r="DQ13" s="971"/>
      <c r="DR13" s="972"/>
      <c r="DS13" s="972"/>
      <c r="DT13" s="972"/>
      <c r="DU13" s="973"/>
      <c r="DV13" s="974"/>
      <c r="DW13" s="975"/>
      <c r="DX13" s="975"/>
      <c r="DY13" s="975"/>
      <c r="DZ13" s="976"/>
      <c r="EA13" s="94"/>
    </row>
    <row r="14" spans="1:131" s="95" customFormat="1" ht="26.25" customHeight="1" x14ac:dyDescent="0.15">
      <c r="A14" s="98">
        <v>8</v>
      </c>
      <c r="B14" s="1004"/>
      <c r="C14" s="1005"/>
      <c r="D14" s="1005"/>
      <c r="E14" s="1005"/>
      <c r="F14" s="1005"/>
      <c r="G14" s="1005"/>
      <c r="H14" s="1005"/>
      <c r="I14" s="1005"/>
      <c r="J14" s="1005"/>
      <c r="K14" s="1005"/>
      <c r="L14" s="1005"/>
      <c r="M14" s="1005"/>
      <c r="N14" s="1005"/>
      <c r="O14" s="1005"/>
      <c r="P14" s="1006"/>
      <c r="Q14" s="1012"/>
      <c r="R14" s="1013"/>
      <c r="S14" s="1013"/>
      <c r="T14" s="1013"/>
      <c r="U14" s="1013"/>
      <c r="V14" s="1013"/>
      <c r="W14" s="1013"/>
      <c r="X14" s="1013"/>
      <c r="Y14" s="1013"/>
      <c r="Z14" s="1013"/>
      <c r="AA14" s="1013"/>
      <c r="AB14" s="1013"/>
      <c r="AC14" s="1013"/>
      <c r="AD14" s="1013"/>
      <c r="AE14" s="1014"/>
      <c r="AF14" s="1009"/>
      <c r="AG14" s="1010"/>
      <c r="AH14" s="1010"/>
      <c r="AI14" s="1010"/>
      <c r="AJ14" s="1011"/>
      <c r="AK14" s="1054"/>
      <c r="AL14" s="1055"/>
      <c r="AM14" s="1055"/>
      <c r="AN14" s="1055"/>
      <c r="AO14" s="1055"/>
      <c r="AP14" s="1055"/>
      <c r="AQ14" s="1055"/>
      <c r="AR14" s="1055"/>
      <c r="AS14" s="1055"/>
      <c r="AT14" s="1055"/>
      <c r="AU14" s="1056"/>
      <c r="AV14" s="1056"/>
      <c r="AW14" s="1056"/>
      <c r="AX14" s="1056"/>
      <c r="AY14" s="1057"/>
      <c r="AZ14" s="91"/>
      <c r="BA14" s="91"/>
      <c r="BB14" s="91"/>
      <c r="BC14" s="91"/>
      <c r="BD14" s="91"/>
      <c r="BE14" s="92"/>
      <c r="BF14" s="92"/>
      <c r="BG14" s="92"/>
      <c r="BH14" s="92"/>
      <c r="BI14" s="92"/>
      <c r="BJ14" s="92"/>
      <c r="BK14" s="92"/>
      <c r="BL14" s="92"/>
      <c r="BM14" s="92"/>
      <c r="BN14" s="92"/>
      <c r="BO14" s="92"/>
      <c r="BP14" s="92"/>
      <c r="BQ14" s="98">
        <v>8</v>
      </c>
      <c r="BR14" s="97"/>
      <c r="BS14" s="974"/>
      <c r="BT14" s="975"/>
      <c r="BU14" s="975"/>
      <c r="BV14" s="975"/>
      <c r="BW14" s="975"/>
      <c r="BX14" s="975"/>
      <c r="BY14" s="975"/>
      <c r="BZ14" s="975"/>
      <c r="CA14" s="975"/>
      <c r="CB14" s="975"/>
      <c r="CC14" s="975"/>
      <c r="CD14" s="975"/>
      <c r="CE14" s="975"/>
      <c r="CF14" s="975"/>
      <c r="CG14" s="990"/>
      <c r="CH14" s="971"/>
      <c r="CI14" s="972"/>
      <c r="CJ14" s="972"/>
      <c r="CK14" s="972"/>
      <c r="CL14" s="973"/>
      <c r="CM14" s="971"/>
      <c r="CN14" s="972"/>
      <c r="CO14" s="972"/>
      <c r="CP14" s="972"/>
      <c r="CQ14" s="973"/>
      <c r="CR14" s="971"/>
      <c r="CS14" s="972"/>
      <c r="CT14" s="972"/>
      <c r="CU14" s="972"/>
      <c r="CV14" s="973"/>
      <c r="CW14" s="971"/>
      <c r="CX14" s="972"/>
      <c r="CY14" s="972"/>
      <c r="CZ14" s="972"/>
      <c r="DA14" s="973"/>
      <c r="DB14" s="971"/>
      <c r="DC14" s="972"/>
      <c r="DD14" s="972"/>
      <c r="DE14" s="972"/>
      <c r="DF14" s="973"/>
      <c r="DG14" s="971"/>
      <c r="DH14" s="972"/>
      <c r="DI14" s="972"/>
      <c r="DJ14" s="972"/>
      <c r="DK14" s="973"/>
      <c r="DL14" s="971"/>
      <c r="DM14" s="972"/>
      <c r="DN14" s="972"/>
      <c r="DO14" s="972"/>
      <c r="DP14" s="973"/>
      <c r="DQ14" s="971"/>
      <c r="DR14" s="972"/>
      <c r="DS14" s="972"/>
      <c r="DT14" s="972"/>
      <c r="DU14" s="973"/>
      <c r="DV14" s="974"/>
      <c r="DW14" s="975"/>
      <c r="DX14" s="975"/>
      <c r="DY14" s="975"/>
      <c r="DZ14" s="976"/>
      <c r="EA14" s="94"/>
    </row>
    <row r="15" spans="1:131" s="95" customFormat="1" ht="26.25" customHeight="1" x14ac:dyDescent="0.15">
      <c r="A15" s="98">
        <v>9</v>
      </c>
      <c r="B15" s="1004"/>
      <c r="C15" s="1005"/>
      <c r="D15" s="1005"/>
      <c r="E15" s="1005"/>
      <c r="F15" s="1005"/>
      <c r="G15" s="1005"/>
      <c r="H15" s="1005"/>
      <c r="I15" s="1005"/>
      <c r="J15" s="1005"/>
      <c r="K15" s="1005"/>
      <c r="L15" s="1005"/>
      <c r="M15" s="1005"/>
      <c r="N15" s="1005"/>
      <c r="O15" s="1005"/>
      <c r="P15" s="1006"/>
      <c r="Q15" s="1012"/>
      <c r="R15" s="1013"/>
      <c r="S15" s="1013"/>
      <c r="T15" s="1013"/>
      <c r="U15" s="1013"/>
      <c r="V15" s="1013"/>
      <c r="W15" s="1013"/>
      <c r="X15" s="1013"/>
      <c r="Y15" s="1013"/>
      <c r="Z15" s="1013"/>
      <c r="AA15" s="1013"/>
      <c r="AB15" s="1013"/>
      <c r="AC15" s="1013"/>
      <c r="AD15" s="1013"/>
      <c r="AE15" s="1014"/>
      <c r="AF15" s="1009"/>
      <c r="AG15" s="1010"/>
      <c r="AH15" s="1010"/>
      <c r="AI15" s="1010"/>
      <c r="AJ15" s="1011"/>
      <c r="AK15" s="1054"/>
      <c r="AL15" s="1055"/>
      <c r="AM15" s="1055"/>
      <c r="AN15" s="1055"/>
      <c r="AO15" s="1055"/>
      <c r="AP15" s="1055"/>
      <c r="AQ15" s="1055"/>
      <c r="AR15" s="1055"/>
      <c r="AS15" s="1055"/>
      <c r="AT15" s="1055"/>
      <c r="AU15" s="1056"/>
      <c r="AV15" s="1056"/>
      <c r="AW15" s="1056"/>
      <c r="AX15" s="1056"/>
      <c r="AY15" s="1057"/>
      <c r="AZ15" s="91"/>
      <c r="BA15" s="91"/>
      <c r="BB15" s="91"/>
      <c r="BC15" s="91"/>
      <c r="BD15" s="91"/>
      <c r="BE15" s="92"/>
      <c r="BF15" s="92"/>
      <c r="BG15" s="92"/>
      <c r="BH15" s="92"/>
      <c r="BI15" s="92"/>
      <c r="BJ15" s="92"/>
      <c r="BK15" s="92"/>
      <c r="BL15" s="92"/>
      <c r="BM15" s="92"/>
      <c r="BN15" s="92"/>
      <c r="BO15" s="92"/>
      <c r="BP15" s="92"/>
      <c r="BQ15" s="98">
        <v>9</v>
      </c>
      <c r="BR15" s="97"/>
      <c r="BS15" s="974"/>
      <c r="BT15" s="975"/>
      <c r="BU15" s="975"/>
      <c r="BV15" s="975"/>
      <c r="BW15" s="975"/>
      <c r="BX15" s="975"/>
      <c r="BY15" s="975"/>
      <c r="BZ15" s="975"/>
      <c r="CA15" s="975"/>
      <c r="CB15" s="975"/>
      <c r="CC15" s="975"/>
      <c r="CD15" s="975"/>
      <c r="CE15" s="975"/>
      <c r="CF15" s="975"/>
      <c r="CG15" s="990"/>
      <c r="CH15" s="971"/>
      <c r="CI15" s="972"/>
      <c r="CJ15" s="972"/>
      <c r="CK15" s="972"/>
      <c r="CL15" s="973"/>
      <c r="CM15" s="971"/>
      <c r="CN15" s="972"/>
      <c r="CO15" s="972"/>
      <c r="CP15" s="972"/>
      <c r="CQ15" s="973"/>
      <c r="CR15" s="971"/>
      <c r="CS15" s="972"/>
      <c r="CT15" s="972"/>
      <c r="CU15" s="972"/>
      <c r="CV15" s="973"/>
      <c r="CW15" s="971"/>
      <c r="CX15" s="972"/>
      <c r="CY15" s="972"/>
      <c r="CZ15" s="972"/>
      <c r="DA15" s="973"/>
      <c r="DB15" s="971"/>
      <c r="DC15" s="972"/>
      <c r="DD15" s="972"/>
      <c r="DE15" s="972"/>
      <c r="DF15" s="973"/>
      <c r="DG15" s="971"/>
      <c r="DH15" s="972"/>
      <c r="DI15" s="972"/>
      <c r="DJ15" s="972"/>
      <c r="DK15" s="973"/>
      <c r="DL15" s="971"/>
      <c r="DM15" s="972"/>
      <c r="DN15" s="972"/>
      <c r="DO15" s="972"/>
      <c r="DP15" s="973"/>
      <c r="DQ15" s="971"/>
      <c r="DR15" s="972"/>
      <c r="DS15" s="972"/>
      <c r="DT15" s="972"/>
      <c r="DU15" s="973"/>
      <c r="DV15" s="974"/>
      <c r="DW15" s="975"/>
      <c r="DX15" s="975"/>
      <c r="DY15" s="975"/>
      <c r="DZ15" s="976"/>
      <c r="EA15" s="94"/>
    </row>
    <row r="16" spans="1:131" s="95" customFormat="1" ht="26.25" customHeight="1" x14ac:dyDescent="0.15">
      <c r="A16" s="98">
        <v>10</v>
      </c>
      <c r="B16" s="1004"/>
      <c r="C16" s="1005"/>
      <c r="D16" s="1005"/>
      <c r="E16" s="1005"/>
      <c r="F16" s="1005"/>
      <c r="G16" s="1005"/>
      <c r="H16" s="1005"/>
      <c r="I16" s="1005"/>
      <c r="J16" s="1005"/>
      <c r="K16" s="1005"/>
      <c r="L16" s="1005"/>
      <c r="M16" s="1005"/>
      <c r="N16" s="1005"/>
      <c r="O16" s="1005"/>
      <c r="P16" s="1006"/>
      <c r="Q16" s="1012"/>
      <c r="R16" s="1013"/>
      <c r="S16" s="1013"/>
      <c r="T16" s="1013"/>
      <c r="U16" s="1013"/>
      <c r="V16" s="1013"/>
      <c r="W16" s="1013"/>
      <c r="X16" s="1013"/>
      <c r="Y16" s="1013"/>
      <c r="Z16" s="1013"/>
      <c r="AA16" s="1013"/>
      <c r="AB16" s="1013"/>
      <c r="AC16" s="1013"/>
      <c r="AD16" s="1013"/>
      <c r="AE16" s="1014"/>
      <c r="AF16" s="1009"/>
      <c r="AG16" s="1010"/>
      <c r="AH16" s="1010"/>
      <c r="AI16" s="1010"/>
      <c r="AJ16" s="1011"/>
      <c r="AK16" s="1054"/>
      <c r="AL16" s="1055"/>
      <c r="AM16" s="1055"/>
      <c r="AN16" s="1055"/>
      <c r="AO16" s="1055"/>
      <c r="AP16" s="1055"/>
      <c r="AQ16" s="1055"/>
      <c r="AR16" s="1055"/>
      <c r="AS16" s="1055"/>
      <c r="AT16" s="1055"/>
      <c r="AU16" s="1056"/>
      <c r="AV16" s="1056"/>
      <c r="AW16" s="1056"/>
      <c r="AX16" s="1056"/>
      <c r="AY16" s="1057"/>
      <c r="AZ16" s="91"/>
      <c r="BA16" s="91"/>
      <c r="BB16" s="91"/>
      <c r="BC16" s="91"/>
      <c r="BD16" s="91"/>
      <c r="BE16" s="92"/>
      <c r="BF16" s="92"/>
      <c r="BG16" s="92"/>
      <c r="BH16" s="92"/>
      <c r="BI16" s="92"/>
      <c r="BJ16" s="92"/>
      <c r="BK16" s="92"/>
      <c r="BL16" s="92"/>
      <c r="BM16" s="92"/>
      <c r="BN16" s="92"/>
      <c r="BO16" s="92"/>
      <c r="BP16" s="92"/>
      <c r="BQ16" s="98">
        <v>10</v>
      </c>
      <c r="BR16" s="97"/>
      <c r="BS16" s="974"/>
      <c r="BT16" s="975"/>
      <c r="BU16" s="975"/>
      <c r="BV16" s="975"/>
      <c r="BW16" s="975"/>
      <c r="BX16" s="975"/>
      <c r="BY16" s="975"/>
      <c r="BZ16" s="975"/>
      <c r="CA16" s="975"/>
      <c r="CB16" s="975"/>
      <c r="CC16" s="975"/>
      <c r="CD16" s="975"/>
      <c r="CE16" s="975"/>
      <c r="CF16" s="975"/>
      <c r="CG16" s="990"/>
      <c r="CH16" s="971"/>
      <c r="CI16" s="972"/>
      <c r="CJ16" s="972"/>
      <c r="CK16" s="972"/>
      <c r="CL16" s="973"/>
      <c r="CM16" s="971"/>
      <c r="CN16" s="972"/>
      <c r="CO16" s="972"/>
      <c r="CP16" s="972"/>
      <c r="CQ16" s="973"/>
      <c r="CR16" s="971"/>
      <c r="CS16" s="972"/>
      <c r="CT16" s="972"/>
      <c r="CU16" s="972"/>
      <c r="CV16" s="973"/>
      <c r="CW16" s="971"/>
      <c r="CX16" s="972"/>
      <c r="CY16" s="972"/>
      <c r="CZ16" s="972"/>
      <c r="DA16" s="973"/>
      <c r="DB16" s="971"/>
      <c r="DC16" s="972"/>
      <c r="DD16" s="972"/>
      <c r="DE16" s="972"/>
      <c r="DF16" s="973"/>
      <c r="DG16" s="971"/>
      <c r="DH16" s="972"/>
      <c r="DI16" s="972"/>
      <c r="DJ16" s="972"/>
      <c r="DK16" s="973"/>
      <c r="DL16" s="971"/>
      <c r="DM16" s="972"/>
      <c r="DN16" s="972"/>
      <c r="DO16" s="972"/>
      <c r="DP16" s="973"/>
      <c r="DQ16" s="971"/>
      <c r="DR16" s="972"/>
      <c r="DS16" s="972"/>
      <c r="DT16" s="972"/>
      <c r="DU16" s="973"/>
      <c r="DV16" s="974"/>
      <c r="DW16" s="975"/>
      <c r="DX16" s="975"/>
      <c r="DY16" s="975"/>
      <c r="DZ16" s="976"/>
      <c r="EA16" s="94"/>
    </row>
    <row r="17" spans="1:131" s="95" customFormat="1" ht="26.25" customHeight="1" x14ac:dyDescent="0.15">
      <c r="A17" s="98">
        <v>11</v>
      </c>
      <c r="B17" s="1004"/>
      <c r="C17" s="1005"/>
      <c r="D17" s="1005"/>
      <c r="E17" s="1005"/>
      <c r="F17" s="1005"/>
      <c r="G17" s="1005"/>
      <c r="H17" s="1005"/>
      <c r="I17" s="1005"/>
      <c r="J17" s="1005"/>
      <c r="K17" s="1005"/>
      <c r="L17" s="1005"/>
      <c r="M17" s="1005"/>
      <c r="N17" s="1005"/>
      <c r="O17" s="1005"/>
      <c r="P17" s="1006"/>
      <c r="Q17" s="1012"/>
      <c r="R17" s="1013"/>
      <c r="S17" s="1013"/>
      <c r="T17" s="1013"/>
      <c r="U17" s="1013"/>
      <c r="V17" s="1013"/>
      <c r="W17" s="1013"/>
      <c r="X17" s="1013"/>
      <c r="Y17" s="1013"/>
      <c r="Z17" s="1013"/>
      <c r="AA17" s="1013"/>
      <c r="AB17" s="1013"/>
      <c r="AC17" s="1013"/>
      <c r="AD17" s="1013"/>
      <c r="AE17" s="1014"/>
      <c r="AF17" s="1009"/>
      <c r="AG17" s="1010"/>
      <c r="AH17" s="1010"/>
      <c r="AI17" s="1010"/>
      <c r="AJ17" s="1011"/>
      <c r="AK17" s="1054"/>
      <c r="AL17" s="1055"/>
      <c r="AM17" s="1055"/>
      <c r="AN17" s="1055"/>
      <c r="AO17" s="1055"/>
      <c r="AP17" s="1055"/>
      <c r="AQ17" s="1055"/>
      <c r="AR17" s="1055"/>
      <c r="AS17" s="1055"/>
      <c r="AT17" s="1055"/>
      <c r="AU17" s="1056"/>
      <c r="AV17" s="1056"/>
      <c r="AW17" s="1056"/>
      <c r="AX17" s="1056"/>
      <c r="AY17" s="1057"/>
      <c r="AZ17" s="91"/>
      <c r="BA17" s="91"/>
      <c r="BB17" s="91"/>
      <c r="BC17" s="91"/>
      <c r="BD17" s="91"/>
      <c r="BE17" s="92"/>
      <c r="BF17" s="92"/>
      <c r="BG17" s="92"/>
      <c r="BH17" s="92"/>
      <c r="BI17" s="92"/>
      <c r="BJ17" s="92"/>
      <c r="BK17" s="92"/>
      <c r="BL17" s="92"/>
      <c r="BM17" s="92"/>
      <c r="BN17" s="92"/>
      <c r="BO17" s="92"/>
      <c r="BP17" s="92"/>
      <c r="BQ17" s="98">
        <v>11</v>
      </c>
      <c r="BR17" s="97"/>
      <c r="BS17" s="974"/>
      <c r="BT17" s="975"/>
      <c r="BU17" s="975"/>
      <c r="BV17" s="975"/>
      <c r="BW17" s="975"/>
      <c r="BX17" s="975"/>
      <c r="BY17" s="975"/>
      <c r="BZ17" s="975"/>
      <c r="CA17" s="975"/>
      <c r="CB17" s="975"/>
      <c r="CC17" s="975"/>
      <c r="CD17" s="975"/>
      <c r="CE17" s="975"/>
      <c r="CF17" s="975"/>
      <c r="CG17" s="990"/>
      <c r="CH17" s="971"/>
      <c r="CI17" s="972"/>
      <c r="CJ17" s="972"/>
      <c r="CK17" s="972"/>
      <c r="CL17" s="973"/>
      <c r="CM17" s="971"/>
      <c r="CN17" s="972"/>
      <c r="CO17" s="972"/>
      <c r="CP17" s="972"/>
      <c r="CQ17" s="973"/>
      <c r="CR17" s="971"/>
      <c r="CS17" s="972"/>
      <c r="CT17" s="972"/>
      <c r="CU17" s="972"/>
      <c r="CV17" s="973"/>
      <c r="CW17" s="971"/>
      <c r="CX17" s="972"/>
      <c r="CY17" s="972"/>
      <c r="CZ17" s="972"/>
      <c r="DA17" s="973"/>
      <c r="DB17" s="971"/>
      <c r="DC17" s="972"/>
      <c r="DD17" s="972"/>
      <c r="DE17" s="972"/>
      <c r="DF17" s="973"/>
      <c r="DG17" s="971"/>
      <c r="DH17" s="972"/>
      <c r="DI17" s="972"/>
      <c r="DJ17" s="972"/>
      <c r="DK17" s="973"/>
      <c r="DL17" s="971"/>
      <c r="DM17" s="972"/>
      <c r="DN17" s="972"/>
      <c r="DO17" s="972"/>
      <c r="DP17" s="973"/>
      <c r="DQ17" s="971"/>
      <c r="DR17" s="972"/>
      <c r="DS17" s="972"/>
      <c r="DT17" s="972"/>
      <c r="DU17" s="973"/>
      <c r="DV17" s="974"/>
      <c r="DW17" s="975"/>
      <c r="DX17" s="975"/>
      <c r="DY17" s="975"/>
      <c r="DZ17" s="976"/>
      <c r="EA17" s="94"/>
    </row>
    <row r="18" spans="1:131" s="95" customFormat="1" ht="26.25" customHeight="1" x14ac:dyDescent="0.15">
      <c r="A18" s="98">
        <v>12</v>
      </c>
      <c r="B18" s="1004"/>
      <c r="C18" s="1005"/>
      <c r="D18" s="1005"/>
      <c r="E18" s="1005"/>
      <c r="F18" s="1005"/>
      <c r="G18" s="1005"/>
      <c r="H18" s="1005"/>
      <c r="I18" s="1005"/>
      <c r="J18" s="1005"/>
      <c r="K18" s="1005"/>
      <c r="L18" s="1005"/>
      <c r="M18" s="1005"/>
      <c r="N18" s="1005"/>
      <c r="O18" s="1005"/>
      <c r="P18" s="1006"/>
      <c r="Q18" s="1012"/>
      <c r="R18" s="1013"/>
      <c r="S18" s="1013"/>
      <c r="T18" s="1013"/>
      <c r="U18" s="1013"/>
      <c r="V18" s="1013"/>
      <c r="W18" s="1013"/>
      <c r="X18" s="1013"/>
      <c r="Y18" s="1013"/>
      <c r="Z18" s="1013"/>
      <c r="AA18" s="1013"/>
      <c r="AB18" s="1013"/>
      <c r="AC18" s="1013"/>
      <c r="AD18" s="1013"/>
      <c r="AE18" s="1014"/>
      <c r="AF18" s="1009"/>
      <c r="AG18" s="1010"/>
      <c r="AH18" s="1010"/>
      <c r="AI18" s="1010"/>
      <c r="AJ18" s="1011"/>
      <c r="AK18" s="1054"/>
      <c r="AL18" s="1055"/>
      <c r="AM18" s="1055"/>
      <c r="AN18" s="1055"/>
      <c r="AO18" s="1055"/>
      <c r="AP18" s="1055"/>
      <c r="AQ18" s="1055"/>
      <c r="AR18" s="1055"/>
      <c r="AS18" s="1055"/>
      <c r="AT18" s="1055"/>
      <c r="AU18" s="1056"/>
      <c r="AV18" s="1056"/>
      <c r="AW18" s="1056"/>
      <c r="AX18" s="1056"/>
      <c r="AY18" s="1057"/>
      <c r="AZ18" s="91"/>
      <c r="BA18" s="91"/>
      <c r="BB18" s="91"/>
      <c r="BC18" s="91"/>
      <c r="BD18" s="91"/>
      <c r="BE18" s="92"/>
      <c r="BF18" s="92"/>
      <c r="BG18" s="92"/>
      <c r="BH18" s="92"/>
      <c r="BI18" s="92"/>
      <c r="BJ18" s="92"/>
      <c r="BK18" s="92"/>
      <c r="BL18" s="92"/>
      <c r="BM18" s="92"/>
      <c r="BN18" s="92"/>
      <c r="BO18" s="92"/>
      <c r="BP18" s="92"/>
      <c r="BQ18" s="98">
        <v>12</v>
      </c>
      <c r="BR18" s="97"/>
      <c r="BS18" s="974"/>
      <c r="BT18" s="975"/>
      <c r="BU18" s="975"/>
      <c r="BV18" s="975"/>
      <c r="BW18" s="975"/>
      <c r="BX18" s="975"/>
      <c r="BY18" s="975"/>
      <c r="BZ18" s="975"/>
      <c r="CA18" s="975"/>
      <c r="CB18" s="975"/>
      <c r="CC18" s="975"/>
      <c r="CD18" s="975"/>
      <c r="CE18" s="975"/>
      <c r="CF18" s="975"/>
      <c r="CG18" s="990"/>
      <c r="CH18" s="971"/>
      <c r="CI18" s="972"/>
      <c r="CJ18" s="972"/>
      <c r="CK18" s="972"/>
      <c r="CL18" s="973"/>
      <c r="CM18" s="971"/>
      <c r="CN18" s="972"/>
      <c r="CO18" s="972"/>
      <c r="CP18" s="972"/>
      <c r="CQ18" s="973"/>
      <c r="CR18" s="971"/>
      <c r="CS18" s="972"/>
      <c r="CT18" s="972"/>
      <c r="CU18" s="972"/>
      <c r="CV18" s="973"/>
      <c r="CW18" s="971"/>
      <c r="CX18" s="972"/>
      <c r="CY18" s="972"/>
      <c r="CZ18" s="972"/>
      <c r="DA18" s="973"/>
      <c r="DB18" s="971"/>
      <c r="DC18" s="972"/>
      <c r="DD18" s="972"/>
      <c r="DE18" s="972"/>
      <c r="DF18" s="973"/>
      <c r="DG18" s="971"/>
      <c r="DH18" s="972"/>
      <c r="DI18" s="972"/>
      <c r="DJ18" s="972"/>
      <c r="DK18" s="973"/>
      <c r="DL18" s="971"/>
      <c r="DM18" s="972"/>
      <c r="DN18" s="972"/>
      <c r="DO18" s="972"/>
      <c r="DP18" s="973"/>
      <c r="DQ18" s="971"/>
      <c r="DR18" s="972"/>
      <c r="DS18" s="972"/>
      <c r="DT18" s="972"/>
      <c r="DU18" s="973"/>
      <c r="DV18" s="974"/>
      <c r="DW18" s="975"/>
      <c r="DX18" s="975"/>
      <c r="DY18" s="975"/>
      <c r="DZ18" s="976"/>
      <c r="EA18" s="94"/>
    </row>
    <row r="19" spans="1:131" s="95" customFormat="1" ht="26.25" customHeight="1" x14ac:dyDescent="0.15">
      <c r="A19" s="98">
        <v>13</v>
      </c>
      <c r="B19" s="1004"/>
      <c r="C19" s="1005"/>
      <c r="D19" s="1005"/>
      <c r="E19" s="1005"/>
      <c r="F19" s="1005"/>
      <c r="G19" s="1005"/>
      <c r="H19" s="1005"/>
      <c r="I19" s="1005"/>
      <c r="J19" s="1005"/>
      <c r="K19" s="1005"/>
      <c r="L19" s="1005"/>
      <c r="M19" s="1005"/>
      <c r="N19" s="1005"/>
      <c r="O19" s="1005"/>
      <c r="P19" s="1006"/>
      <c r="Q19" s="1012"/>
      <c r="R19" s="1013"/>
      <c r="S19" s="1013"/>
      <c r="T19" s="1013"/>
      <c r="U19" s="1013"/>
      <c r="V19" s="1013"/>
      <c r="W19" s="1013"/>
      <c r="X19" s="1013"/>
      <c r="Y19" s="1013"/>
      <c r="Z19" s="1013"/>
      <c r="AA19" s="1013"/>
      <c r="AB19" s="1013"/>
      <c r="AC19" s="1013"/>
      <c r="AD19" s="1013"/>
      <c r="AE19" s="1014"/>
      <c r="AF19" s="1009"/>
      <c r="AG19" s="1010"/>
      <c r="AH19" s="1010"/>
      <c r="AI19" s="1010"/>
      <c r="AJ19" s="1011"/>
      <c r="AK19" s="1054"/>
      <c r="AL19" s="1055"/>
      <c r="AM19" s="1055"/>
      <c r="AN19" s="1055"/>
      <c r="AO19" s="1055"/>
      <c r="AP19" s="1055"/>
      <c r="AQ19" s="1055"/>
      <c r="AR19" s="1055"/>
      <c r="AS19" s="1055"/>
      <c r="AT19" s="1055"/>
      <c r="AU19" s="1056"/>
      <c r="AV19" s="1056"/>
      <c r="AW19" s="1056"/>
      <c r="AX19" s="1056"/>
      <c r="AY19" s="1057"/>
      <c r="AZ19" s="91"/>
      <c r="BA19" s="91"/>
      <c r="BB19" s="91"/>
      <c r="BC19" s="91"/>
      <c r="BD19" s="91"/>
      <c r="BE19" s="92"/>
      <c r="BF19" s="92"/>
      <c r="BG19" s="92"/>
      <c r="BH19" s="92"/>
      <c r="BI19" s="92"/>
      <c r="BJ19" s="92"/>
      <c r="BK19" s="92"/>
      <c r="BL19" s="92"/>
      <c r="BM19" s="92"/>
      <c r="BN19" s="92"/>
      <c r="BO19" s="92"/>
      <c r="BP19" s="92"/>
      <c r="BQ19" s="98">
        <v>13</v>
      </c>
      <c r="BR19" s="97"/>
      <c r="BS19" s="974"/>
      <c r="BT19" s="975"/>
      <c r="BU19" s="975"/>
      <c r="BV19" s="975"/>
      <c r="BW19" s="975"/>
      <c r="BX19" s="975"/>
      <c r="BY19" s="975"/>
      <c r="BZ19" s="975"/>
      <c r="CA19" s="975"/>
      <c r="CB19" s="975"/>
      <c r="CC19" s="975"/>
      <c r="CD19" s="975"/>
      <c r="CE19" s="975"/>
      <c r="CF19" s="975"/>
      <c r="CG19" s="990"/>
      <c r="CH19" s="971"/>
      <c r="CI19" s="972"/>
      <c r="CJ19" s="972"/>
      <c r="CK19" s="972"/>
      <c r="CL19" s="973"/>
      <c r="CM19" s="971"/>
      <c r="CN19" s="972"/>
      <c r="CO19" s="972"/>
      <c r="CP19" s="972"/>
      <c r="CQ19" s="973"/>
      <c r="CR19" s="971"/>
      <c r="CS19" s="972"/>
      <c r="CT19" s="972"/>
      <c r="CU19" s="972"/>
      <c r="CV19" s="973"/>
      <c r="CW19" s="971"/>
      <c r="CX19" s="972"/>
      <c r="CY19" s="972"/>
      <c r="CZ19" s="972"/>
      <c r="DA19" s="973"/>
      <c r="DB19" s="971"/>
      <c r="DC19" s="972"/>
      <c r="DD19" s="972"/>
      <c r="DE19" s="972"/>
      <c r="DF19" s="973"/>
      <c r="DG19" s="971"/>
      <c r="DH19" s="972"/>
      <c r="DI19" s="972"/>
      <c r="DJ19" s="972"/>
      <c r="DK19" s="973"/>
      <c r="DL19" s="971"/>
      <c r="DM19" s="972"/>
      <c r="DN19" s="972"/>
      <c r="DO19" s="972"/>
      <c r="DP19" s="973"/>
      <c r="DQ19" s="971"/>
      <c r="DR19" s="972"/>
      <c r="DS19" s="972"/>
      <c r="DT19" s="972"/>
      <c r="DU19" s="973"/>
      <c r="DV19" s="974"/>
      <c r="DW19" s="975"/>
      <c r="DX19" s="975"/>
      <c r="DY19" s="975"/>
      <c r="DZ19" s="976"/>
      <c r="EA19" s="94"/>
    </row>
    <row r="20" spans="1:131" s="95" customFormat="1" ht="26.25" customHeight="1" x14ac:dyDescent="0.15">
      <c r="A20" s="98">
        <v>14</v>
      </c>
      <c r="B20" s="1004"/>
      <c r="C20" s="1005"/>
      <c r="D20" s="1005"/>
      <c r="E20" s="1005"/>
      <c r="F20" s="1005"/>
      <c r="G20" s="1005"/>
      <c r="H20" s="1005"/>
      <c r="I20" s="1005"/>
      <c r="J20" s="1005"/>
      <c r="K20" s="1005"/>
      <c r="L20" s="1005"/>
      <c r="M20" s="1005"/>
      <c r="N20" s="1005"/>
      <c r="O20" s="1005"/>
      <c r="P20" s="1006"/>
      <c r="Q20" s="1012"/>
      <c r="R20" s="1013"/>
      <c r="S20" s="1013"/>
      <c r="T20" s="1013"/>
      <c r="U20" s="1013"/>
      <c r="V20" s="1013"/>
      <c r="W20" s="1013"/>
      <c r="X20" s="1013"/>
      <c r="Y20" s="1013"/>
      <c r="Z20" s="1013"/>
      <c r="AA20" s="1013"/>
      <c r="AB20" s="1013"/>
      <c r="AC20" s="1013"/>
      <c r="AD20" s="1013"/>
      <c r="AE20" s="1014"/>
      <c r="AF20" s="1009"/>
      <c r="AG20" s="1010"/>
      <c r="AH20" s="1010"/>
      <c r="AI20" s="1010"/>
      <c r="AJ20" s="1011"/>
      <c r="AK20" s="1054"/>
      <c r="AL20" s="1055"/>
      <c r="AM20" s="1055"/>
      <c r="AN20" s="1055"/>
      <c r="AO20" s="1055"/>
      <c r="AP20" s="1055"/>
      <c r="AQ20" s="1055"/>
      <c r="AR20" s="1055"/>
      <c r="AS20" s="1055"/>
      <c r="AT20" s="1055"/>
      <c r="AU20" s="1056"/>
      <c r="AV20" s="1056"/>
      <c r="AW20" s="1056"/>
      <c r="AX20" s="1056"/>
      <c r="AY20" s="1057"/>
      <c r="AZ20" s="91"/>
      <c r="BA20" s="91"/>
      <c r="BB20" s="91"/>
      <c r="BC20" s="91"/>
      <c r="BD20" s="91"/>
      <c r="BE20" s="92"/>
      <c r="BF20" s="92"/>
      <c r="BG20" s="92"/>
      <c r="BH20" s="92"/>
      <c r="BI20" s="92"/>
      <c r="BJ20" s="92"/>
      <c r="BK20" s="92"/>
      <c r="BL20" s="92"/>
      <c r="BM20" s="92"/>
      <c r="BN20" s="92"/>
      <c r="BO20" s="92"/>
      <c r="BP20" s="92"/>
      <c r="BQ20" s="98">
        <v>14</v>
      </c>
      <c r="BR20" s="97"/>
      <c r="BS20" s="974"/>
      <c r="BT20" s="975"/>
      <c r="BU20" s="975"/>
      <c r="BV20" s="975"/>
      <c r="BW20" s="975"/>
      <c r="BX20" s="975"/>
      <c r="BY20" s="975"/>
      <c r="BZ20" s="975"/>
      <c r="CA20" s="975"/>
      <c r="CB20" s="975"/>
      <c r="CC20" s="975"/>
      <c r="CD20" s="975"/>
      <c r="CE20" s="975"/>
      <c r="CF20" s="975"/>
      <c r="CG20" s="990"/>
      <c r="CH20" s="971"/>
      <c r="CI20" s="972"/>
      <c r="CJ20" s="972"/>
      <c r="CK20" s="972"/>
      <c r="CL20" s="973"/>
      <c r="CM20" s="971"/>
      <c r="CN20" s="972"/>
      <c r="CO20" s="972"/>
      <c r="CP20" s="972"/>
      <c r="CQ20" s="973"/>
      <c r="CR20" s="971"/>
      <c r="CS20" s="972"/>
      <c r="CT20" s="972"/>
      <c r="CU20" s="972"/>
      <c r="CV20" s="973"/>
      <c r="CW20" s="971"/>
      <c r="CX20" s="972"/>
      <c r="CY20" s="972"/>
      <c r="CZ20" s="972"/>
      <c r="DA20" s="973"/>
      <c r="DB20" s="971"/>
      <c r="DC20" s="972"/>
      <c r="DD20" s="972"/>
      <c r="DE20" s="972"/>
      <c r="DF20" s="973"/>
      <c r="DG20" s="971"/>
      <c r="DH20" s="972"/>
      <c r="DI20" s="972"/>
      <c r="DJ20" s="972"/>
      <c r="DK20" s="973"/>
      <c r="DL20" s="971"/>
      <c r="DM20" s="972"/>
      <c r="DN20" s="972"/>
      <c r="DO20" s="972"/>
      <c r="DP20" s="973"/>
      <c r="DQ20" s="971"/>
      <c r="DR20" s="972"/>
      <c r="DS20" s="972"/>
      <c r="DT20" s="972"/>
      <c r="DU20" s="973"/>
      <c r="DV20" s="974"/>
      <c r="DW20" s="975"/>
      <c r="DX20" s="975"/>
      <c r="DY20" s="975"/>
      <c r="DZ20" s="976"/>
      <c r="EA20" s="94"/>
    </row>
    <row r="21" spans="1:131" s="95" customFormat="1" ht="26.25" customHeight="1" thickBot="1" x14ac:dyDescent="0.2">
      <c r="A21" s="98">
        <v>15</v>
      </c>
      <c r="B21" s="1004"/>
      <c r="C21" s="1005"/>
      <c r="D21" s="1005"/>
      <c r="E21" s="1005"/>
      <c r="F21" s="1005"/>
      <c r="G21" s="1005"/>
      <c r="H21" s="1005"/>
      <c r="I21" s="1005"/>
      <c r="J21" s="1005"/>
      <c r="K21" s="1005"/>
      <c r="L21" s="1005"/>
      <c r="M21" s="1005"/>
      <c r="N21" s="1005"/>
      <c r="O21" s="1005"/>
      <c r="P21" s="1006"/>
      <c r="Q21" s="1012"/>
      <c r="R21" s="1013"/>
      <c r="S21" s="1013"/>
      <c r="T21" s="1013"/>
      <c r="U21" s="1013"/>
      <c r="V21" s="1013"/>
      <c r="W21" s="1013"/>
      <c r="X21" s="1013"/>
      <c r="Y21" s="1013"/>
      <c r="Z21" s="1013"/>
      <c r="AA21" s="1013"/>
      <c r="AB21" s="1013"/>
      <c r="AC21" s="1013"/>
      <c r="AD21" s="1013"/>
      <c r="AE21" s="1014"/>
      <c r="AF21" s="1009"/>
      <c r="AG21" s="1010"/>
      <c r="AH21" s="1010"/>
      <c r="AI21" s="1010"/>
      <c r="AJ21" s="1011"/>
      <c r="AK21" s="1054"/>
      <c r="AL21" s="1055"/>
      <c r="AM21" s="1055"/>
      <c r="AN21" s="1055"/>
      <c r="AO21" s="1055"/>
      <c r="AP21" s="1055"/>
      <c r="AQ21" s="1055"/>
      <c r="AR21" s="1055"/>
      <c r="AS21" s="1055"/>
      <c r="AT21" s="1055"/>
      <c r="AU21" s="1056"/>
      <c r="AV21" s="1056"/>
      <c r="AW21" s="1056"/>
      <c r="AX21" s="1056"/>
      <c r="AY21" s="1057"/>
      <c r="AZ21" s="91"/>
      <c r="BA21" s="91"/>
      <c r="BB21" s="91"/>
      <c r="BC21" s="91"/>
      <c r="BD21" s="91"/>
      <c r="BE21" s="92"/>
      <c r="BF21" s="92"/>
      <c r="BG21" s="92"/>
      <c r="BH21" s="92"/>
      <c r="BI21" s="92"/>
      <c r="BJ21" s="92"/>
      <c r="BK21" s="92"/>
      <c r="BL21" s="92"/>
      <c r="BM21" s="92"/>
      <c r="BN21" s="92"/>
      <c r="BO21" s="92"/>
      <c r="BP21" s="92"/>
      <c r="BQ21" s="98">
        <v>15</v>
      </c>
      <c r="BR21" s="97"/>
      <c r="BS21" s="974"/>
      <c r="BT21" s="975"/>
      <c r="BU21" s="975"/>
      <c r="BV21" s="975"/>
      <c r="BW21" s="975"/>
      <c r="BX21" s="975"/>
      <c r="BY21" s="975"/>
      <c r="BZ21" s="975"/>
      <c r="CA21" s="975"/>
      <c r="CB21" s="975"/>
      <c r="CC21" s="975"/>
      <c r="CD21" s="975"/>
      <c r="CE21" s="975"/>
      <c r="CF21" s="975"/>
      <c r="CG21" s="990"/>
      <c r="CH21" s="971"/>
      <c r="CI21" s="972"/>
      <c r="CJ21" s="972"/>
      <c r="CK21" s="972"/>
      <c r="CL21" s="973"/>
      <c r="CM21" s="971"/>
      <c r="CN21" s="972"/>
      <c r="CO21" s="972"/>
      <c r="CP21" s="972"/>
      <c r="CQ21" s="973"/>
      <c r="CR21" s="971"/>
      <c r="CS21" s="972"/>
      <c r="CT21" s="972"/>
      <c r="CU21" s="972"/>
      <c r="CV21" s="973"/>
      <c r="CW21" s="971"/>
      <c r="CX21" s="972"/>
      <c r="CY21" s="972"/>
      <c r="CZ21" s="972"/>
      <c r="DA21" s="973"/>
      <c r="DB21" s="971"/>
      <c r="DC21" s="972"/>
      <c r="DD21" s="972"/>
      <c r="DE21" s="972"/>
      <c r="DF21" s="973"/>
      <c r="DG21" s="971"/>
      <c r="DH21" s="972"/>
      <c r="DI21" s="972"/>
      <c r="DJ21" s="972"/>
      <c r="DK21" s="973"/>
      <c r="DL21" s="971"/>
      <c r="DM21" s="972"/>
      <c r="DN21" s="972"/>
      <c r="DO21" s="972"/>
      <c r="DP21" s="973"/>
      <c r="DQ21" s="971"/>
      <c r="DR21" s="972"/>
      <c r="DS21" s="972"/>
      <c r="DT21" s="972"/>
      <c r="DU21" s="973"/>
      <c r="DV21" s="974"/>
      <c r="DW21" s="975"/>
      <c r="DX21" s="975"/>
      <c r="DY21" s="975"/>
      <c r="DZ21" s="976"/>
      <c r="EA21" s="94"/>
    </row>
    <row r="22" spans="1:131" s="95" customFormat="1" ht="26.25" customHeight="1" x14ac:dyDescent="0.15">
      <c r="A22" s="98">
        <v>16</v>
      </c>
      <c r="B22" s="1004"/>
      <c r="C22" s="1005"/>
      <c r="D22" s="1005"/>
      <c r="E22" s="1005"/>
      <c r="F22" s="1005"/>
      <c r="G22" s="1005"/>
      <c r="H22" s="1005"/>
      <c r="I22" s="1005"/>
      <c r="J22" s="1005"/>
      <c r="K22" s="1005"/>
      <c r="L22" s="1005"/>
      <c r="M22" s="1005"/>
      <c r="N22" s="1005"/>
      <c r="O22" s="1005"/>
      <c r="P22" s="1006"/>
      <c r="Q22" s="1047"/>
      <c r="R22" s="1048"/>
      <c r="S22" s="1048"/>
      <c r="T22" s="1048"/>
      <c r="U22" s="1048"/>
      <c r="V22" s="1048"/>
      <c r="W22" s="1048"/>
      <c r="X22" s="1048"/>
      <c r="Y22" s="1048"/>
      <c r="Z22" s="1048"/>
      <c r="AA22" s="1048"/>
      <c r="AB22" s="1048"/>
      <c r="AC22" s="1048"/>
      <c r="AD22" s="1048"/>
      <c r="AE22" s="1049"/>
      <c r="AF22" s="1009"/>
      <c r="AG22" s="1010"/>
      <c r="AH22" s="1010"/>
      <c r="AI22" s="1010"/>
      <c r="AJ22" s="1011"/>
      <c r="AK22" s="1050"/>
      <c r="AL22" s="1051"/>
      <c r="AM22" s="1051"/>
      <c r="AN22" s="1051"/>
      <c r="AO22" s="1051"/>
      <c r="AP22" s="1051"/>
      <c r="AQ22" s="1051"/>
      <c r="AR22" s="1051"/>
      <c r="AS22" s="1051"/>
      <c r="AT22" s="1051"/>
      <c r="AU22" s="1052"/>
      <c r="AV22" s="1052"/>
      <c r="AW22" s="1052"/>
      <c r="AX22" s="1052"/>
      <c r="AY22" s="1053"/>
      <c r="AZ22" s="1002" t="s">
        <v>326</v>
      </c>
      <c r="BA22" s="1002"/>
      <c r="BB22" s="1002"/>
      <c r="BC22" s="1002"/>
      <c r="BD22" s="1003"/>
      <c r="BE22" s="92"/>
      <c r="BF22" s="92"/>
      <c r="BG22" s="92"/>
      <c r="BH22" s="92"/>
      <c r="BI22" s="92"/>
      <c r="BJ22" s="92"/>
      <c r="BK22" s="92"/>
      <c r="BL22" s="92"/>
      <c r="BM22" s="92"/>
      <c r="BN22" s="92"/>
      <c r="BO22" s="92"/>
      <c r="BP22" s="92"/>
      <c r="BQ22" s="98">
        <v>16</v>
      </c>
      <c r="BR22" s="97"/>
      <c r="BS22" s="974"/>
      <c r="BT22" s="975"/>
      <c r="BU22" s="975"/>
      <c r="BV22" s="975"/>
      <c r="BW22" s="975"/>
      <c r="BX22" s="975"/>
      <c r="BY22" s="975"/>
      <c r="BZ22" s="975"/>
      <c r="CA22" s="975"/>
      <c r="CB22" s="975"/>
      <c r="CC22" s="975"/>
      <c r="CD22" s="975"/>
      <c r="CE22" s="975"/>
      <c r="CF22" s="975"/>
      <c r="CG22" s="990"/>
      <c r="CH22" s="971"/>
      <c r="CI22" s="972"/>
      <c r="CJ22" s="972"/>
      <c r="CK22" s="972"/>
      <c r="CL22" s="973"/>
      <c r="CM22" s="971"/>
      <c r="CN22" s="972"/>
      <c r="CO22" s="972"/>
      <c r="CP22" s="972"/>
      <c r="CQ22" s="973"/>
      <c r="CR22" s="971"/>
      <c r="CS22" s="972"/>
      <c r="CT22" s="972"/>
      <c r="CU22" s="972"/>
      <c r="CV22" s="973"/>
      <c r="CW22" s="971"/>
      <c r="CX22" s="972"/>
      <c r="CY22" s="972"/>
      <c r="CZ22" s="972"/>
      <c r="DA22" s="973"/>
      <c r="DB22" s="971"/>
      <c r="DC22" s="972"/>
      <c r="DD22" s="972"/>
      <c r="DE22" s="972"/>
      <c r="DF22" s="973"/>
      <c r="DG22" s="971"/>
      <c r="DH22" s="972"/>
      <c r="DI22" s="972"/>
      <c r="DJ22" s="972"/>
      <c r="DK22" s="973"/>
      <c r="DL22" s="971"/>
      <c r="DM22" s="972"/>
      <c r="DN22" s="972"/>
      <c r="DO22" s="972"/>
      <c r="DP22" s="973"/>
      <c r="DQ22" s="971"/>
      <c r="DR22" s="972"/>
      <c r="DS22" s="972"/>
      <c r="DT22" s="972"/>
      <c r="DU22" s="973"/>
      <c r="DV22" s="974"/>
      <c r="DW22" s="975"/>
      <c r="DX22" s="975"/>
      <c r="DY22" s="975"/>
      <c r="DZ22" s="976"/>
      <c r="EA22" s="94"/>
    </row>
    <row r="23" spans="1:131" s="95" customFormat="1" ht="26.25" customHeight="1" thickBot="1" x14ac:dyDescent="0.2">
      <c r="A23" s="99" t="s">
        <v>327</v>
      </c>
      <c r="B23" s="911" t="s">
        <v>328</v>
      </c>
      <c r="C23" s="912"/>
      <c r="D23" s="912"/>
      <c r="E23" s="912"/>
      <c r="F23" s="912"/>
      <c r="G23" s="912"/>
      <c r="H23" s="912"/>
      <c r="I23" s="912"/>
      <c r="J23" s="912"/>
      <c r="K23" s="912"/>
      <c r="L23" s="912"/>
      <c r="M23" s="912"/>
      <c r="N23" s="912"/>
      <c r="O23" s="912"/>
      <c r="P23" s="922"/>
      <c r="Q23" s="1041">
        <v>18591</v>
      </c>
      <c r="R23" s="1035"/>
      <c r="S23" s="1035"/>
      <c r="T23" s="1035"/>
      <c r="U23" s="1035"/>
      <c r="V23" s="1035">
        <v>17418</v>
      </c>
      <c r="W23" s="1035"/>
      <c r="X23" s="1035"/>
      <c r="Y23" s="1035"/>
      <c r="Z23" s="1035"/>
      <c r="AA23" s="1035">
        <v>1173</v>
      </c>
      <c r="AB23" s="1035"/>
      <c r="AC23" s="1035"/>
      <c r="AD23" s="1035"/>
      <c r="AE23" s="1042"/>
      <c r="AF23" s="1043">
        <v>1089</v>
      </c>
      <c r="AG23" s="1035"/>
      <c r="AH23" s="1035"/>
      <c r="AI23" s="1035"/>
      <c r="AJ23" s="1044"/>
      <c r="AK23" s="1045"/>
      <c r="AL23" s="1046"/>
      <c r="AM23" s="1046"/>
      <c r="AN23" s="1046"/>
      <c r="AO23" s="1046"/>
      <c r="AP23" s="1035">
        <v>13554</v>
      </c>
      <c r="AQ23" s="1035"/>
      <c r="AR23" s="1035"/>
      <c r="AS23" s="1035"/>
      <c r="AT23" s="1035"/>
      <c r="AU23" s="1036"/>
      <c r="AV23" s="1036"/>
      <c r="AW23" s="1036"/>
      <c r="AX23" s="1036"/>
      <c r="AY23" s="1037"/>
      <c r="AZ23" s="1038" t="s">
        <v>63</v>
      </c>
      <c r="BA23" s="1039"/>
      <c r="BB23" s="1039"/>
      <c r="BC23" s="1039"/>
      <c r="BD23" s="1040"/>
      <c r="BE23" s="92"/>
      <c r="BF23" s="92"/>
      <c r="BG23" s="92"/>
      <c r="BH23" s="92"/>
      <c r="BI23" s="92"/>
      <c r="BJ23" s="92"/>
      <c r="BK23" s="92"/>
      <c r="BL23" s="92"/>
      <c r="BM23" s="92"/>
      <c r="BN23" s="92"/>
      <c r="BO23" s="92"/>
      <c r="BP23" s="92"/>
      <c r="BQ23" s="98">
        <v>17</v>
      </c>
      <c r="BR23" s="97"/>
      <c r="BS23" s="974"/>
      <c r="BT23" s="975"/>
      <c r="BU23" s="975"/>
      <c r="BV23" s="975"/>
      <c r="BW23" s="975"/>
      <c r="BX23" s="975"/>
      <c r="BY23" s="975"/>
      <c r="BZ23" s="975"/>
      <c r="CA23" s="975"/>
      <c r="CB23" s="975"/>
      <c r="CC23" s="975"/>
      <c r="CD23" s="975"/>
      <c r="CE23" s="975"/>
      <c r="CF23" s="975"/>
      <c r="CG23" s="990"/>
      <c r="CH23" s="971"/>
      <c r="CI23" s="972"/>
      <c r="CJ23" s="972"/>
      <c r="CK23" s="972"/>
      <c r="CL23" s="973"/>
      <c r="CM23" s="971"/>
      <c r="CN23" s="972"/>
      <c r="CO23" s="972"/>
      <c r="CP23" s="972"/>
      <c r="CQ23" s="973"/>
      <c r="CR23" s="971"/>
      <c r="CS23" s="972"/>
      <c r="CT23" s="972"/>
      <c r="CU23" s="972"/>
      <c r="CV23" s="973"/>
      <c r="CW23" s="971"/>
      <c r="CX23" s="972"/>
      <c r="CY23" s="972"/>
      <c r="CZ23" s="972"/>
      <c r="DA23" s="973"/>
      <c r="DB23" s="971"/>
      <c r="DC23" s="972"/>
      <c r="DD23" s="972"/>
      <c r="DE23" s="972"/>
      <c r="DF23" s="973"/>
      <c r="DG23" s="971"/>
      <c r="DH23" s="972"/>
      <c r="DI23" s="972"/>
      <c r="DJ23" s="972"/>
      <c r="DK23" s="973"/>
      <c r="DL23" s="971"/>
      <c r="DM23" s="972"/>
      <c r="DN23" s="972"/>
      <c r="DO23" s="972"/>
      <c r="DP23" s="973"/>
      <c r="DQ23" s="971"/>
      <c r="DR23" s="972"/>
      <c r="DS23" s="972"/>
      <c r="DT23" s="972"/>
      <c r="DU23" s="973"/>
      <c r="DV23" s="974"/>
      <c r="DW23" s="975"/>
      <c r="DX23" s="975"/>
      <c r="DY23" s="975"/>
      <c r="DZ23" s="976"/>
      <c r="EA23" s="94"/>
    </row>
    <row r="24" spans="1:131" s="95" customFormat="1" ht="26.25" customHeight="1" x14ac:dyDescent="0.15">
      <c r="A24" s="1034" t="s">
        <v>329</v>
      </c>
      <c r="B24" s="1034"/>
      <c r="C24" s="1034"/>
      <c r="D24" s="1034"/>
      <c r="E24" s="1034"/>
      <c r="F24" s="1034"/>
      <c r="G24" s="1034"/>
      <c r="H24" s="1034"/>
      <c r="I24" s="1034"/>
      <c r="J24" s="1034"/>
      <c r="K24" s="1034"/>
      <c r="L24" s="1034"/>
      <c r="M24" s="1034"/>
      <c r="N24" s="1034"/>
      <c r="O24" s="1034"/>
      <c r="P24" s="1034"/>
      <c r="Q24" s="1034"/>
      <c r="R24" s="1034"/>
      <c r="S24" s="1034"/>
      <c r="T24" s="1034"/>
      <c r="U24" s="1034"/>
      <c r="V24" s="1034"/>
      <c r="W24" s="1034"/>
      <c r="X24" s="1034"/>
      <c r="Y24" s="1034"/>
      <c r="Z24" s="1034"/>
      <c r="AA24" s="1034"/>
      <c r="AB24" s="1034"/>
      <c r="AC24" s="1034"/>
      <c r="AD24" s="1034"/>
      <c r="AE24" s="1034"/>
      <c r="AF24" s="1034"/>
      <c r="AG24" s="1034"/>
      <c r="AH24" s="1034"/>
      <c r="AI24" s="1034"/>
      <c r="AJ24" s="1034"/>
      <c r="AK24" s="1034"/>
      <c r="AL24" s="1034"/>
      <c r="AM24" s="1034"/>
      <c r="AN24" s="1034"/>
      <c r="AO24" s="1034"/>
      <c r="AP24" s="1034"/>
      <c r="AQ24" s="1034"/>
      <c r="AR24" s="1034"/>
      <c r="AS24" s="1034"/>
      <c r="AT24" s="1034"/>
      <c r="AU24" s="1034"/>
      <c r="AV24" s="1034"/>
      <c r="AW24" s="1034"/>
      <c r="AX24" s="1034"/>
      <c r="AY24" s="1034"/>
      <c r="AZ24" s="91"/>
      <c r="BA24" s="91"/>
      <c r="BB24" s="91"/>
      <c r="BC24" s="91"/>
      <c r="BD24" s="91"/>
      <c r="BE24" s="92"/>
      <c r="BF24" s="92"/>
      <c r="BG24" s="92"/>
      <c r="BH24" s="92"/>
      <c r="BI24" s="92"/>
      <c r="BJ24" s="92"/>
      <c r="BK24" s="92"/>
      <c r="BL24" s="92"/>
      <c r="BM24" s="92"/>
      <c r="BN24" s="92"/>
      <c r="BO24" s="92"/>
      <c r="BP24" s="92"/>
      <c r="BQ24" s="98">
        <v>18</v>
      </c>
      <c r="BR24" s="97"/>
      <c r="BS24" s="974"/>
      <c r="BT24" s="975"/>
      <c r="BU24" s="975"/>
      <c r="BV24" s="975"/>
      <c r="BW24" s="975"/>
      <c r="BX24" s="975"/>
      <c r="BY24" s="975"/>
      <c r="BZ24" s="975"/>
      <c r="CA24" s="975"/>
      <c r="CB24" s="975"/>
      <c r="CC24" s="975"/>
      <c r="CD24" s="975"/>
      <c r="CE24" s="975"/>
      <c r="CF24" s="975"/>
      <c r="CG24" s="990"/>
      <c r="CH24" s="971"/>
      <c r="CI24" s="972"/>
      <c r="CJ24" s="972"/>
      <c r="CK24" s="972"/>
      <c r="CL24" s="973"/>
      <c r="CM24" s="971"/>
      <c r="CN24" s="972"/>
      <c r="CO24" s="972"/>
      <c r="CP24" s="972"/>
      <c r="CQ24" s="973"/>
      <c r="CR24" s="971"/>
      <c r="CS24" s="972"/>
      <c r="CT24" s="972"/>
      <c r="CU24" s="972"/>
      <c r="CV24" s="973"/>
      <c r="CW24" s="971"/>
      <c r="CX24" s="972"/>
      <c r="CY24" s="972"/>
      <c r="CZ24" s="972"/>
      <c r="DA24" s="973"/>
      <c r="DB24" s="971"/>
      <c r="DC24" s="972"/>
      <c r="DD24" s="972"/>
      <c r="DE24" s="972"/>
      <c r="DF24" s="973"/>
      <c r="DG24" s="971"/>
      <c r="DH24" s="972"/>
      <c r="DI24" s="972"/>
      <c r="DJ24" s="972"/>
      <c r="DK24" s="973"/>
      <c r="DL24" s="971"/>
      <c r="DM24" s="972"/>
      <c r="DN24" s="972"/>
      <c r="DO24" s="972"/>
      <c r="DP24" s="973"/>
      <c r="DQ24" s="971"/>
      <c r="DR24" s="972"/>
      <c r="DS24" s="972"/>
      <c r="DT24" s="972"/>
      <c r="DU24" s="973"/>
      <c r="DV24" s="974"/>
      <c r="DW24" s="975"/>
      <c r="DX24" s="975"/>
      <c r="DY24" s="975"/>
      <c r="DZ24" s="976"/>
      <c r="EA24" s="94"/>
    </row>
    <row r="25" spans="1:131" ht="26.25" customHeight="1" thickBot="1" x14ac:dyDescent="0.2">
      <c r="A25" s="1033" t="s">
        <v>330</v>
      </c>
      <c r="B25" s="1033"/>
      <c r="C25" s="1033"/>
      <c r="D25" s="1033"/>
      <c r="E25" s="1033"/>
      <c r="F25" s="1033"/>
      <c r="G25" s="1033"/>
      <c r="H25" s="1033"/>
      <c r="I25" s="1033"/>
      <c r="J25" s="1033"/>
      <c r="K25" s="1033"/>
      <c r="L25" s="1033"/>
      <c r="M25" s="1033"/>
      <c r="N25" s="1033"/>
      <c r="O25" s="1033"/>
      <c r="P25" s="1033"/>
      <c r="Q25" s="1033"/>
      <c r="R25" s="1033"/>
      <c r="S25" s="1033"/>
      <c r="T25" s="1033"/>
      <c r="U25" s="1033"/>
      <c r="V25" s="1033"/>
      <c r="W25" s="1033"/>
      <c r="X25" s="1033"/>
      <c r="Y25" s="1033"/>
      <c r="Z25" s="1033"/>
      <c r="AA25" s="1033"/>
      <c r="AB25" s="1033"/>
      <c r="AC25" s="1033"/>
      <c r="AD25" s="1033"/>
      <c r="AE25" s="1033"/>
      <c r="AF25" s="1033"/>
      <c r="AG25" s="1033"/>
      <c r="AH25" s="1033"/>
      <c r="AI25" s="1033"/>
      <c r="AJ25" s="1033"/>
      <c r="AK25" s="1033"/>
      <c r="AL25" s="1033"/>
      <c r="AM25" s="1033"/>
      <c r="AN25" s="1033"/>
      <c r="AO25" s="1033"/>
      <c r="AP25" s="1033"/>
      <c r="AQ25" s="1033"/>
      <c r="AR25" s="1033"/>
      <c r="AS25" s="1033"/>
      <c r="AT25" s="1033"/>
      <c r="AU25" s="1033"/>
      <c r="AV25" s="1033"/>
      <c r="AW25" s="1033"/>
      <c r="AX25" s="1033"/>
      <c r="AY25" s="1033"/>
      <c r="AZ25" s="1033"/>
      <c r="BA25" s="1033"/>
      <c r="BB25" s="1033"/>
      <c r="BC25" s="1033"/>
      <c r="BD25" s="1033"/>
      <c r="BE25" s="1033"/>
      <c r="BF25" s="1033"/>
      <c r="BG25" s="1033"/>
      <c r="BH25" s="1033"/>
      <c r="BI25" s="1033"/>
      <c r="BJ25" s="91"/>
      <c r="BK25" s="91"/>
      <c r="BL25" s="91"/>
      <c r="BM25" s="91"/>
      <c r="BN25" s="91"/>
      <c r="BO25" s="100"/>
      <c r="BP25" s="100"/>
      <c r="BQ25" s="98">
        <v>19</v>
      </c>
      <c r="BR25" s="97"/>
      <c r="BS25" s="974"/>
      <c r="BT25" s="975"/>
      <c r="BU25" s="975"/>
      <c r="BV25" s="975"/>
      <c r="BW25" s="975"/>
      <c r="BX25" s="975"/>
      <c r="BY25" s="975"/>
      <c r="BZ25" s="975"/>
      <c r="CA25" s="975"/>
      <c r="CB25" s="975"/>
      <c r="CC25" s="975"/>
      <c r="CD25" s="975"/>
      <c r="CE25" s="975"/>
      <c r="CF25" s="975"/>
      <c r="CG25" s="990"/>
      <c r="CH25" s="971"/>
      <c r="CI25" s="972"/>
      <c r="CJ25" s="972"/>
      <c r="CK25" s="972"/>
      <c r="CL25" s="973"/>
      <c r="CM25" s="971"/>
      <c r="CN25" s="972"/>
      <c r="CO25" s="972"/>
      <c r="CP25" s="972"/>
      <c r="CQ25" s="973"/>
      <c r="CR25" s="971"/>
      <c r="CS25" s="972"/>
      <c r="CT25" s="972"/>
      <c r="CU25" s="972"/>
      <c r="CV25" s="973"/>
      <c r="CW25" s="971"/>
      <c r="CX25" s="972"/>
      <c r="CY25" s="972"/>
      <c r="CZ25" s="972"/>
      <c r="DA25" s="973"/>
      <c r="DB25" s="971"/>
      <c r="DC25" s="972"/>
      <c r="DD25" s="972"/>
      <c r="DE25" s="972"/>
      <c r="DF25" s="973"/>
      <c r="DG25" s="971"/>
      <c r="DH25" s="972"/>
      <c r="DI25" s="972"/>
      <c r="DJ25" s="972"/>
      <c r="DK25" s="973"/>
      <c r="DL25" s="971"/>
      <c r="DM25" s="972"/>
      <c r="DN25" s="972"/>
      <c r="DO25" s="972"/>
      <c r="DP25" s="973"/>
      <c r="DQ25" s="971"/>
      <c r="DR25" s="972"/>
      <c r="DS25" s="972"/>
      <c r="DT25" s="972"/>
      <c r="DU25" s="973"/>
      <c r="DV25" s="974"/>
      <c r="DW25" s="975"/>
      <c r="DX25" s="975"/>
      <c r="DY25" s="975"/>
      <c r="DZ25" s="976"/>
      <c r="EA25" s="89"/>
    </row>
    <row r="26" spans="1:131" ht="26.25" customHeight="1" x14ac:dyDescent="0.15">
      <c r="A26" s="977" t="s">
        <v>302</v>
      </c>
      <c r="B26" s="978"/>
      <c r="C26" s="978"/>
      <c r="D26" s="978"/>
      <c r="E26" s="978"/>
      <c r="F26" s="978"/>
      <c r="G26" s="978"/>
      <c r="H26" s="978"/>
      <c r="I26" s="978"/>
      <c r="J26" s="978"/>
      <c r="K26" s="978"/>
      <c r="L26" s="978"/>
      <c r="M26" s="978"/>
      <c r="N26" s="978"/>
      <c r="O26" s="978"/>
      <c r="P26" s="979"/>
      <c r="Q26" s="963" t="s">
        <v>331</v>
      </c>
      <c r="R26" s="964"/>
      <c r="S26" s="964"/>
      <c r="T26" s="964"/>
      <c r="U26" s="965"/>
      <c r="V26" s="963" t="s">
        <v>332</v>
      </c>
      <c r="W26" s="964"/>
      <c r="X26" s="964"/>
      <c r="Y26" s="964"/>
      <c r="Z26" s="965"/>
      <c r="AA26" s="963" t="s">
        <v>333</v>
      </c>
      <c r="AB26" s="964"/>
      <c r="AC26" s="964"/>
      <c r="AD26" s="964"/>
      <c r="AE26" s="964"/>
      <c r="AF26" s="1029" t="s">
        <v>334</v>
      </c>
      <c r="AG26" s="984"/>
      <c r="AH26" s="984"/>
      <c r="AI26" s="984"/>
      <c r="AJ26" s="1030"/>
      <c r="AK26" s="964" t="s">
        <v>335</v>
      </c>
      <c r="AL26" s="964"/>
      <c r="AM26" s="964"/>
      <c r="AN26" s="964"/>
      <c r="AO26" s="965"/>
      <c r="AP26" s="963" t="s">
        <v>336</v>
      </c>
      <c r="AQ26" s="964"/>
      <c r="AR26" s="964"/>
      <c r="AS26" s="964"/>
      <c r="AT26" s="965"/>
      <c r="AU26" s="963" t="s">
        <v>337</v>
      </c>
      <c r="AV26" s="964"/>
      <c r="AW26" s="964"/>
      <c r="AX26" s="964"/>
      <c r="AY26" s="965"/>
      <c r="AZ26" s="963" t="s">
        <v>338</v>
      </c>
      <c r="BA26" s="964"/>
      <c r="BB26" s="964"/>
      <c r="BC26" s="964"/>
      <c r="BD26" s="965"/>
      <c r="BE26" s="963" t="s">
        <v>309</v>
      </c>
      <c r="BF26" s="964"/>
      <c r="BG26" s="964"/>
      <c r="BH26" s="964"/>
      <c r="BI26" s="969"/>
      <c r="BJ26" s="91"/>
      <c r="BK26" s="91"/>
      <c r="BL26" s="91"/>
      <c r="BM26" s="91"/>
      <c r="BN26" s="91"/>
      <c r="BO26" s="100"/>
      <c r="BP26" s="100"/>
      <c r="BQ26" s="98">
        <v>20</v>
      </c>
      <c r="BR26" s="97"/>
      <c r="BS26" s="974"/>
      <c r="BT26" s="975"/>
      <c r="BU26" s="975"/>
      <c r="BV26" s="975"/>
      <c r="BW26" s="975"/>
      <c r="BX26" s="975"/>
      <c r="BY26" s="975"/>
      <c r="BZ26" s="975"/>
      <c r="CA26" s="975"/>
      <c r="CB26" s="975"/>
      <c r="CC26" s="975"/>
      <c r="CD26" s="975"/>
      <c r="CE26" s="975"/>
      <c r="CF26" s="975"/>
      <c r="CG26" s="990"/>
      <c r="CH26" s="971"/>
      <c r="CI26" s="972"/>
      <c r="CJ26" s="972"/>
      <c r="CK26" s="972"/>
      <c r="CL26" s="973"/>
      <c r="CM26" s="971"/>
      <c r="CN26" s="972"/>
      <c r="CO26" s="972"/>
      <c r="CP26" s="972"/>
      <c r="CQ26" s="973"/>
      <c r="CR26" s="971"/>
      <c r="CS26" s="972"/>
      <c r="CT26" s="972"/>
      <c r="CU26" s="972"/>
      <c r="CV26" s="973"/>
      <c r="CW26" s="971"/>
      <c r="CX26" s="972"/>
      <c r="CY26" s="972"/>
      <c r="CZ26" s="972"/>
      <c r="DA26" s="973"/>
      <c r="DB26" s="971"/>
      <c r="DC26" s="972"/>
      <c r="DD26" s="972"/>
      <c r="DE26" s="972"/>
      <c r="DF26" s="973"/>
      <c r="DG26" s="971"/>
      <c r="DH26" s="972"/>
      <c r="DI26" s="972"/>
      <c r="DJ26" s="972"/>
      <c r="DK26" s="973"/>
      <c r="DL26" s="971"/>
      <c r="DM26" s="972"/>
      <c r="DN26" s="972"/>
      <c r="DO26" s="972"/>
      <c r="DP26" s="973"/>
      <c r="DQ26" s="971"/>
      <c r="DR26" s="972"/>
      <c r="DS26" s="972"/>
      <c r="DT26" s="972"/>
      <c r="DU26" s="973"/>
      <c r="DV26" s="974"/>
      <c r="DW26" s="975"/>
      <c r="DX26" s="975"/>
      <c r="DY26" s="975"/>
      <c r="DZ26" s="976"/>
      <c r="EA26" s="89"/>
    </row>
    <row r="27" spans="1:131" ht="26.25" customHeight="1" thickBot="1" x14ac:dyDescent="0.2">
      <c r="A27" s="980"/>
      <c r="B27" s="981"/>
      <c r="C27" s="981"/>
      <c r="D27" s="981"/>
      <c r="E27" s="981"/>
      <c r="F27" s="981"/>
      <c r="G27" s="981"/>
      <c r="H27" s="981"/>
      <c r="I27" s="981"/>
      <c r="J27" s="981"/>
      <c r="K27" s="981"/>
      <c r="L27" s="981"/>
      <c r="M27" s="981"/>
      <c r="N27" s="981"/>
      <c r="O27" s="981"/>
      <c r="P27" s="982"/>
      <c r="Q27" s="966"/>
      <c r="R27" s="967"/>
      <c r="S27" s="967"/>
      <c r="T27" s="967"/>
      <c r="U27" s="968"/>
      <c r="V27" s="966"/>
      <c r="W27" s="967"/>
      <c r="X27" s="967"/>
      <c r="Y27" s="967"/>
      <c r="Z27" s="968"/>
      <c r="AA27" s="966"/>
      <c r="AB27" s="967"/>
      <c r="AC27" s="967"/>
      <c r="AD27" s="967"/>
      <c r="AE27" s="967"/>
      <c r="AF27" s="1031"/>
      <c r="AG27" s="987"/>
      <c r="AH27" s="987"/>
      <c r="AI27" s="987"/>
      <c r="AJ27" s="1032"/>
      <c r="AK27" s="967"/>
      <c r="AL27" s="967"/>
      <c r="AM27" s="967"/>
      <c r="AN27" s="967"/>
      <c r="AO27" s="968"/>
      <c r="AP27" s="966"/>
      <c r="AQ27" s="967"/>
      <c r="AR27" s="967"/>
      <c r="AS27" s="967"/>
      <c r="AT27" s="968"/>
      <c r="AU27" s="966"/>
      <c r="AV27" s="967"/>
      <c r="AW27" s="967"/>
      <c r="AX27" s="967"/>
      <c r="AY27" s="968"/>
      <c r="AZ27" s="966"/>
      <c r="BA27" s="967"/>
      <c r="BB27" s="967"/>
      <c r="BC27" s="967"/>
      <c r="BD27" s="968"/>
      <c r="BE27" s="966"/>
      <c r="BF27" s="967"/>
      <c r="BG27" s="967"/>
      <c r="BH27" s="967"/>
      <c r="BI27" s="970"/>
      <c r="BJ27" s="91"/>
      <c r="BK27" s="91"/>
      <c r="BL27" s="91"/>
      <c r="BM27" s="91"/>
      <c r="BN27" s="91"/>
      <c r="BO27" s="100"/>
      <c r="BP27" s="100"/>
      <c r="BQ27" s="98">
        <v>21</v>
      </c>
      <c r="BR27" s="97"/>
      <c r="BS27" s="974"/>
      <c r="BT27" s="975"/>
      <c r="BU27" s="975"/>
      <c r="BV27" s="975"/>
      <c r="BW27" s="975"/>
      <c r="BX27" s="975"/>
      <c r="BY27" s="975"/>
      <c r="BZ27" s="975"/>
      <c r="CA27" s="975"/>
      <c r="CB27" s="975"/>
      <c r="CC27" s="975"/>
      <c r="CD27" s="975"/>
      <c r="CE27" s="975"/>
      <c r="CF27" s="975"/>
      <c r="CG27" s="990"/>
      <c r="CH27" s="971"/>
      <c r="CI27" s="972"/>
      <c r="CJ27" s="972"/>
      <c r="CK27" s="972"/>
      <c r="CL27" s="973"/>
      <c r="CM27" s="971"/>
      <c r="CN27" s="972"/>
      <c r="CO27" s="972"/>
      <c r="CP27" s="972"/>
      <c r="CQ27" s="973"/>
      <c r="CR27" s="971"/>
      <c r="CS27" s="972"/>
      <c r="CT27" s="972"/>
      <c r="CU27" s="972"/>
      <c r="CV27" s="973"/>
      <c r="CW27" s="971"/>
      <c r="CX27" s="972"/>
      <c r="CY27" s="972"/>
      <c r="CZ27" s="972"/>
      <c r="DA27" s="973"/>
      <c r="DB27" s="971"/>
      <c r="DC27" s="972"/>
      <c r="DD27" s="972"/>
      <c r="DE27" s="972"/>
      <c r="DF27" s="973"/>
      <c r="DG27" s="971"/>
      <c r="DH27" s="972"/>
      <c r="DI27" s="972"/>
      <c r="DJ27" s="972"/>
      <c r="DK27" s="973"/>
      <c r="DL27" s="971"/>
      <c r="DM27" s="972"/>
      <c r="DN27" s="972"/>
      <c r="DO27" s="972"/>
      <c r="DP27" s="973"/>
      <c r="DQ27" s="971"/>
      <c r="DR27" s="972"/>
      <c r="DS27" s="972"/>
      <c r="DT27" s="972"/>
      <c r="DU27" s="973"/>
      <c r="DV27" s="974"/>
      <c r="DW27" s="975"/>
      <c r="DX27" s="975"/>
      <c r="DY27" s="975"/>
      <c r="DZ27" s="976"/>
      <c r="EA27" s="89"/>
    </row>
    <row r="28" spans="1:131" ht="26.25" customHeight="1" thickTop="1" x14ac:dyDescent="0.15">
      <c r="A28" s="101">
        <v>1</v>
      </c>
      <c r="B28" s="1018" t="s">
        <v>339</v>
      </c>
      <c r="C28" s="1019"/>
      <c r="D28" s="1019"/>
      <c r="E28" s="1019"/>
      <c r="F28" s="1019"/>
      <c r="G28" s="1019"/>
      <c r="H28" s="1019"/>
      <c r="I28" s="1019"/>
      <c r="J28" s="1019"/>
      <c r="K28" s="1019"/>
      <c r="L28" s="1019"/>
      <c r="M28" s="1019"/>
      <c r="N28" s="1019"/>
      <c r="O28" s="1019"/>
      <c r="P28" s="1020"/>
      <c r="Q28" s="1021">
        <v>2839</v>
      </c>
      <c r="R28" s="1022"/>
      <c r="S28" s="1022"/>
      <c r="T28" s="1022"/>
      <c r="U28" s="1022"/>
      <c r="V28" s="1022">
        <v>2764</v>
      </c>
      <c r="W28" s="1022"/>
      <c r="X28" s="1022"/>
      <c r="Y28" s="1022"/>
      <c r="Z28" s="1022"/>
      <c r="AA28" s="1022">
        <v>75</v>
      </c>
      <c r="AB28" s="1022"/>
      <c r="AC28" s="1022"/>
      <c r="AD28" s="1022"/>
      <c r="AE28" s="1023"/>
      <c r="AF28" s="1024">
        <v>75</v>
      </c>
      <c r="AG28" s="1022"/>
      <c r="AH28" s="1022"/>
      <c r="AI28" s="1022"/>
      <c r="AJ28" s="1025"/>
      <c r="AK28" s="1026">
        <v>284</v>
      </c>
      <c r="AL28" s="1027"/>
      <c r="AM28" s="1027"/>
      <c r="AN28" s="1027"/>
      <c r="AO28" s="1027"/>
      <c r="AP28" s="1027" t="s">
        <v>340</v>
      </c>
      <c r="AQ28" s="1027"/>
      <c r="AR28" s="1027"/>
      <c r="AS28" s="1027"/>
      <c r="AT28" s="1027"/>
      <c r="AU28" s="1027" t="s">
        <v>340</v>
      </c>
      <c r="AV28" s="1027"/>
      <c r="AW28" s="1027"/>
      <c r="AX28" s="1027"/>
      <c r="AY28" s="1027"/>
      <c r="AZ28" s="1028" t="s">
        <v>340</v>
      </c>
      <c r="BA28" s="1028"/>
      <c r="BB28" s="1028"/>
      <c r="BC28" s="1028"/>
      <c r="BD28" s="1028"/>
      <c r="BE28" s="1016"/>
      <c r="BF28" s="1016"/>
      <c r="BG28" s="1016"/>
      <c r="BH28" s="1016"/>
      <c r="BI28" s="1017"/>
      <c r="BJ28" s="91"/>
      <c r="BK28" s="91"/>
      <c r="BL28" s="91"/>
      <c r="BM28" s="91"/>
      <c r="BN28" s="91"/>
      <c r="BO28" s="100"/>
      <c r="BP28" s="100"/>
      <c r="BQ28" s="98">
        <v>22</v>
      </c>
      <c r="BR28" s="97"/>
      <c r="BS28" s="974"/>
      <c r="BT28" s="975"/>
      <c r="BU28" s="975"/>
      <c r="BV28" s="975"/>
      <c r="BW28" s="975"/>
      <c r="BX28" s="975"/>
      <c r="BY28" s="975"/>
      <c r="BZ28" s="975"/>
      <c r="CA28" s="975"/>
      <c r="CB28" s="975"/>
      <c r="CC28" s="975"/>
      <c r="CD28" s="975"/>
      <c r="CE28" s="975"/>
      <c r="CF28" s="975"/>
      <c r="CG28" s="990"/>
      <c r="CH28" s="971"/>
      <c r="CI28" s="972"/>
      <c r="CJ28" s="972"/>
      <c r="CK28" s="972"/>
      <c r="CL28" s="973"/>
      <c r="CM28" s="971"/>
      <c r="CN28" s="972"/>
      <c r="CO28" s="972"/>
      <c r="CP28" s="972"/>
      <c r="CQ28" s="973"/>
      <c r="CR28" s="971"/>
      <c r="CS28" s="972"/>
      <c r="CT28" s="972"/>
      <c r="CU28" s="972"/>
      <c r="CV28" s="973"/>
      <c r="CW28" s="971"/>
      <c r="CX28" s="972"/>
      <c r="CY28" s="972"/>
      <c r="CZ28" s="972"/>
      <c r="DA28" s="973"/>
      <c r="DB28" s="971"/>
      <c r="DC28" s="972"/>
      <c r="DD28" s="972"/>
      <c r="DE28" s="972"/>
      <c r="DF28" s="973"/>
      <c r="DG28" s="971"/>
      <c r="DH28" s="972"/>
      <c r="DI28" s="972"/>
      <c r="DJ28" s="972"/>
      <c r="DK28" s="973"/>
      <c r="DL28" s="971"/>
      <c r="DM28" s="972"/>
      <c r="DN28" s="972"/>
      <c r="DO28" s="972"/>
      <c r="DP28" s="973"/>
      <c r="DQ28" s="971"/>
      <c r="DR28" s="972"/>
      <c r="DS28" s="972"/>
      <c r="DT28" s="972"/>
      <c r="DU28" s="973"/>
      <c r="DV28" s="974"/>
      <c r="DW28" s="975"/>
      <c r="DX28" s="975"/>
      <c r="DY28" s="975"/>
      <c r="DZ28" s="976"/>
      <c r="EA28" s="89"/>
    </row>
    <row r="29" spans="1:131" ht="26.25" customHeight="1" x14ac:dyDescent="0.15">
      <c r="A29" s="101">
        <v>2</v>
      </c>
      <c r="B29" s="1004" t="s">
        <v>341</v>
      </c>
      <c r="C29" s="1005"/>
      <c r="D29" s="1005"/>
      <c r="E29" s="1005"/>
      <c r="F29" s="1005"/>
      <c r="G29" s="1005"/>
      <c r="H29" s="1005"/>
      <c r="I29" s="1005"/>
      <c r="J29" s="1005"/>
      <c r="K29" s="1005"/>
      <c r="L29" s="1005"/>
      <c r="M29" s="1005"/>
      <c r="N29" s="1005"/>
      <c r="O29" s="1005"/>
      <c r="P29" s="1006"/>
      <c r="Q29" s="1012">
        <v>3199</v>
      </c>
      <c r="R29" s="1013"/>
      <c r="S29" s="1013"/>
      <c r="T29" s="1013"/>
      <c r="U29" s="1013"/>
      <c r="V29" s="1013">
        <v>3081</v>
      </c>
      <c r="W29" s="1013"/>
      <c r="X29" s="1013"/>
      <c r="Y29" s="1013"/>
      <c r="Z29" s="1013"/>
      <c r="AA29" s="1013">
        <v>118</v>
      </c>
      <c r="AB29" s="1013"/>
      <c r="AC29" s="1013"/>
      <c r="AD29" s="1013"/>
      <c r="AE29" s="1014"/>
      <c r="AF29" s="1009">
        <v>118</v>
      </c>
      <c r="AG29" s="1010"/>
      <c r="AH29" s="1010"/>
      <c r="AI29" s="1010"/>
      <c r="AJ29" s="1011"/>
      <c r="AK29" s="954">
        <v>457</v>
      </c>
      <c r="AL29" s="945"/>
      <c r="AM29" s="945"/>
      <c r="AN29" s="945"/>
      <c r="AO29" s="945"/>
      <c r="AP29" s="945" t="s">
        <v>340</v>
      </c>
      <c r="AQ29" s="945"/>
      <c r="AR29" s="945"/>
      <c r="AS29" s="945"/>
      <c r="AT29" s="945"/>
      <c r="AU29" s="945" t="s">
        <v>340</v>
      </c>
      <c r="AV29" s="945"/>
      <c r="AW29" s="945"/>
      <c r="AX29" s="945"/>
      <c r="AY29" s="945"/>
      <c r="AZ29" s="1015" t="s">
        <v>340</v>
      </c>
      <c r="BA29" s="1015"/>
      <c r="BB29" s="1015"/>
      <c r="BC29" s="1015"/>
      <c r="BD29" s="1015"/>
      <c r="BE29" s="946"/>
      <c r="BF29" s="946"/>
      <c r="BG29" s="946"/>
      <c r="BH29" s="946"/>
      <c r="BI29" s="947"/>
      <c r="BJ29" s="91"/>
      <c r="BK29" s="91"/>
      <c r="BL29" s="91"/>
      <c r="BM29" s="91"/>
      <c r="BN29" s="91"/>
      <c r="BO29" s="100"/>
      <c r="BP29" s="100"/>
      <c r="BQ29" s="98">
        <v>23</v>
      </c>
      <c r="BR29" s="97"/>
      <c r="BS29" s="974"/>
      <c r="BT29" s="975"/>
      <c r="BU29" s="975"/>
      <c r="BV29" s="975"/>
      <c r="BW29" s="975"/>
      <c r="BX29" s="975"/>
      <c r="BY29" s="975"/>
      <c r="BZ29" s="975"/>
      <c r="CA29" s="975"/>
      <c r="CB29" s="975"/>
      <c r="CC29" s="975"/>
      <c r="CD29" s="975"/>
      <c r="CE29" s="975"/>
      <c r="CF29" s="975"/>
      <c r="CG29" s="990"/>
      <c r="CH29" s="971"/>
      <c r="CI29" s="972"/>
      <c r="CJ29" s="972"/>
      <c r="CK29" s="972"/>
      <c r="CL29" s="973"/>
      <c r="CM29" s="971"/>
      <c r="CN29" s="972"/>
      <c r="CO29" s="972"/>
      <c r="CP29" s="972"/>
      <c r="CQ29" s="973"/>
      <c r="CR29" s="971"/>
      <c r="CS29" s="972"/>
      <c r="CT29" s="972"/>
      <c r="CU29" s="972"/>
      <c r="CV29" s="973"/>
      <c r="CW29" s="971"/>
      <c r="CX29" s="972"/>
      <c r="CY29" s="972"/>
      <c r="CZ29" s="972"/>
      <c r="DA29" s="973"/>
      <c r="DB29" s="971"/>
      <c r="DC29" s="972"/>
      <c r="DD29" s="972"/>
      <c r="DE29" s="972"/>
      <c r="DF29" s="973"/>
      <c r="DG29" s="971"/>
      <c r="DH29" s="972"/>
      <c r="DI29" s="972"/>
      <c r="DJ29" s="972"/>
      <c r="DK29" s="973"/>
      <c r="DL29" s="971"/>
      <c r="DM29" s="972"/>
      <c r="DN29" s="972"/>
      <c r="DO29" s="972"/>
      <c r="DP29" s="973"/>
      <c r="DQ29" s="971"/>
      <c r="DR29" s="972"/>
      <c r="DS29" s="972"/>
      <c r="DT29" s="972"/>
      <c r="DU29" s="973"/>
      <c r="DV29" s="974"/>
      <c r="DW29" s="975"/>
      <c r="DX29" s="975"/>
      <c r="DY29" s="975"/>
      <c r="DZ29" s="976"/>
      <c r="EA29" s="89"/>
    </row>
    <row r="30" spans="1:131" ht="26.25" customHeight="1" x14ac:dyDescent="0.15">
      <c r="A30" s="101">
        <v>3</v>
      </c>
      <c r="B30" s="1004" t="s">
        <v>342</v>
      </c>
      <c r="C30" s="1005"/>
      <c r="D30" s="1005"/>
      <c r="E30" s="1005"/>
      <c r="F30" s="1005"/>
      <c r="G30" s="1005"/>
      <c r="H30" s="1005"/>
      <c r="I30" s="1005"/>
      <c r="J30" s="1005"/>
      <c r="K30" s="1005"/>
      <c r="L30" s="1005"/>
      <c r="M30" s="1005"/>
      <c r="N30" s="1005"/>
      <c r="O30" s="1005"/>
      <c r="P30" s="1006"/>
      <c r="Q30" s="1012">
        <v>363</v>
      </c>
      <c r="R30" s="1013"/>
      <c r="S30" s="1013"/>
      <c r="T30" s="1013"/>
      <c r="U30" s="1013"/>
      <c r="V30" s="1013">
        <v>353</v>
      </c>
      <c r="W30" s="1013"/>
      <c r="X30" s="1013"/>
      <c r="Y30" s="1013"/>
      <c r="Z30" s="1013"/>
      <c r="AA30" s="1013">
        <v>10</v>
      </c>
      <c r="AB30" s="1013"/>
      <c r="AC30" s="1013"/>
      <c r="AD30" s="1013"/>
      <c r="AE30" s="1014"/>
      <c r="AF30" s="1009">
        <v>10</v>
      </c>
      <c r="AG30" s="1010"/>
      <c r="AH30" s="1010"/>
      <c r="AI30" s="1010"/>
      <c r="AJ30" s="1011"/>
      <c r="AK30" s="954">
        <v>96</v>
      </c>
      <c r="AL30" s="945"/>
      <c r="AM30" s="945"/>
      <c r="AN30" s="945"/>
      <c r="AO30" s="945"/>
      <c r="AP30" s="945" t="s">
        <v>340</v>
      </c>
      <c r="AQ30" s="945"/>
      <c r="AR30" s="945"/>
      <c r="AS30" s="945"/>
      <c r="AT30" s="945"/>
      <c r="AU30" s="945" t="s">
        <v>340</v>
      </c>
      <c r="AV30" s="945"/>
      <c r="AW30" s="945"/>
      <c r="AX30" s="945"/>
      <c r="AY30" s="945"/>
      <c r="AZ30" s="1015" t="s">
        <v>340</v>
      </c>
      <c r="BA30" s="1015"/>
      <c r="BB30" s="1015"/>
      <c r="BC30" s="1015"/>
      <c r="BD30" s="1015"/>
      <c r="BE30" s="946"/>
      <c r="BF30" s="946"/>
      <c r="BG30" s="946"/>
      <c r="BH30" s="946"/>
      <c r="BI30" s="947"/>
      <c r="BJ30" s="91"/>
      <c r="BK30" s="91"/>
      <c r="BL30" s="91"/>
      <c r="BM30" s="91"/>
      <c r="BN30" s="91"/>
      <c r="BO30" s="100"/>
      <c r="BP30" s="100"/>
      <c r="BQ30" s="98">
        <v>24</v>
      </c>
      <c r="BR30" s="97"/>
      <c r="BS30" s="974"/>
      <c r="BT30" s="975"/>
      <c r="BU30" s="975"/>
      <c r="BV30" s="975"/>
      <c r="BW30" s="975"/>
      <c r="BX30" s="975"/>
      <c r="BY30" s="975"/>
      <c r="BZ30" s="975"/>
      <c r="CA30" s="975"/>
      <c r="CB30" s="975"/>
      <c r="CC30" s="975"/>
      <c r="CD30" s="975"/>
      <c r="CE30" s="975"/>
      <c r="CF30" s="975"/>
      <c r="CG30" s="990"/>
      <c r="CH30" s="971"/>
      <c r="CI30" s="972"/>
      <c r="CJ30" s="972"/>
      <c r="CK30" s="972"/>
      <c r="CL30" s="973"/>
      <c r="CM30" s="971"/>
      <c r="CN30" s="972"/>
      <c r="CO30" s="972"/>
      <c r="CP30" s="972"/>
      <c r="CQ30" s="973"/>
      <c r="CR30" s="971"/>
      <c r="CS30" s="972"/>
      <c r="CT30" s="972"/>
      <c r="CU30" s="972"/>
      <c r="CV30" s="973"/>
      <c r="CW30" s="971"/>
      <c r="CX30" s="972"/>
      <c r="CY30" s="972"/>
      <c r="CZ30" s="972"/>
      <c r="DA30" s="973"/>
      <c r="DB30" s="971"/>
      <c r="DC30" s="972"/>
      <c r="DD30" s="972"/>
      <c r="DE30" s="972"/>
      <c r="DF30" s="973"/>
      <c r="DG30" s="971"/>
      <c r="DH30" s="972"/>
      <c r="DI30" s="972"/>
      <c r="DJ30" s="972"/>
      <c r="DK30" s="973"/>
      <c r="DL30" s="971"/>
      <c r="DM30" s="972"/>
      <c r="DN30" s="972"/>
      <c r="DO30" s="972"/>
      <c r="DP30" s="973"/>
      <c r="DQ30" s="971"/>
      <c r="DR30" s="972"/>
      <c r="DS30" s="972"/>
      <c r="DT30" s="972"/>
      <c r="DU30" s="973"/>
      <c r="DV30" s="974"/>
      <c r="DW30" s="975"/>
      <c r="DX30" s="975"/>
      <c r="DY30" s="975"/>
      <c r="DZ30" s="976"/>
      <c r="EA30" s="89"/>
    </row>
    <row r="31" spans="1:131" ht="26.25" customHeight="1" x14ac:dyDescent="0.15">
      <c r="A31" s="101">
        <v>4</v>
      </c>
      <c r="B31" s="1004" t="s">
        <v>343</v>
      </c>
      <c r="C31" s="1005"/>
      <c r="D31" s="1005"/>
      <c r="E31" s="1005"/>
      <c r="F31" s="1005"/>
      <c r="G31" s="1005"/>
      <c r="H31" s="1005"/>
      <c r="I31" s="1005"/>
      <c r="J31" s="1005"/>
      <c r="K31" s="1005"/>
      <c r="L31" s="1005"/>
      <c r="M31" s="1005"/>
      <c r="N31" s="1005"/>
      <c r="O31" s="1005"/>
      <c r="P31" s="1006"/>
      <c r="Q31" s="1012">
        <v>570</v>
      </c>
      <c r="R31" s="1013"/>
      <c r="S31" s="1013"/>
      <c r="T31" s="1013"/>
      <c r="U31" s="1013"/>
      <c r="V31" s="1013">
        <v>567</v>
      </c>
      <c r="W31" s="1013"/>
      <c r="X31" s="1013"/>
      <c r="Y31" s="1013"/>
      <c r="Z31" s="1013"/>
      <c r="AA31" s="1013">
        <v>3</v>
      </c>
      <c r="AB31" s="1013"/>
      <c r="AC31" s="1013"/>
      <c r="AD31" s="1013"/>
      <c r="AE31" s="1014"/>
      <c r="AF31" s="1009">
        <v>1588</v>
      </c>
      <c r="AG31" s="1010"/>
      <c r="AH31" s="1010"/>
      <c r="AI31" s="1010"/>
      <c r="AJ31" s="1011"/>
      <c r="AK31" s="954">
        <v>17</v>
      </c>
      <c r="AL31" s="945"/>
      <c r="AM31" s="945"/>
      <c r="AN31" s="945"/>
      <c r="AO31" s="945"/>
      <c r="AP31" s="945">
        <v>538</v>
      </c>
      <c r="AQ31" s="945"/>
      <c r="AR31" s="945"/>
      <c r="AS31" s="945"/>
      <c r="AT31" s="945"/>
      <c r="AU31" s="945">
        <v>85</v>
      </c>
      <c r="AV31" s="945"/>
      <c r="AW31" s="945"/>
      <c r="AX31" s="945"/>
      <c r="AY31" s="945"/>
      <c r="AZ31" s="1015" t="s">
        <v>322</v>
      </c>
      <c r="BA31" s="1015"/>
      <c r="BB31" s="1015"/>
      <c r="BC31" s="1015"/>
      <c r="BD31" s="1015"/>
      <c r="BE31" s="946" t="s">
        <v>344</v>
      </c>
      <c r="BF31" s="946"/>
      <c r="BG31" s="946"/>
      <c r="BH31" s="946"/>
      <c r="BI31" s="947"/>
      <c r="BJ31" s="91"/>
      <c r="BK31" s="91"/>
      <c r="BL31" s="91"/>
      <c r="BM31" s="91"/>
      <c r="BN31" s="91"/>
      <c r="BO31" s="100"/>
      <c r="BP31" s="100"/>
      <c r="BQ31" s="98">
        <v>25</v>
      </c>
      <c r="BR31" s="97"/>
      <c r="BS31" s="974"/>
      <c r="BT31" s="975"/>
      <c r="BU31" s="975"/>
      <c r="BV31" s="975"/>
      <c r="BW31" s="975"/>
      <c r="BX31" s="975"/>
      <c r="BY31" s="975"/>
      <c r="BZ31" s="975"/>
      <c r="CA31" s="975"/>
      <c r="CB31" s="975"/>
      <c r="CC31" s="975"/>
      <c r="CD31" s="975"/>
      <c r="CE31" s="975"/>
      <c r="CF31" s="975"/>
      <c r="CG31" s="990"/>
      <c r="CH31" s="971"/>
      <c r="CI31" s="972"/>
      <c r="CJ31" s="972"/>
      <c r="CK31" s="972"/>
      <c r="CL31" s="973"/>
      <c r="CM31" s="971"/>
      <c r="CN31" s="972"/>
      <c r="CO31" s="972"/>
      <c r="CP31" s="972"/>
      <c r="CQ31" s="973"/>
      <c r="CR31" s="971"/>
      <c r="CS31" s="972"/>
      <c r="CT31" s="972"/>
      <c r="CU31" s="972"/>
      <c r="CV31" s="973"/>
      <c r="CW31" s="971"/>
      <c r="CX31" s="972"/>
      <c r="CY31" s="972"/>
      <c r="CZ31" s="972"/>
      <c r="DA31" s="973"/>
      <c r="DB31" s="971"/>
      <c r="DC31" s="972"/>
      <c r="DD31" s="972"/>
      <c r="DE31" s="972"/>
      <c r="DF31" s="973"/>
      <c r="DG31" s="971"/>
      <c r="DH31" s="972"/>
      <c r="DI31" s="972"/>
      <c r="DJ31" s="972"/>
      <c r="DK31" s="973"/>
      <c r="DL31" s="971"/>
      <c r="DM31" s="972"/>
      <c r="DN31" s="972"/>
      <c r="DO31" s="972"/>
      <c r="DP31" s="973"/>
      <c r="DQ31" s="971"/>
      <c r="DR31" s="972"/>
      <c r="DS31" s="972"/>
      <c r="DT31" s="972"/>
      <c r="DU31" s="973"/>
      <c r="DV31" s="974"/>
      <c r="DW31" s="975"/>
      <c r="DX31" s="975"/>
      <c r="DY31" s="975"/>
      <c r="DZ31" s="976"/>
      <c r="EA31" s="89"/>
    </row>
    <row r="32" spans="1:131" ht="26.25" customHeight="1" x14ac:dyDescent="0.15">
      <c r="A32" s="101">
        <v>5</v>
      </c>
      <c r="B32" s="1004" t="s">
        <v>345</v>
      </c>
      <c r="C32" s="1005"/>
      <c r="D32" s="1005"/>
      <c r="E32" s="1005"/>
      <c r="F32" s="1005"/>
      <c r="G32" s="1005"/>
      <c r="H32" s="1005"/>
      <c r="I32" s="1005"/>
      <c r="J32" s="1005"/>
      <c r="K32" s="1005"/>
      <c r="L32" s="1005"/>
      <c r="M32" s="1005"/>
      <c r="N32" s="1005"/>
      <c r="O32" s="1005"/>
      <c r="P32" s="1006"/>
      <c r="Q32" s="1012">
        <v>765</v>
      </c>
      <c r="R32" s="1013"/>
      <c r="S32" s="1013"/>
      <c r="T32" s="1013"/>
      <c r="U32" s="1013"/>
      <c r="V32" s="1013">
        <v>753</v>
      </c>
      <c r="W32" s="1013"/>
      <c r="X32" s="1013"/>
      <c r="Y32" s="1013"/>
      <c r="Z32" s="1013"/>
      <c r="AA32" s="1013">
        <v>12</v>
      </c>
      <c r="AB32" s="1013"/>
      <c r="AC32" s="1013"/>
      <c r="AD32" s="1013"/>
      <c r="AE32" s="1014"/>
      <c r="AF32" s="1009">
        <v>95</v>
      </c>
      <c r="AG32" s="1010"/>
      <c r="AH32" s="1010"/>
      <c r="AI32" s="1010"/>
      <c r="AJ32" s="1011"/>
      <c r="AK32" s="954">
        <v>556</v>
      </c>
      <c r="AL32" s="945"/>
      <c r="AM32" s="945"/>
      <c r="AN32" s="945"/>
      <c r="AO32" s="945"/>
      <c r="AP32" s="945">
        <v>5328</v>
      </c>
      <c r="AQ32" s="945"/>
      <c r="AR32" s="945"/>
      <c r="AS32" s="945"/>
      <c r="AT32" s="945"/>
      <c r="AU32" s="945">
        <v>4257</v>
      </c>
      <c r="AV32" s="945"/>
      <c r="AW32" s="945"/>
      <c r="AX32" s="945"/>
      <c r="AY32" s="945"/>
      <c r="AZ32" s="1015" t="s">
        <v>322</v>
      </c>
      <c r="BA32" s="1015"/>
      <c r="BB32" s="1015"/>
      <c r="BC32" s="1015"/>
      <c r="BD32" s="1015"/>
      <c r="BE32" s="946" t="s">
        <v>344</v>
      </c>
      <c r="BF32" s="946"/>
      <c r="BG32" s="946"/>
      <c r="BH32" s="946"/>
      <c r="BI32" s="947"/>
      <c r="BJ32" s="91"/>
      <c r="BK32" s="91"/>
      <c r="BL32" s="91"/>
      <c r="BM32" s="91"/>
      <c r="BN32" s="91"/>
      <c r="BO32" s="100"/>
      <c r="BP32" s="100"/>
      <c r="BQ32" s="98">
        <v>26</v>
      </c>
      <c r="BR32" s="97"/>
      <c r="BS32" s="974"/>
      <c r="BT32" s="975"/>
      <c r="BU32" s="975"/>
      <c r="BV32" s="975"/>
      <c r="BW32" s="975"/>
      <c r="BX32" s="975"/>
      <c r="BY32" s="975"/>
      <c r="BZ32" s="975"/>
      <c r="CA32" s="975"/>
      <c r="CB32" s="975"/>
      <c r="CC32" s="975"/>
      <c r="CD32" s="975"/>
      <c r="CE32" s="975"/>
      <c r="CF32" s="975"/>
      <c r="CG32" s="990"/>
      <c r="CH32" s="971"/>
      <c r="CI32" s="972"/>
      <c r="CJ32" s="972"/>
      <c r="CK32" s="972"/>
      <c r="CL32" s="973"/>
      <c r="CM32" s="971"/>
      <c r="CN32" s="972"/>
      <c r="CO32" s="972"/>
      <c r="CP32" s="972"/>
      <c r="CQ32" s="973"/>
      <c r="CR32" s="971"/>
      <c r="CS32" s="972"/>
      <c r="CT32" s="972"/>
      <c r="CU32" s="972"/>
      <c r="CV32" s="973"/>
      <c r="CW32" s="971"/>
      <c r="CX32" s="972"/>
      <c r="CY32" s="972"/>
      <c r="CZ32" s="972"/>
      <c r="DA32" s="973"/>
      <c r="DB32" s="971"/>
      <c r="DC32" s="972"/>
      <c r="DD32" s="972"/>
      <c r="DE32" s="972"/>
      <c r="DF32" s="973"/>
      <c r="DG32" s="971"/>
      <c r="DH32" s="972"/>
      <c r="DI32" s="972"/>
      <c r="DJ32" s="972"/>
      <c r="DK32" s="973"/>
      <c r="DL32" s="971"/>
      <c r="DM32" s="972"/>
      <c r="DN32" s="972"/>
      <c r="DO32" s="972"/>
      <c r="DP32" s="973"/>
      <c r="DQ32" s="971"/>
      <c r="DR32" s="972"/>
      <c r="DS32" s="972"/>
      <c r="DT32" s="972"/>
      <c r="DU32" s="973"/>
      <c r="DV32" s="974"/>
      <c r="DW32" s="975"/>
      <c r="DX32" s="975"/>
      <c r="DY32" s="975"/>
      <c r="DZ32" s="976"/>
      <c r="EA32" s="89"/>
    </row>
    <row r="33" spans="1:131" ht="26.25" customHeight="1" x14ac:dyDescent="0.15">
      <c r="A33" s="101">
        <v>6</v>
      </c>
      <c r="B33" s="1004"/>
      <c r="C33" s="1005"/>
      <c r="D33" s="1005"/>
      <c r="E33" s="1005"/>
      <c r="F33" s="1005"/>
      <c r="G33" s="1005"/>
      <c r="H33" s="1005"/>
      <c r="I33" s="1005"/>
      <c r="J33" s="1005"/>
      <c r="K33" s="1005"/>
      <c r="L33" s="1005"/>
      <c r="M33" s="1005"/>
      <c r="N33" s="1005"/>
      <c r="O33" s="1005"/>
      <c r="P33" s="1006"/>
      <c r="Q33" s="1012"/>
      <c r="R33" s="1013"/>
      <c r="S33" s="1013"/>
      <c r="T33" s="1013"/>
      <c r="U33" s="1013"/>
      <c r="V33" s="1013"/>
      <c r="W33" s="1013"/>
      <c r="X33" s="1013"/>
      <c r="Y33" s="1013"/>
      <c r="Z33" s="1013"/>
      <c r="AA33" s="1013"/>
      <c r="AB33" s="1013"/>
      <c r="AC33" s="1013"/>
      <c r="AD33" s="1013"/>
      <c r="AE33" s="1014"/>
      <c r="AF33" s="1009"/>
      <c r="AG33" s="1010"/>
      <c r="AH33" s="1010"/>
      <c r="AI33" s="1010"/>
      <c r="AJ33" s="1011"/>
      <c r="AK33" s="954"/>
      <c r="AL33" s="945"/>
      <c r="AM33" s="945"/>
      <c r="AN33" s="945"/>
      <c r="AO33" s="945"/>
      <c r="AP33" s="945"/>
      <c r="AQ33" s="945"/>
      <c r="AR33" s="945"/>
      <c r="AS33" s="945"/>
      <c r="AT33" s="945"/>
      <c r="AU33" s="945"/>
      <c r="AV33" s="945"/>
      <c r="AW33" s="945"/>
      <c r="AX33" s="945"/>
      <c r="AY33" s="945"/>
      <c r="AZ33" s="1015"/>
      <c r="BA33" s="1015"/>
      <c r="BB33" s="1015"/>
      <c r="BC33" s="1015"/>
      <c r="BD33" s="1015"/>
      <c r="BE33" s="946"/>
      <c r="BF33" s="946"/>
      <c r="BG33" s="946"/>
      <c r="BH33" s="946"/>
      <c r="BI33" s="947"/>
      <c r="BJ33" s="91"/>
      <c r="BK33" s="91"/>
      <c r="BL33" s="91"/>
      <c r="BM33" s="91"/>
      <c r="BN33" s="91"/>
      <c r="BO33" s="100"/>
      <c r="BP33" s="100"/>
      <c r="BQ33" s="98">
        <v>27</v>
      </c>
      <c r="BR33" s="97"/>
      <c r="BS33" s="974"/>
      <c r="BT33" s="975"/>
      <c r="BU33" s="975"/>
      <c r="BV33" s="975"/>
      <c r="BW33" s="975"/>
      <c r="BX33" s="975"/>
      <c r="BY33" s="975"/>
      <c r="BZ33" s="975"/>
      <c r="CA33" s="975"/>
      <c r="CB33" s="975"/>
      <c r="CC33" s="975"/>
      <c r="CD33" s="975"/>
      <c r="CE33" s="975"/>
      <c r="CF33" s="975"/>
      <c r="CG33" s="990"/>
      <c r="CH33" s="971"/>
      <c r="CI33" s="972"/>
      <c r="CJ33" s="972"/>
      <c r="CK33" s="972"/>
      <c r="CL33" s="973"/>
      <c r="CM33" s="971"/>
      <c r="CN33" s="972"/>
      <c r="CO33" s="972"/>
      <c r="CP33" s="972"/>
      <c r="CQ33" s="973"/>
      <c r="CR33" s="971"/>
      <c r="CS33" s="972"/>
      <c r="CT33" s="972"/>
      <c r="CU33" s="972"/>
      <c r="CV33" s="973"/>
      <c r="CW33" s="971"/>
      <c r="CX33" s="972"/>
      <c r="CY33" s="972"/>
      <c r="CZ33" s="972"/>
      <c r="DA33" s="973"/>
      <c r="DB33" s="971"/>
      <c r="DC33" s="972"/>
      <c r="DD33" s="972"/>
      <c r="DE33" s="972"/>
      <c r="DF33" s="973"/>
      <c r="DG33" s="971"/>
      <c r="DH33" s="972"/>
      <c r="DI33" s="972"/>
      <c r="DJ33" s="972"/>
      <c r="DK33" s="973"/>
      <c r="DL33" s="971"/>
      <c r="DM33" s="972"/>
      <c r="DN33" s="972"/>
      <c r="DO33" s="972"/>
      <c r="DP33" s="973"/>
      <c r="DQ33" s="971"/>
      <c r="DR33" s="972"/>
      <c r="DS33" s="972"/>
      <c r="DT33" s="972"/>
      <c r="DU33" s="973"/>
      <c r="DV33" s="974"/>
      <c r="DW33" s="975"/>
      <c r="DX33" s="975"/>
      <c r="DY33" s="975"/>
      <c r="DZ33" s="976"/>
      <c r="EA33" s="89"/>
    </row>
    <row r="34" spans="1:131" ht="26.25" customHeight="1" x14ac:dyDescent="0.15">
      <c r="A34" s="101">
        <v>7</v>
      </c>
      <c r="B34" s="1004"/>
      <c r="C34" s="1005"/>
      <c r="D34" s="1005"/>
      <c r="E34" s="1005"/>
      <c r="F34" s="1005"/>
      <c r="G34" s="1005"/>
      <c r="H34" s="1005"/>
      <c r="I34" s="1005"/>
      <c r="J34" s="1005"/>
      <c r="K34" s="1005"/>
      <c r="L34" s="1005"/>
      <c r="M34" s="1005"/>
      <c r="N34" s="1005"/>
      <c r="O34" s="1005"/>
      <c r="P34" s="1006"/>
      <c r="Q34" s="1012"/>
      <c r="R34" s="1013"/>
      <c r="S34" s="1013"/>
      <c r="T34" s="1013"/>
      <c r="U34" s="1013"/>
      <c r="V34" s="1013"/>
      <c r="W34" s="1013"/>
      <c r="X34" s="1013"/>
      <c r="Y34" s="1013"/>
      <c r="Z34" s="1013"/>
      <c r="AA34" s="1013"/>
      <c r="AB34" s="1013"/>
      <c r="AC34" s="1013"/>
      <c r="AD34" s="1013"/>
      <c r="AE34" s="1014"/>
      <c r="AF34" s="1009"/>
      <c r="AG34" s="1010"/>
      <c r="AH34" s="1010"/>
      <c r="AI34" s="1010"/>
      <c r="AJ34" s="1011"/>
      <c r="AK34" s="954"/>
      <c r="AL34" s="945"/>
      <c r="AM34" s="945"/>
      <c r="AN34" s="945"/>
      <c r="AO34" s="945"/>
      <c r="AP34" s="945"/>
      <c r="AQ34" s="945"/>
      <c r="AR34" s="945"/>
      <c r="AS34" s="945"/>
      <c r="AT34" s="945"/>
      <c r="AU34" s="945"/>
      <c r="AV34" s="945"/>
      <c r="AW34" s="945"/>
      <c r="AX34" s="945"/>
      <c r="AY34" s="945"/>
      <c r="AZ34" s="1015"/>
      <c r="BA34" s="1015"/>
      <c r="BB34" s="1015"/>
      <c r="BC34" s="1015"/>
      <c r="BD34" s="1015"/>
      <c r="BE34" s="946"/>
      <c r="BF34" s="946"/>
      <c r="BG34" s="946"/>
      <c r="BH34" s="946"/>
      <c r="BI34" s="947"/>
      <c r="BJ34" s="91"/>
      <c r="BK34" s="91"/>
      <c r="BL34" s="91"/>
      <c r="BM34" s="91"/>
      <c r="BN34" s="91"/>
      <c r="BO34" s="100"/>
      <c r="BP34" s="100"/>
      <c r="BQ34" s="98">
        <v>28</v>
      </c>
      <c r="BR34" s="97"/>
      <c r="BS34" s="974"/>
      <c r="BT34" s="975"/>
      <c r="BU34" s="975"/>
      <c r="BV34" s="975"/>
      <c r="BW34" s="975"/>
      <c r="BX34" s="975"/>
      <c r="BY34" s="975"/>
      <c r="BZ34" s="975"/>
      <c r="CA34" s="975"/>
      <c r="CB34" s="975"/>
      <c r="CC34" s="975"/>
      <c r="CD34" s="975"/>
      <c r="CE34" s="975"/>
      <c r="CF34" s="975"/>
      <c r="CG34" s="990"/>
      <c r="CH34" s="971"/>
      <c r="CI34" s="972"/>
      <c r="CJ34" s="972"/>
      <c r="CK34" s="972"/>
      <c r="CL34" s="973"/>
      <c r="CM34" s="971"/>
      <c r="CN34" s="972"/>
      <c r="CO34" s="972"/>
      <c r="CP34" s="972"/>
      <c r="CQ34" s="973"/>
      <c r="CR34" s="971"/>
      <c r="CS34" s="972"/>
      <c r="CT34" s="972"/>
      <c r="CU34" s="972"/>
      <c r="CV34" s="973"/>
      <c r="CW34" s="971"/>
      <c r="CX34" s="972"/>
      <c r="CY34" s="972"/>
      <c r="CZ34" s="972"/>
      <c r="DA34" s="973"/>
      <c r="DB34" s="971"/>
      <c r="DC34" s="972"/>
      <c r="DD34" s="972"/>
      <c r="DE34" s="972"/>
      <c r="DF34" s="973"/>
      <c r="DG34" s="971"/>
      <c r="DH34" s="972"/>
      <c r="DI34" s="972"/>
      <c r="DJ34" s="972"/>
      <c r="DK34" s="973"/>
      <c r="DL34" s="971"/>
      <c r="DM34" s="972"/>
      <c r="DN34" s="972"/>
      <c r="DO34" s="972"/>
      <c r="DP34" s="973"/>
      <c r="DQ34" s="971"/>
      <c r="DR34" s="972"/>
      <c r="DS34" s="972"/>
      <c r="DT34" s="972"/>
      <c r="DU34" s="973"/>
      <c r="DV34" s="974"/>
      <c r="DW34" s="975"/>
      <c r="DX34" s="975"/>
      <c r="DY34" s="975"/>
      <c r="DZ34" s="976"/>
      <c r="EA34" s="89"/>
    </row>
    <row r="35" spans="1:131" ht="26.25" customHeight="1" x14ac:dyDescent="0.15">
      <c r="A35" s="101">
        <v>8</v>
      </c>
      <c r="B35" s="1004"/>
      <c r="C35" s="1005"/>
      <c r="D35" s="1005"/>
      <c r="E35" s="1005"/>
      <c r="F35" s="1005"/>
      <c r="G35" s="1005"/>
      <c r="H35" s="1005"/>
      <c r="I35" s="1005"/>
      <c r="J35" s="1005"/>
      <c r="K35" s="1005"/>
      <c r="L35" s="1005"/>
      <c r="M35" s="1005"/>
      <c r="N35" s="1005"/>
      <c r="O35" s="1005"/>
      <c r="P35" s="1006"/>
      <c r="Q35" s="1012"/>
      <c r="R35" s="1013"/>
      <c r="S35" s="1013"/>
      <c r="T35" s="1013"/>
      <c r="U35" s="1013"/>
      <c r="V35" s="1013"/>
      <c r="W35" s="1013"/>
      <c r="X35" s="1013"/>
      <c r="Y35" s="1013"/>
      <c r="Z35" s="1013"/>
      <c r="AA35" s="1013"/>
      <c r="AB35" s="1013"/>
      <c r="AC35" s="1013"/>
      <c r="AD35" s="1013"/>
      <c r="AE35" s="1014"/>
      <c r="AF35" s="1009"/>
      <c r="AG35" s="1010"/>
      <c r="AH35" s="1010"/>
      <c r="AI35" s="1010"/>
      <c r="AJ35" s="1011"/>
      <c r="AK35" s="954"/>
      <c r="AL35" s="945"/>
      <c r="AM35" s="945"/>
      <c r="AN35" s="945"/>
      <c r="AO35" s="945"/>
      <c r="AP35" s="945"/>
      <c r="AQ35" s="945"/>
      <c r="AR35" s="945"/>
      <c r="AS35" s="945"/>
      <c r="AT35" s="945"/>
      <c r="AU35" s="945"/>
      <c r="AV35" s="945"/>
      <c r="AW35" s="945"/>
      <c r="AX35" s="945"/>
      <c r="AY35" s="945"/>
      <c r="AZ35" s="1015"/>
      <c r="BA35" s="1015"/>
      <c r="BB35" s="1015"/>
      <c r="BC35" s="1015"/>
      <c r="BD35" s="1015"/>
      <c r="BE35" s="946"/>
      <c r="BF35" s="946"/>
      <c r="BG35" s="946"/>
      <c r="BH35" s="946"/>
      <c r="BI35" s="947"/>
      <c r="BJ35" s="91"/>
      <c r="BK35" s="91"/>
      <c r="BL35" s="91"/>
      <c r="BM35" s="91"/>
      <c r="BN35" s="91"/>
      <c r="BO35" s="100"/>
      <c r="BP35" s="100"/>
      <c r="BQ35" s="98">
        <v>29</v>
      </c>
      <c r="BR35" s="97"/>
      <c r="BS35" s="974"/>
      <c r="BT35" s="975"/>
      <c r="BU35" s="975"/>
      <c r="BV35" s="975"/>
      <c r="BW35" s="975"/>
      <c r="BX35" s="975"/>
      <c r="BY35" s="975"/>
      <c r="BZ35" s="975"/>
      <c r="CA35" s="975"/>
      <c r="CB35" s="975"/>
      <c r="CC35" s="975"/>
      <c r="CD35" s="975"/>
      <c r="CE35" s="975"/>
      <c r="CF35" s="975"/>
      <c r="CG35" s="990"/>
      <c r="CH35" s="971"/>
      <c r="CI35" s="972"/>
      <c r="CJ35" s="972"/>
      <c r="CK35" s="972"/>
      <c r="CL35" s="973"/>
      <c r="CM35" s="971"/>
      <c r="CN35" s="972"/>
      <c r="CO35" s="972"/>
      <c r="CP35" s="972"/>
      <c r="CQ35" s="973"/>
      <c r="CR35" s="971"/>
      <c r="CS35" s="972"/>
      <c r="CT35" s="972"/>
      <c r="CU35" s="972"/>
      <c r="CV35" s="973"/>
      <c r="CW35" s="971"/>
      <c r="CX35" s="972"/>
      <c r="CY35" s="972"/>
      <c r="CZ35" s="972"/>
      <c r="DA35" s="973"/>
      <c r="DB35" s="971"/>
      <c r="DC35" s="972"/>
      <c r="DD35" s="972"/>
      <c r="DE35" s="972"/>
      <c r="DF35" s="973"/>
      <c r="DG35" s="971"/>
      <c r="DH35" s="972"/>
      <c r="DI35" s="972"/>
      <c r="DJ35" s="972"/>
      <c r="DK35" s="973"/>
      <c r="DL35" s="971"/>
      <c r="DM35" s="972"/>
      <c r="DN35" s="972"/>
      <c r="DO35" s="972"/>
      <c r="DP35" s="973"/>
      <c r="DQ35" s="971"/>
      <c r="DR35" s="972"/>
      <c r="DS35" s="972"/>
      <c r="DT35" s="972"/>
      <c r="DU35" s="973"/>
      <c r="DV35" s="974"/>
      <c r="DW35" s="975"/>
      <c r="DX35" s="975"/>
      <c r="DY35" s="975"/>
      <c r="DZ35" s="976"/>
      <c r="EA35" s="89"/>
    </row>
    <row r="36" spans="1:131" ht="26.25" customHeight="1" x14ac:dyDescent="0.15">
      <c r="A36" s="101">
        <v>9</v>
      </c>
      <c r="B36" s="1004"/>
      <c r="C36" s="1005"/>
      <c r="D36" s="1005"/>
      <c r="E36" s="1005"/>
      <c r="F36" s="1005"/>
      <c r="G36" s="1005"/>
      <c r="H36" s="1005"/>
      <c r="I36" s="1005"/>
      <c r="J36" s="1005"/>
      <c r="K36" s="1005"/>
      <c r="L36" s="1005"/>
      <c r="M36" s="1005"/>
      <c r="N36" s="1005"/>
      <c r="O36" s="1005"/>
      <c r="P36" s="1006"/>
      <c r="Q36" s="1012"/>
      <c r="R36" s="1013"/>
      <c r="S36" s="1013"/>
      <c r="T36" s="1013"/>
      <c r="U36" s="1013"/>
      <c r="V36" s="1013"/>
      <c r="W36" s="1013"/>
      <c r="X36" s="1013"/>
      <c r="Y36" s="1013"/>
      <c r="Z36" s="1013"/>
      <c r="AA36" s="1013"/>
      <c r="AB36" s="1013"/>
      <c r="AC36" s="1013"/>
      <c r="AD36" s="1013"/>
      <c r="AE36" s="1014"/>
      <c r="AF36" s="1009"/>
      <c r="AG36" s="1010"/>
      <c r="AH36" s="1010"/>
      <c r="AI36" s="1010"/>
      <c r="AJ36" s="1011"/>
      <c r="AK36" s="954"/>
      <c r="AL36" s="945"/>
      <c r="AM36" s="945"/>
      <c r="AN36" s="945"/>
      <c r="AO36" s="945"/>
      <c r="AP36" s="945"/>
      <c r="AQ36" s="945"/>
      <c r="AR36" s="945"/>
      <c r="AS36" s="945"/>
      <c r="AT36" s="945"/>
      <c r="AU36" s="945"/>
      <c r="AV36" s="945"/>
      <c r="AW36" s="945"/>
      <c r="AX36" s="945"/>
      <c r="AY36" s="945"/>
      <c r="AZ36" s="1015"/>
      <c r="BA36" s="1015"/>
      <c r="BB36" s="1015"/>
      <c r="BC36" s="1015"/>
      <c r="BD36" s="1015"/>
      <c r="BE36" s="946"/>
      <c r="BF36" s="946"/>
      <c r="BG36" s="946"/>
      <c r="BH36" s="946"/>
      <c r="BI36" s="947"/>
      <c r="BJ36" s="91"/>
      <c r="BK36" s="91"/>
      <c r="BL36" s="91"/>
      <c r="BM36" s="91"/>
      <c r="BN36" s="91"/>
      <c r="BO36" s="100"/>
      <c r="BP36" s="100"/>
      <c r="BQ36" s="98">
        <v>30</v>
      </c>
      <c r="BR36" s="97"/>
      <c r="BS36" s="974"/>
      <c r="BT36" s="975"/>
      <c r="BU36" s="975"/>
      <c r="BV36" s="975"/>
      <c r="BW36" s="975"/>
      <c r="BX36" s="975"/>
      <c r="BY36" s="975"/>
      <c r="BZ36" s="975"/>
      <c r="CA36" s="975"/>
      <c r="CB36" s="975"/>
      <c r="CC36" s="975"/>
      <c r="CD36" s="975"/>
      <c r="CE36" s="975"/>
      <c r="CF36" s="975"/>
      <c r="CG36" s="990"/>
      <c r="CH36" s="971"/>
      <c r="CI36" s="972"/>
      <c r="CJ36" s="972"/>
      <c r="CK36" s="972"/>
      <c r="CL36" s="973"/>
      <c r="CM36" s="971"/>
      <c r="CN36" s="972"/>
      <c r="CO36" s="972"/>
      <c r="CP36" s="972"/>
      <c r="CQ36" s="973"/>
      <c r="CR36" s="971"/>
      <c r="CS36" s="972"/>
      <c r="CT36" s="972"/>
      <c r="CU36" s="972"/>
      <c r="CV36" s="973"/>
      <c r="CW36" s="971"/>
      <c r="CX36" s="972"/>
      <c r="CY36" s="972"/>
      <c r="CZ36" s="972"/>
      <c r="DA36" s="973"/>
      <c r="DB36" s="971"/>
      <c r="DC36" s="972"/>
      <c r="DD36" s="972"/>
      <c r="DE36" s="972"/>
      <c r="DF36" s="973"/>
      <c r="DG36" s="971"/>
      <c r="DH36" s="972"/>
      <c r="DI36" s="972"/>
      <c r="DJ36" s="972"/>
      <c r="DK36" s="973"/>
      <c r="DL36" s="971"/>
      <c r="DM36" s="972"/>
      <c r="DN36" s="972"/>
      <c r="DO36" s="972"/>
      <c r="DP36" s="973"/>
      <c r="DQ36" s="971"/>
      <c r="DR36" s="972"/>
      <c r="DS36" s="972"/>
      <c r="DT36" s="972"/>
      <c r="DU36" s="973"/>
      <c r="DV36" s="974"/>
      <c r="DW36" s="975"/>
      <c r="DX36" s="975"/>
      <c r="DY36" s="975"/>
      <c r="DZ36" s="976"/>
      <c r="EA36" s="89"/>
    </row>
    <row r="37" spans="1:131" ht="26.25" customHeight="1" x14ac:dyDescent="0.15">
      <c r="A37" s="101">
        <v>10</v>
      </c>
      <c r="B37" s="1004"/>
      <c r="C37" s="1005"/>
      <c r="D37" s="1005"/>
      <c r="E37" s="1005"/>
      <c r="F37" s="1005"/>
      <c r="G37" s="1005"/>
      <c r="H37" s="1005"/>
      <c r="I37" s="1005"/>
      <c r="J37" s="1005"/>
      <c r="K37" s="1005"/>
      <c r="L37" s="1005"/>
      <c r="M37" s="1005"/>
      <c r="N37" s="1005"/>
      <c r="O37" s="1005"/>
      <c r="P37" s="1006"/>
      <c r="Q37" s="1012"/>
      <c r="R37" s="1013"/>
      <c r="S37" s="1013"/>
      <c r="T37" s="1013"/>
      <c r="U37" s="1013"/>
      <c r="V37" s="1013"/>
      <c r="W37" s="1013"/>
      <c r="X37" s="1013"/>
      <c r="Y37" s="1013"/>
      <c r="Z37" s="1013"/>
      <c r="AA37" s="1013"/>
      <c r="AB37" s="1013"/>
      <c r="AC37" s="1013"/>
      <c r="AD37" s="1013"/>
      <c r="AE37" s="1014"/>
      <c r="AF37" s="1009"/>
      <c r="AG37" s="1010"/>
      <c r="AH37" s="1010"/>
      <c r="AI37" s="1010"/>
      <c r="AJ37" s="1011"/>
      <c r="AK37" s="954"/>
      <c r="AL37" s="945"/>
      <c r="AM37" s="945"/>
      <c r="AN37" s="945"/>
      <c r="AO37" s="945"/>
      <c r="AP37" s="945"/>
      <c r="AQ37" s="945"/>
      <c r="AR37" s="945"/>
      <c r="AS37" s="945"/>
      <c r="AT37" s="945"/>
      <c r="AU37" s="945"/>
      <c r="AV37" s="945"/>
      <c r="AW37" s="945"/>
      <c r="AX37" s="945"/>
      <c r="AY37" s="945"/>
      <c r="AZ37" s="1015"/>
      <c r="BA37" s="1015"/>
      <c r="BB37" s="1015"/>
      <c r="BC37" s="1015"/>
      <c r="BD37" s="1015"/>
      <c r="BE37" s="946"/>
      <c r="BF37" s="946"/>
      <c r="BG37" s="946"/>
      <c r="BH37" s="946"/>
      <c r="BI37" s="947"/>
      <c r="BJ37" s="91"/>
      <c r="BK37" s="91"/>
      <c r="BL37" s="91"/>
      <c r="BM37" s="91"/>
      <c r="BN37" s="91"/>
      <c r="BO37" s="100"/>
      <c r="BP37" s="100"/>
      <c r="BQ37" s="98">
        <v>31</v>
      </c>
      <c r="BR37" s="97"/>
      <c r="BS37" s="974"/>
      <c r="BT37" s="975"/>
      <c r="BU37" s="975"/>
      <c r="BV37" s="975"/>
      <c r="BW37" s="975"/>
      <c r="BX37" s="975"/>
      <c r="BY37" s="975"/>
      <c r="BZ37" s="975"/>
      <c r="CA37" s="975"/>
      <c r="CB37" s="975"/>
      <c r="CC37" s="975"/>
      <c r="CD37" s="975"/>
      <c r="CE37" s="975"/>
      <c r="CF37" s="975"/>
      <c r="CG37" s="990"/>
      <c r="CH37" s="971"/>
      <c r="CI37" s="972"/>
      <c r="CJ37" s="972"/>
      <c r="CK37" s="972"/>
      <c r="CL37" s="973"/>
      <c r="CM37" s="971"/>
      <c r="CN37" s="972"/>
      <c r="CO37" s="972"/>
      <c r="CP37" s="972"/>
      <c r="CQ37" s="973"/>
      <c r="CR37" s="971"/>
      <c r="CS37" s="972"/>
      <c r="CT37" s="972"/>
      <c r="CU37" s="972"/>
      <c r="CV37" s="973"/>
      <c r="CW37" s="971"/>
      <c r="CX37" s="972"/>
      <c r="CY37" s="972"/>
      <c r="CZ37" s="972"/>
      <c r="DA37" s="973"/>
      <c r="DB37" s="971"/>
      <c r="DC37" s="972"/>
      <c r="DD37" s="972"/>
      <c r="DE37" s="972"/>
      <c r="DF37" s="973"/>
      <c r="DG37" s="971"/>
      <c r="DH37" s="972"/>
      <c r="DI37" s="972"/>
      <c r="DJ37" s="972"/>
      <c r="DK37" s="973"/>
      <c r="DL37" s="971"/>
      <c r="DM37" s="972"/>
      <c r="DN37" s="972"/>
      <c r="DO37" s="972"/>
      <c r="DP37" s="973"/>
      <c r="DQ37" s="971"/>
      <c r="DR37" s="972"/>
      <c r="DS37" s="972"/>
      <c r="DT37" s="972"/>
      <c r="DU37" s="973"/>
      <c r="DV37" s="974"/>
      <c r="DW37" s="975"/>
      <c r="DX37" s="975"/>
      <c r="DY37" s="975"/>
      <c r="DZ37" s="976"/>
      <c r="EA37" s="89"/>
    </row>
    <row r="38" spans="1:131" ht="26.25" customHeight="1" x14ac:dyDescent="0.15">
      <c r="A38" s="101">
        <v>11</v>
      </c>
      <c r="B38" s="1004"/>
      <c r="C38" s="1005"/>
      <c r="D38" s="1005"/>
      <c r="E38" s="1005"/>
      <c r="F38" s="1005"/>
      <c r="G38" s="1005"/>
      <c r="H38" s="1005"/>
      <c r="I38" s="1005"/>
      <c r="J38" s="1005"/>
      <c r="K38" s="1005"/>
      <c r="L38" s="1005"/>
      <c r="M38" s="1005"/>
      <c r="N38" s="1005"/>
      <c r="O38" s="1005"/>
      <c r="P38" s="1006"/>
      <c r="Q38" s="1012"/>
      <c r="R38" s="1013"/>
      <c r="S38" s="1013"/>
      <c r="T38" s="1013"/>
      <c r="U38" s="1013"/>
      <c r="V38" s="1013"/>
      <c r="W38" s="1013"/>
      <c r="X38" s="1013"/>
      <c r="Y38" s="1013"/>
      <c r="Z38" s="1013"/>
      <c r="AA38" s="1013"/>
      <c r="AB38" s="1013"/>
      <c r="AC38" s="1013"/>
      <c r="AD38" s="1013"/>
      <c r="AE38" s="1014"/>
      <c r="AF38" s="1009"/>
      <c r="AG38" s="1010"/>
      <c r="AH38" s="1010"/>
      <c r="AI38" s="1010"/>
      <c r="AJ38" s="1011"/>
      <c r="AK38" s="954"/>
      <c r="AL38" s="945"/>
      <c r="AM38" s="945"/>
      <c r="AN38" s="945"/>
      <c r="AO38" s="945"/>
      <c r="AP38" s="945"/>
      <c r="AQ38" s="945"/>
      <c r="AR38" s="945"/>
      <c r="AS38" s="945"/>
      <c r="AT38" s="945"/>
      <c r="AU38" s="945"/>
      <c r="AV38" s="945"/>
      <c r="AW38" s="945"/>
      <c r="AX38" s="945"/>
      <c r="AY38" s="945"/>
      <c r="AZ38" s="1015"/>
      <c r="BA38" s="1015"/>
      <c r="BB38" s="1015"/>
      <c r="BC38" s="1015"/>
      <c r="BD38" s="1015"/>
      <c r="BE38" s="946"/>
      <c r="BF38" s="946"/>
      <c r="BG38" s="946"/>
      <c r="BH38" s="946"/>
      <c r="BI38" s="947"/>
      <c r="BJ38" s="91"/>
      <c r="BK38" s="91"/>
      <c r="BL38" s="91"/>
      <c r="BM38" s="91"/>
      <c r="BN38" s="91"/>
      <c r="BO38" s="100"/>
      <c r="BP38" s="100"/>
      <c r="BQ38" s="98">
        <v>32</v>
      </c>
      <c r="BR38" s="97"/>
      <c r="BS38" s="974"/>
      <c r="BT38" s="975"/>
      <c r="BU38" s="975"/>
      <c r="BV38" s="975"/>
      <c r="BW38" s="975"/>
      <c r="BX38" s="975"/>
      <c r="BY38" s="975"/>
      <c r="BZ38" s="975"/>
      <c r="CA38" s="975"/>
      <c r="CB38" s="975"/>
      <c r="CC38" s="975"/>
      <c r="CD38" s="975"/>
      <c r="CE38" s="975"/>
      <c r="CF38" s="975"/>
      <c r="CG38" s="990"/>
      <c r="CH38" s="971"/>
      <c r="CI38" s="972"/>
      <c r="CJ38" s="972"/>
      <c r="CK38" s="972"/>
      <c r="CL38" s="973"/>
      <c r="CM38" s="971"/>
      <c r="CN38" s="972"/>
      <c r="CO38" s="972"/>
      <c r="CP38" s="972"/>
      <c r="CQ38" s="973"/>
      <c r="CR38" s="971"/>
      <c r="CS38" s="972"/>
      <c r="CT38" s="972"/>
      <c r="CU38" s="972"/>
      <c r="CV38" s="973"/>
      <c r="CW38" s="971"/>
      <c r="CX38" s="972"/>
      <c r="CY38" s="972"/>
      <c r="CZ38" s="972"/>
      <c r="DA38" s="973"/>
      <c r="DB38" s="971"/>
      <c r="DC38" s="972"/>
      <c r="DD38" s="972"/>
      <c r="DE38" s="972"/>
      <c r="DF38" s="973"/>
      <c r="DG38" s="971"/>
      <c r="DH38" s="972"/>
      <c r="DI38" s="972"/>
      <c r="DJ38" s="972"/>
      <c r="DK38" s="973"/>
      <c r="DL38" s="971"/>
      <c r="DM38" s="972"/>
      <c r="DN38" s="972"/>
      <c r="DO38" s="972"/>
      <c r="DP38" s="973"/>
      <c r="DQ38" s="971"/>
      <c r="DR38" s="972"/>
      <c r="DS38" s="972"/>
      <c r="DT38" s="972"/>
      <c r="DU38" s="973"/>
      <c r="DV38" s="974"/>
      <c r="DW38" s="975"/>
      <c r="DX38" s="975"/>
      <c r="DY38" s="975"/>
      <c r="DZ38" s="976"/>
      <c r="EA38" s="89"/>
    </row>
    <row r="39" spans="1:131" ht="26.25" customHeight="1" x14ac:dyDescent="0.15">
      <c r="A39" s="101">
        <v>12</v>
      </c>
      <c r="B39" s="1004"/>
      <c r="C39" s="1005"/>
      <c r="D39" s="1005"/>
      <c r="E39" s="1005"/>
      <c r="F39" s="1005"/>
      <c r="G39" s="1005"/>
      <c r="H39" s="1005"/>
      <c r="I39" s="1005"/>
      <c r="J39" s="1005"/>
      <c r="K39" s="1005"/>
      <c r="L39" s="1005"/>
      <c r="M39" s="1005"/>
      <c r="N39" s="1005"/>
      <c r="O39" s="1005"/>
      <c r="P39" s="1006"/>
      <c r="Q39" s="1012"/>
      <c r="R39" s="1013"/>
      <c r="S39" s="1013"/>
      <c r="T39" s="1013"/>
      <c r="U39" s="1013"/>
      <c r="V39" s="1013"/>
      <c r="W39" s="1013"/>
      <c r="X39" s="1013"/>
      <c r="Y39" s="1013"/>
      <c r="Z39" s="1013"/>
      <c r="AA39" s="1013"/>
      <c r="AB39" s="1013"/>
      <c r="AC39" s="1013"/>
      <c r="AD39" s="1013"/>
      <c r="AE39" s="1014"/>
      <c r="AF39" s="1009"/>
      <c r="AG39" s="1010"/>
      <c r="AH39" s="1010"/>
      <c r="AI39" s="1010"/>
      <c r="AJ39" s="1011"/>
      <c r="AK39" s="954"/>
      <c r="AL39" s="945"/>
      <c r="AM39" s="945"/>
      <c r="AN39" s="945"/>
      <c r="AO39" s="945"/>
      <c r="AP39" s="945"/>
      <c r="AQ39" s="945"/>
      <c r="AR39" s="945"/>
      <c r="AS39" s="945"/>
      <c r="AT39" s="945"/>
      <c r="AU39" s="945"/>
      <c r="AV39" s="945"/>
      <c r="AW39" s="945"/>
      <c r="AX39" s="945"/>
      <c r="AY39" s="945"/>
      <c r="AZ39" s="1015"/>
      <c r="BA39" s="1015"/>
      <c r="BB39" s="1015"/>
      <c r="BC39" s="1015"/>
      <c r="BD39" s="1015"/>
      <c r="BE39" s="946"/>
      <c r="BF39" s="946"/>
      <c r="BG39" s="946"/>
      <c r="BH39" s="946"/>
      <c r="BI39" s="947"/>
      <c r="BJ39" s="91"/>
      <c r="BK39" s="91"/>
      <c r="BL39" s="91"/>
      <c r="BM39" s="91"/>
      <c r="BN39" s="91"/>
      <c r="BO39" s="100"/>
      <c r="BP39" s="100"/>
      <c r="BQ39" s="98">
        <v>33</v>
      </c>
      <c r="BR39" s="97"/>
      <c r="BS39" s="974"/>
      <c r="BT39" s="975"/>
      <c r="BU39" s="975"/>
      <c r="BV39" s="975"/>
      <c r="BW39" s="975"/>
      <c r="BX39" s="975"/>
      <c r="BY39" s="975"/>
      <c r="BZ39" s="975"/>
      <c r="CA39" s="975"/>
      <c r="CB39" s="975"/>
      <c r="CC39" s="975"/>
      <c r="CD39" s="975"/>
      <c r="CE39" s="975"/>
      <c r="CF39" s="975"/>
      <c r="CG39" s="990"/>
      <c r="CH39" s="971"/>
      <c r="CI39" s="972"/>
      <c r="CJ39" s="972"/>
      <c r="CK39" s="972"/>
      <c r="CL39" s="973"/>
      <c r="CM39" s="971"/>
      <c r="CN39" s="972"/>
      <c r="CO39" s="972"/>
      <c r="CP39" s="972"/>
      <c r="CQ39" s="973"/>
      <c r="CR39" s="971"/>
      <c r="CS39" s="972"/>
      <c r="CT39" s="972"/>
      <c r="CU39" s="972"/>
      <c r="CV39" s="973"/>
      <c r="CW39" s="971"/>
      <c r="CX39" s="972"/>
      <c r="CY39" s="972"/>
      <c r="CZ39" s="972"/>
      <c r="DA39" s="973"/>
      <c r="DB39" s="971"/>
      <c r="DC39" s="972"/>
      <c r="DD39" s="972"/>
      <c r="DE39" s="972"/>
      <c r="DF39" s="973"/>
      <c r="DG39" s="971"/>
      <c r="DH39" s="972"/>
      <c r="DI39" s="972"/>
      <c r="DJ39" s="972"/>
      <c r="DK39" s="973"/>
      <c r="DL39" s="971"/>
      <c r="DM39" s="972"/>
      <c r="DN39" s="972"/>
      <c r="DO39" s="972"/>
      <c r="DP39" s="973"/>
      <c r="DQ39" s="971"/>
      <c r="DR39" s="972"/>
      <c r="DS39" s="972"/>
      <c r="DT39" s="972"/>
      <c r="DU39" s="973"/>
      <c r="DV39" s="974"/>
      <c r="DW39" s="975"/>
      <c r="DX39" s="975"/>
      <c r="DY39" s="975"/>
      <c r="DZ39" s="976"/>
      <c r="EA39" s="89"/>
    </row>
    <row r="40" spans="1:131" ht="26.25" customHeight="1" x14ac:dyDescent="0.15">
      <c r="A40" s="98">
        <v>13</v>
      </c>
      <c r="B40" s="1004"/>
      <c r="C40" s="1005"/>
      <c r="D40" s="1005"/>
      <c r="E40" s="1005"/>
      <c r="F40" s="1005"/>
      <c r="G40" s="1005"/>
      <c r="H40" s="1005"/>
      <c r="I40" s="1005"/>
      <c r="J40" s="1005"/>
      <c r="K40" s="1005"/>
      <c r="L40" s="1005"/>
      <c r="M40" s="1005"/>
      <c r="N40" s="1005"/>
      <c r="O40" s="1005"/>
      <c r="P40" s="1006"/>
      <c r="Q40" s="1012"/>
      <c r="R40" s="1013"/>
      <c r="S40" s="1013"/>
      <c r="T40" s="1013"/>
      <c r="U40" s="1013"/>
      <c r="V40" s="1013"/>
      <c r="W40" s="1013"/>
      <c r="X40" s="1013"/>
      <c r="Y40" s="1013"/>
      <c r="Z40" s="1013"/>
      <c r="AA40" s="1013"/>
      <c r="AB40" s="1013"/>
      <c r="AC40" s="1013"/>
      <c r="AD40" s="1013"/>
      <c r="AE40" s="1014"/>
      <c r="AF40" s="1009"/>
      <c r="AG40" s="1010"/>
      <c r="AH40" s="1010"/>
      <c r="AI40" s="1010"/>
      <c r="AJ40" s="1011"/>
      <c r="AK40" s="954"/>
      <c r="AL40" s="945"/>
      <c r="AM40" s="945"/>
      <c r="AN40" s="945"/>
      <c r="AO40" s="945"/>
      <c r="AP40" s="945"/>
      <c r="AQ40" s="945"/>
      <c r="AR40" s="945"/>
      <c r="AS40" s="945"/>
      <c r="AT40" s="945"/>
      <c r="AU40" s="945"/>
      <c r="AV40" s="945"/>
      <c r="AW40" s="945"/>
      <c r="AX40" s="945"/>
      <c r="AY40" s="945"/>
      <c r="AZ40" s="1015"/>
      <c r="BA40" s="1015"/>
      <c r="BB40" s="1015"/>
      <c r="BC40" s="1015"/>
      <c r="BD40" s="1015"/>
      <c r="BE40" s="946"/>
      <c r="BF40" s="946"/>
      <c r="BG40" s="946"/>
      <c r="BH40" s="946"/>
      <c r="BI40" s="947"/>
      <c r="BJ40" s="91"/>
      <c r="BK40" s="91"/>
      <c r="BL40" s="91"/>
      <c r="BM40" s="91"/>
      <c r="BN40" s="91"/>
      <c r="BO40" s="100"/>
      <c r="BP40" s="100"/>
      <c r="BQ40" s="98">
        <v>34</v>
      </c>
      <c r="BR40" s="97"/>
      <c r="BS40" s="974"/>
      <c r="BT40" s="975"/>
      <c r="BU40" s="975"/>
      <c r="BV40" s="975"/>
      <c r="BW40" s="975"/>
      <c r="BX40" s="975"/>
      <c r="BY40" s="975"/>
      <c r="BZ40" s="975"/>
      <c r="CA40" s="975"/>
      <c r="CB40" s="975"/>
      <c r="CC40" s="975"/>
      <c r="CD40" s="975"/>
      <c r="CE40" s="975"/>
      <c r="CF40" s="975"/>
      <c r="CG40" s="990"/>
      <c r="CH40" s="971"/>
      <c r="CI40" s="972"/>
      <c r="CJ40" s="972"/>
      <c r="CK40" s="972"/>
      <c r="CL40" s="973"/>
      <c r="CM40" s="971"/>
      <c r="CN40" s="972"/>
      <c r="CO40" s="972"/>
      <c r="CP40" s="972"/>
      <c r="CQ40" s="973"/>
      <c r="CR40" s="971"/>
      <c r="CS40" s="972"/>
      <c r="CT40" s="972"/>
      <c r="CU40" s="972"/>
      <c r="CV40" s="973"/>
      <c r="CW40" s="971"/>
      <c r="CX40" s="972"/>
      <c r="CY40" s="972"/>
      <c r="CZ40" s="972"/>
      <c r="DA40" s="973"/>
      <c r="DB40" s="971"/>
      <c r="DC40" s="972"/>
      <c r="DD40" s="972"/>
      <c r="DE40" s="972"/>
      <c r="DF40" s="973"/>
      <c r="DG40" s="971"/>
      <c r="DH40" s="972"/>
      <c r="DI40" s="972"/>
      <c r="DJ40" s="972"/>
      <c r="DK40" s="973"/>
      <c r="DL40" s="971"/>
      <c r="DM40" s="972"/>
      <c r="DN40" s="972"/>
      <c r="DO40" s="972"/>
      <c r="DP40" s="973"/>
      <c r="DQ40" s="971"/>
      <c r="DR40" s="972"/>
      <c r="DS40" s="972"/>
      <c r="DT40" s="972"/>
      <c r="DU40" s="973"/>
      <c r="DV40" s="974"/>
      <c r="DW40" s="975"/>
      <c r="DX40" s="975"/>
      <c r="DY40" s="975"/>
      <c r="DZ40" s="976"/>
      <c r="EA40" s="89"/>
    </row>
    <row r="41" spans="1:131" ht="26.25" customHeight="1" x14ac:dyDescent="0.15">
      <c r="A41" s="98">
        <v>14</v>
      </c>
      <c r="B41" s="1004"/>
      <c r="C41" s="1005"/>
      <c r="D41" s="1005"/>
      <c r="E41" s="1005"/>
      <c r="F41" s="1005"/>
      <c r="G41" s="1005"/>
      <c r="H41" s="1005"/>
      <c r="I41" s="1005"/>
      <c r="J41" s="1005"/>
      <c r="K41" s="1005"/>
      <c r="L41" s="1005"/>
      <c r="M41" s="1005"/>
      <c r="N41" s="1005"/>
      <c r="O41" s="1005"/>
      <c r="P41" s="1006"/>
      <c r="Q41" s="1012"/>
      <c r="R41" s="1013"/>
      <c r="S41" s="1013"/>
      <c r="T41" s="1013"/>
      <c r="U41" s="1013"/>
      <c r="V41" s="1013"/>
      <c r="W41" s="1013"/>
      <c r="X41" s="1013"/>
      <c r="Y41" s="1013"/>
      <c r="Z41" s="1013"/>
      <c r="AA41" s="1013"/>
      <c r="AB41" s="1013"/>
      <c r="AC41" s="1013"/>
      <c r="AD41" s="1013"/>
      <c r="AE41" s="1014"/>
      <c r="AF41" s="1009"/>
      <c r="AG41" s="1010"/>
      <c r="AH41" s="1010"/>
      <c r="AI41" s="1010"/>
      <c r="AJ41" s="1011"/>
      <c r="AK41" s="954"/>
      <c r="AL41" s="945"/>
      <c r="AM41" s="945"/>
      <c r="AN41" s="945"/>
      <c r="AO41" s="945"/>
      <c r="AP41" s="945"/>
      <c r="AQ41" s="945"/>
      <c r="AR41" s="945"/>
      <c r="AS41" s="945"/>
      <c r="AT41" s="945"/>
      <c r="AU41" s="945"/>
      <c r="AV41" s="945"/>
      <c r="AW41" s="945"/>
      <c r="AX41" s="945"/>
      <c r="AY41" s="945"/>
      <c r="AZ41" s="1015"/>
      <c r="BA41" s="1015"/>
      <c r="BB41" s="1015"/>
      <c r="BC41" s="1015"/>
      <c r="BD41" s="1015"/>
      <c r="BE41" s="946"/>
      <c r="BF41" s="946"/>
      <c r="BG41" s="946"/>
      <c r="BH41" s="946"/>
      <c r="BI41" s="947"/>
      <c r="BJ41" s="91"/>
      <c r="BK41" s="91"/>
      <c r="BL41" s="91"/>
      <c r="BM41" s="91"/>
      <c r="BN41" s="91"/>
      <c r="BO41" s="100"/>
      <c r="BP41" s="100"/>
      <c r="BQ41" s="98">
        <v>35</v>
      </c>
      <c r="BR41" s="97"/>
      <c r="BS41" s="974"/>
      <c r="BT41" s="975"/>
      <c r="BU41" s="975"/>
      <c r="BV41" s="975"/>
      <c r="BW41" s="975"/>
      <c r="BX41" s="975"/>
      <c r="BY41" s="975"/>
      <c r="BZ41" s="975"/>
      <c r="CA41" s="975"/>
      <c r="CB41" s="975"/>
      <c r="CC41" s="975"/>
      <c r="CD41" s="975"/>
      <c r="CE41" s="975"/>
      <c r="CF41" s="975"/>
      <c r="CG41" s="990"/>
      <c r="CH41" s="971"/>
      <c r="CI41" s="972"/>
      <c r="CJ41" s="972"/>
      <c r="CK41" s="972"/>
      <c r="CL41" s="973"/>
      <c r="CM41" s="971"/>
      <c r="CN41" s="972"/>
      <c r="CO41" s="972"/>
      <c r="CP41" s="972"/>
      <c r="CQ41" s="973"/>
      <c r="CR41" s="971"/>
      <c r="CS41" s="972"/>
      <c r="CT41" s="972"/>
      <c r="CU41" s="972"/>
      <c r="CV41" s="973"/>
      <c r="CW41" s="971"/>
      <c r="CX41" s="972"/>
      <c r="CY41" s="972"/>
      <c r="CZ41" s="972"/>
      <c r="DA41" s="973"/>
      <c r="DB41" s="971"/>
      <c r="DC41" s="972"/>
      <c r="DD41" s="972"/>
      <c r="DE41" s="972"/>
      <c r="DF41" s="973"/>
      <c r="DG41" s="971"/>
      <c r="DH41" s="972"/>
      <c r="DI41" s="972"/>
      <c r="DJ41" s="972"/>
      <c r="DK41" s="973"/>
      <c r="DL41" s="971"/>
      <c r="DM41" s="972"/>
      <c r="DN41" s="972"/>
      <c r="DO41" s="972"/>
      <c r="DP41" s="973"/>
      <c r="DQ41" s="971"/>
      <c r="DR41" s="972"/>
      <c r="DS41" s="972"/>
      <c r="DT41" s="972"/>
      <c r="DU41" s="973"/>
      <c r="DV41" s="974"/>
      <c r="DW41" s="975"/>
      <c r="DX41" s="975"/>
      <c r="DY41" s="975"/>
      <c r="DZ41" s="976"/>
      <c r="EA41" s="89"/>
    </row>
    <row r="42" spans="1:131" ht="26.25" customHeight="1" x14ac:dyDescent="0.15">
      <c r="A42" s="98">
        <v>15</v>
      </c>
      <c r="B42" s="1004"/>
      <c r="C42" s="1005"/>
      <c r="D42" s="1005"/>
      <c r="E42" s="1005"/>
      <c r="F42" s="1005"/>
      <c r="G42" s="1005"/>
      <c r="H42" s="1005"/>
      <c r="I42" s="1005"/>
      <c r="J42" s="1005"/>
      <c r="K42" s="1005"/>
      <c r="L42" s="1005"/>
      <c r="M42" s="1005"/>
      <c r="N42" s="1005"/>
      <c r="O42" s="1005"/>
      <c r="P42" s="1006"/>
      <c r="Q42" s="1012"/>
      <c r="R42" s="1013"/>
      <c r="S42" s="1013"/>
      <c r="T42" s="1013"/>
      <c r="U42" s="1013"/>
      <c r="V42" s="1013"/>
      <c r="W42" s="1013"/>
      <c r="X42" s="1013"/>
      <c r="Y42" s="1013"/>
      <c r="Z42" s="1013"/>
      <c r="AA42" s="1013"/>
      <c r="AB42" s="1013"/>
      <c r="AC42" s="1013"/>
      <c r="AD42" s="1013"/>
      <c r="AE42" s="1014"/>
      <c r="AF42" s="1009"/>
      <c r="AG42" s="1010"/>
      <c r="AH42" s="1010"/>
      <c r="AI42" s="1010"/>
      <c r="AJ42" s="1011"/>
      <c r="AK42" s="954"/>
      <c r="AL42" s="945"/>
      <c r="AM42" s="945"/>
      <c r="AN42" s="945"/>
      <c r="AO42" s="945"/>
      <c r="AP42" s="945"/>
      <c r="AQ42" s="945"/>
      <c r="AR42" s="945"/>
      <c r="AS42" s="945"/>
      <c r="AT42" s="945"/>
      <c r="AU42" s="945"/>
      <c r="AV42" s="945"/>
      <c r="AW42" s="945"/>
      <c r="AX42" s="945"/>
      <c r="AY42" s="945"/>
      <c r="AZ42" s="1015"/>
      <c r="BA42" s="1015"/>
      <c r="BB42" s="1015"/>
      <c r="BC42" s="1015"/>
      <c r="BD42" s="1015"/>
      <c r="BE42" s="946"/>
      <c r="BF42" s="946"/>
      <c r="BG42" s="946"/>
      <c r="BH42" s="946"/>
      <c r="BI42" s="947"/>
      <c r="BJ42" s="91"/>
      <c r="BK42" s="91"/>
      <c r="BL42" s="91"/>
      <c r="BM42" s="91"/>
      <c r="BN42" s="91"/>
      <c r="BO42" s="100"/>
      <c r="BP42" s="100"/>
      <c r="BQ42" s="98">
        <v>36</v>
      </c>
      <c r="BR42" s="97"/>
      <c r="BS42" s="974"/>
      <c r="BT42" s="975"/>
      <c r="BU42" s="975"/>
      <c r="BV42" s="975"/>
      <c r="BW42" s="975"/>
      <c r="BX42" s="975"/>
      <c r="BY42" s="975"/>
      <c r="BZ42" s="975"/>
      <c r="CA42" s="975"/>
      <c r="CB42" s="975"/>
      <c r="CC42" s="975"/>
      <c r="CD42" s="975"/>
      <c r="CE42" s="975"/>
      <c r="CF42" s="975"/>
      <c r="CG42" s="990"/>
      <c r="CH42" s="971"/>
      <c r="CI42" s="972"/>
      <c r="CJ42" s="972"/>
      <c r="CK42" s="972"/>
      <c r="CL42" s="973"/>
      <c r="CM42" s="971"/>
      <c r="CN42" s="972"/>
      <c r="CO42" s="972"/>
      <c r="CP42" s="972"/>
      <c r="CQ42" s="973"/>
      <c r="CR42" s="971"/>
      <c r="CS42" s="972"/>
      <c r="CT42" s="972"/>
      <c r="CU42" s="972"/>
      <c r="CV42" s="973"/>
      <c r="CW42" s="971"/>
      <c r="CX42" s="972"/>
      <c r="CY42" s="972"/>
      <c r="CZ42" s="972"/>
      <c r="DA42" s="973"/>
      <c r="DB42" s="971"/>
      <c r="DC42" s="972"/>
      <c r="DD42" s="972"/>
      <c r="DE42" s="972"/>
      <c r="DF42" s="973"/>
      <c r="DG42" s="971"/>
      <c r="DH42" s="972"/>
      <c r="DI42" s="972"/>
      <c r="DJ42" s="972"/>
      <c r="DK42" s="973"/>
      <c r="DL42" s="971"/>
      <c r="DM42" s="972"/>
      <c r="DN42" s="972"/>
      <c r="DO42" s="972"/>
      <c r="DP42" s="973"/>
      <c r="DQ42" s="971"/>
      <c r="DR42" s="972"/>
      <c r="DS42" s="972"/>
      <c r="DT42" s="972"/>
      <c r="DU42" s="973"/>
      <c r="DV42" s="974"/>
      <c r="DW42" s="975"/>
      <c r="DX42" s="975"/>
      <c r="DY42" s="975"/>
      <c r="DZ42" s="976"/>
      <c r="EA42" s="89"/>
    </row>
    <row r="43" spans="1:131" ht="26.25" customHeight="1" x14ac:dyDescent="0.15">
      <c r="A43" s="98">
        <v>16</v>
      </c>
      <c r="B43" s="1004"/>
      <c r="C43" s="1005"/>
      <c r="D43" s="1005"/>
      <c r="E43" s="1005"/>
      <c r="F43" s="1005"/>
      <c r="G43" s="1005"/>
      <c r="H43" s="1005"/>
      <c r="I43" s="1005"/>
      <c r="J43" s="1005"/>
      <c r="K43" s="1005"/>
      <c r="L43" s="1005"/>
      <c r="M43" s="1005"/>
      <c r="N43" s="1005"/>
      <c r="O43" s="1005"/>
      <c r="P43" s="1006"/>
      <c r="Q43" s="1012"/>
      <c r="R43" s="1013"/>
      <c r="S43" s="1013"/>
      <c r="T43" s="1013"/>
      <c r="U43" s="1013"/>
      <c r="V43" s="1013"/>
      <c r="W43" s="1013"/>
      <c r="X43" s="1013"/>
      <c r="Y43" s="1013"/>
      <c r="Z43" s="1013"/>
      <c r="AA43" s="1013"/>
      <c r="AB43" s="1013"/>
      <c r="AC43" s="1013"/>
      <c r="AD43" s="1013"/>
      <c r="AE43" s="1014"/>
      <c r="AF43" s="1009"/>
      <c r="AG43" s="1010"/>
      <c r="AH43" s="1010"/>
      <c r="AI43" s="1010"/>
      <c r="AJ43" s="1011"/>
      <c r="AK43" s="954"/>
      <c r="AL43" s="945"/>
      <c r="AM43" s="945"/>
      <c r="AN43" s="945"/>
      <c r="AO43" s="945"/>
      <c r="AP43" s="945"/>
      <c r="AQ43" s="945"/>
      <c r="AR43" s="945"/>
      <c r="AS43" s="945"/>
      <c r="AT43" s="945"/>
      <c r="AU43" s="945"/>
      <c r="AV43" s="945"/>
      <c r="AW43" s="945"/>
      <c r="AX43" s="945"/>
      <c r="AY43" s="945"/>
      <c r="AZ43" s="1015"/>
      <c r="BA43" s="1015"/>
      <c r="BB43" s="1015"/>
      <c r="BC43" s="1015"/>
      <c r="BD43" s="1015"/>
      <c r="BE43" s="946"/>
      <c r="BF43" s="946"/>
      <c r="BG43" s="946"/>
      <c r="BH43" s="946"/>
      <c r="BI43" s="947"/>
      <c r="BJ43" s="91"/>
      <c r="BK43" s="91"/>
      <c r="BL43" s="91"/>
      <c r="BM43" s="91"/>
      <c r="BN43" s="91"/>
      <c r="BO43" s="100"/>
      <c r="BP43" s="100"/>
      <c r="BQ43" s="98">
        <v>37</v>
      </c>
      <c r="BR43" s="97"/>
      <c r="BS43" s="974"/>
      <c r="BT43" s="975"/>
      <c r="BU43" s="975"/>
      <c r="BV43" s="975"/>
      <c r="BW43" s="975"/>
      <c r="BX43" s="975"/>
      <c r="BY43" s="975"/>
      <c r="BZ43" s="975"/>
      <c r="CA43" s="975"/>
      <c r="CB43" s="975"/>
      <c r="CC43" s="975"/>
      <c r="CD43" s="975"/>
      <c r="CE43" s="975"/>
      <c r="CF43" s="975"/>
      <c r="CG43" s="990"/>
      <c r="CH43" s="971"/>
      <c r="CI43" s="972"/>
      <c r="CJ43" s="972"/>
      <c r="CK43" s="972"/>
      <c r="CL43" s="973"/>
      <c r="CM43" s="971"/>
      <c r="CN43" s="972"/>
      <c r="CO43" s="972"/>
      <c r="CP43" s="972"/>
      <c r="CQ43" s="973"/>
      <c r="CR43" s="971"/>
      <c r="CS43" s="972"/>
      <c r="CT43" s="972"/>
      <c r="CU43" s="972"/>
      <c r="CV43" s="973"/>
      <c r="CW43" s="971"/>
      <c r="CX43" s="972"/>
      <c r="CY43" s="972"/>
      <c r="CZ43" s="972"/>
      <c r="DA43" s="973"/>
      <c r="DB43" s="971"/>
      <c r="DC43" s="972"/>
      <c r="DD43" s="972"/>
      <c r="DE43" s="972"/>
      <c r="DF43" s="973"/>
      <c r="DG43" s="971"/>
      <c r="DH43" s="972"/>
      <c r="DI43" s="972"/>
      <c r="DJ43" s="972"/>
      <c r="DK43" s="973"/>
      <c r="DL43" s="971"/>
      <c r="DM43" s="972"/>
      <c r="DN43" s="972"/>
      <c r="DO43" s="972"/>
      <c r="DP43" s="973"/>
      <c r="DQ43" s="971"/>
      <c r="DR43" s="972"/>
      <c r="DS43" s="972"/>
      <c r="DT43" s="972"/>
      <c r="DU43" s="973"/>
      <c r="DV43" s="974"/>
      <c r="DW43" s="975"/>
      <c r="DX43" s="975"/>
      <c r="DY43" s="975"/>
      <c r="DZ43" s="976"/>
      <c r="EA43" s="89"/>
    </row>
    <row r="44" spans="1:131" ht="26.25" customHeight="1" x14ac:dyDescent="0.15">
      <c r="A44" s="98">
        <v>17</v>
      </c>
      <c r="B44" s="1004"/>
      <c r="C44" s="1005"/>
      <c r="D44" s="1005"/>
      <c r="E44" s="1005"/>
      <c r="F44" s="1005"/>
      <c r="G44" s="1005"/>
      <c r="H44" s="1005"/>
      <c r="I44" s="1005"/>
      <c r="J44" s="1005"/>
      <c r="K44" s="1005"/>
      <c r="L44" s="1005"/>
      <c r="M44" s="1005"/>
      <c r="N44" s="1005"/>
      <c r="O44" s="1005"/>
      <c r="P44" s="1006"/>
      <c r="Q44" s="1012"/>
      <c r="R44" s="1013"/>
      <c r="S44" s="1013"/>
      <c r="T44" s="1013"/>
      <c r="U44" s="1013"/>
      <c r="V44" s="1013"/>
      <c r="W44" s="1013"/>
      <c r="X44" s="1013"/>
      <c r="Y44" s="1013"/>
      <c r="Z44" s="1013"/>
      <c r="AA44" s="1013"/>
      <c r="AB44" s="1013"/>
      <c r="AC44" s="1013"/>
      <c r="AD44" s="1013"/>
      <c r="AE44" s="1014"/>
      <c r="AF44" s="1009"/>
      <c r="AG44" s="1010"/>
      <c r="AH44" s="1010"/>
      <c r="AI44" s="1010"/>
      <c r="AJ44" s="1011"/>
      <c r="AK44" s="954"/>
      <c r="AL44" s="945"/>
      <c r="AM44" s="945"/>
      <c r="AN44" s="945"/>
      <c r="AO44" s="945"/>
      <c r="AP44" s="945"/>
      <c r="AQ44" s="945"/>
      <c r="AR44" s="945"/>
      <c r="AS44" s="945"/>
      <c r="AT44" s="945"/>
      <c r="AU44" s="945"/>
      <c r="AV44" s="945"/>
      <c r="AW44" s="945"/>
      <c r="AX44" s="945"/>
      <c r="AY44" s="945"/>
      <c r="AZ44" s="1015"/>
      <c r="BA44" s="1015"/>
      <c r="BB44" s="1015"/>
      <c r="BC44" s="1015"/>
      <c r="BD44" s="1015"/>
      <c r="BE44" s="946"/>
      <c r="BF44" s="946"/>
      <c r="BG44" s="946"/>
      <c r="BH44" s="946"/>
      <c r="BI44" s="947"/>
      <c r="BJ44" s="91"/>
      <c r="BK44" s="91"/>
      <c r="BL44" s="91"/>
      <c r="BM44" s="91"/>
      <c r="BN44" s="91"/>
      <c r="BO44" s="100"/>
      <c r="BP44" s="100"/>
      <c r="BQ44" s="98">
        <v>38</v>
      </c>
      <c r="BR44" s="97"/>
      <c r="BS44" s="974"/>
      <c r="BT44" s="975"/>
      <c r="BU44" s="975"/>
      <c r="BV44" s="975"/>
      <c r="BW44" s="975"/>
      <c r="BX44" s="975"/>
      <c r="BY44" s="975"/>
      <c r="BZ44" s="975"/>
      <c r="CA44" s="975"/>
      <c r="CB44" s="975"/>
      <c r="CC44" s="975"/>
      <c r="CD44" s="975"/>
      <c r="CE44" s="975"/>
      <c r="CF44" s="975"/>
      <c r="CG44" s="990"/>
      <c r="CH44" s="971"/>
      <c r="CI44" s="972"/>
      <c r="CJ44" s="972"/>
      <c r="CK44" s="972"/>
      <c r="CL44" s="973"/>
      <c r="CM44" s="971"/>
      <c r="CN44" s="972"/>
      <c r="CO44" s="972"/>
      <c r="CP44" s="972"/>
      <c r="CQ44" s="973"/>
      <c r="CR44" s="971"/>
      <c r="CS44" s="972"/>
      <c r="CT44" s="972"/>
      <c r="CU44" s="972"/>
      <c r="CV44" s="973"/>
      <c r="CW44" s="971"/>
      <c r="CX44" s="972"/>
      <c r="CY44" s="972"/>
      <c r="CZ44" s="972"/>
      <c r="DA44" s="973"/>
      <c r="DB44" s="971"/>
      <c r="DC44" s="972"/>
      <c r="DD44" s="972"/>
      <c r="DE44" s="972"/>
      <c r="DF44" s="973"/>
      <c r="DG44" s="971"/>
      <c r="DH44" s="972"/>
      <c r="DI44" s="972"/>
      <c r="DJ44" s="972"/>
      <c r="DK44" s="973"/>
      <c r="DL44" s="971"/>
      <c r="DM44" s="972"/>
      <c r="DN44" s="972"/>
      <c r="DO44" s="972"/>
      <c r="DP44" s="973"/>
      <c r="DQ44" s="971"/>
      <c r="DR44" s="972"/>
      <c r="DS44" s="972"/>
      <c r="DT44" s="972"/>
      <c r="DU44" s="973"/>
      <c r="DV44" s="974"/>
      <c r="DW44" s="975"/>
      <c r="DX44" s="975"/>
      <c r="DY44" s="975"/>
      <c r="DZ44" s="976"/>
      <c r="EA44" s="89"/>
    </row>
    <row r="45" spans="1:131" ht="26.25" customHeight="1" x14ac:dyDescent="0.15">
      <c r="A45" s="98">
        <v>18</v>
      </c>
      <c r="B45" s="1004"/>
      <c r="C45" s="1005"/>
      <c r="D45" s="1005"/>
      <c r="E45" s="1005"/>
      <c r="F45" s="1005"/>
      <c r="G45" s="1005"/>
      <c r="H45" s="1005"/>
      <c r="I45" s="1005"/>
      <c r="J45" s="1005"/>
      <c r="K45" s="1005"/>
      <c r="L45" s="1005"/>
      <c r="M45" s="1005"/>
      <c r="N45" s="1005"/>
      <c r="O45" s="1005"/>
      <c r="P45" s="1006"/>
      <c r="Q45" s="1012"/>
      <c r="R45" s="1013"/>
      <c r="S45" s="1013"/>
      <c r="T45" s="1013"/>
      <c r="U45" s="1013"/>
      <c r="V45" s="1013"/>
      <c r="W45" s="1013"/>
      <c r="X45" s="1013"/>
      <c r="Y45" s="1013"/>
      <c r="Z45" s="1013"/>
      <c r="AA45" s="1013"/>
      <c r="AB45" s="1013"/>
      <c r="AC45" s="1013"/>
      <c r="AD45" s="1013"/>
      <c r="AE45" s="1014"/>
      <c r="AF45" s="1009"/>
      <c r="AG45" s="1010"/>
      <c r="AH45" s="1010"/>
      <c r="AI45" s="1010"/>
      <c r="AJ45" s="1011"/>
      <c r="AK45" s="954"/>
      <c r="AL45" s="945"/>
      <c r="AM45" s="945"/>
      <c r="AN45" s="945"/>
      <c r="AO45" s="945"/>
      <c r="AP45" s="945"/>
      <c r="AQ45" s="945"/>
      <c r="AR45" s="945"/>
      <c r="AS45" s="945"/>
      <c r="AT45" s="945"/>
      <c r="AU45" s="945"/>
      <c r="AV45" s="945"/>
      <c r="AW45" s="945"/>
      <c r="AX45" s="945"/>
      <c r="AY45" s="945"/>
      <c r="AZ45" s="1015"/>
      <c r="BA45" s="1015"/>
      <c r="BB45" s="1015"/>
      <c r="BC45" s="1015"/>
      <c r="BD45" s="1015"/>
      <c r="BE45" s="946"/>
      <c r="BF45" s="946"/>
      <c r="BG45" s="946"/>
      <c r="BH45" s="946"/>
      <c r="BI45" s="947"/>
      <c r="BJ45" s="91"/>
      <c r="BK45" s="91"/>
      <c r="BL45" s="91"/>
      <c r="BM45" s="91"/>
      <c r="BN45" s="91"/>
      <c r="BO45" s="100"/>
      <c r="BP45" s="100"/>
      <c r="BQ45" s="98">
        <v>39</v>
      </c>
      <c r="BR45" s="97"/>
      <c r="BS45" s="974"/>
      <c r="BT45" s="975"/>
      <c r="BU45" s="975"/>
      <c r="BV45" s="975"/>
      <c r="BW45" s="975"/>
      <c r="BX45" s="975"/>
      <c r="BY45" s="975"/>
      <c r="BZ45" s="975"/>
      <c r="CA45" s="975"/>
      <c r="CB45" s="975"/>
      <c r="CC45" s="975"/>
      <c r="CD45" s="975"/>
      <c r="CE45" s="975"/>
      <c r="CF45" s="975"/>
      <c r="CG45" s="990"/>
      <c r="CH45" s="971"/>
      <c r="CI45" s="972"/>
      <c r="CJ45" s="972"/>
      <c r="CK45" s="972"/>
      <c r="CL45" s="973"/>
      <c r="CM45" s="971"/>
      <c r="CN45" s="972"/>
      <c r="CO45" s="972"/>
      <c r="CP45" s="972"/>
      <c r="CQ45" s="973"/>
      <c r="CR45" s="971"/>
      <c r="CS45" s="972"/>
      <c r="CT45" s="972"/>
      <c r="CU45" s="972"/>
      <c r="CV45" s="973"/>
      <c r="CW45" s="971"/>
      <c r="CX45" s="972"/>
      <c r="CY45" s="972"/>
      <c r="CZ45" s="972"/>
      <c r="DA45" s="973"/>
      <c r="DB45" s="971"/>
      <c r="DC45" s="972"/>
      <c r="DD45" s="972"/>
      <c r="DE45" s="972"/>
      <c r="DF45" s="973"/>
      <c r="DG45" s="971"/>
      <c r="DH45" s="972"/>
      <c r="DI45" s="972"/>
      <c r="DJ45" s="972"/>
      <c r="DK45" s="973"/>
      <c r="DL45" s="971"/>
      <c r="DM45" s="972"/>
      <c r="DN45" s="972"/>
      <c r="DO45" s="972"/>
      <c r="DP45" s="973"/>
      <c r="DQ45" s="971"/>
      <c r="DR45" s="972"/>
      <c r="DS45" s="972"/>
      <c r="DT45" s="972"/>
      <c r="DU45" s="973"/>
      <c r="DV45" s="974"/>
      <c r="DW45" s="975"/>
      <c r="DX45" s="975"/>
      <c r="DY45" s="975"/>
      <c r="DZ45" s="976"/>
      <c r="EA45" s="89"/>
    </row>
    <row r="46" spans="1:131" ht="26.25" customHeight="1" x14ac:dyDescent="0.15">
      <c r="A46" s="98">
        <v>19</v>
      </c>
      <c r="B46" s="1004"/>
      <c r="C46" s="1005"/>
      <c r="D46" s="1005"/>
      <c r="E46" s="1005"/>
      <c r="F46" s="1005"/>
      <c r="G46" s="1005"/>
      <c r="H46" s="1005"/>
      <c r="I46" s="1005"/>
      <c r="J46" s="1005"/>
      <c r="K46" s="1005"/>
      <c r="L46" s="1005"/>
      <c r="M46" s="1005"/>
      <c r="N46" s="1005"/>
      <c r="O46" s="1005"/>
      <c r="P46" s="1006"/>
      <c r="Q46" s="1012"/>
      <c r="R46" s="1013"/>
      <c r="S46" s="1013"/>
      <c r="T46" s="1013"/>
      <c r="U46" s="1013"/>
      <c r="V46" s="1013"/>
      <c r="W46" s="1013"/>
      <c r="X46" s="1013"/>
      <c r="Y46" s="1013"/>
      <c r="Z46" s="1013"/>
      <c r="AA46" s="1013"/>
      <c r="AB46" s="1013"/>
      <c r="AC46" s="1013"/>
      <c r="AD46" s="1013"/>
      <c r="AE46" s="1014"/>
      <c r="AF46" s="1009"/>
      <c r="AG46" s="1010"/>
      <c r="AH46" s="1010"/>
      <c r="AI46" s="1010"/>
      <c r="AJ46" s="1011"/>
      <c r="AK46" s="954"/>
      <c r="AL46" s="945"/>
      <c r="AM46" s="945"/>
      <c r="AN46" s="945"/>
      <c r="AO46" s="945"/>
      <c r="AP46" s="945"/>
      <c r="AQ46" s="945"/>
      <c r="AR46" s="945"/>
      <c r="AS46" s="945"/>
      <c r="AT46" s="945"/>
      <c r="AU46" s="945"/>
      <c r="AV46" s="945"/>
      <c r="AW46" s="945"/>
      <c r="AX46" s="945"/>
      <c r="AY46" s="945"/>
      <c r="AZ46" s="1015"/>
      <c r="BA46" s="1015"/>
      <c r="BB46" s="1015"/>
      <c r="BC46" s="1015"/>
      <c r="BD46" s="1015"/>
      <c r="BE46" s="946"/>
      <c r="BF46" s="946"/>
      <c r="BG46" s="946"/>
      <c r="BH46" s="946"/>
      <c r="BI46" s="947"/>
      <c r="BJ46" s="91"/>
      <c r="BK46" s="91"/>
      <c r="BL46" s="91"/>
      <c r="BM46" s="91"/>
      <c r="BN46" s="91"/>
      <c r="BO46" s="100"/>
      <c r="BP46" s="100"/>
      <c r="BQ46" s="98">
        <v>40</v>
      </c>
      <c r="BR46" s="97"/>
      <c r="BS46" s="974"/>
      <c r="BT46" s="975"/>
      <c r="BU46" s="975"/>
      <c r="BV46" s="975"/>
      <c r="BW46" s="975"/>
      <c r="BX46" s="975"/>
      <c r="BY46" s="975"/>
      <c r="BZ46" s="975"/>
      <c r="CA46" s="975"/>
      <c r="CB46" s="975"/>
      <c r="CC46" s="975"/>
      <c r="CD46" s="975"/>
      <c r="CE46" s="975"/>
      <c r="CF46" s="975"/>
      <c r="CG46" s="990"/>
      <c r="CH46" s="971"/>
      <c r="CI46" s="972"/>
      <c r="CJ46" s="972"/>
      <c r="CK46" s="972"/>
      <c r="CL46" s="973"/>
      <c r="CM46" s="971"/>
      <c r="CN46" s="972"/>
      <c r="CO46" s="972"/>
      <c r="CP46" s="972"/>
      <c r="CQ46" s="973"/>
      <c r="CR46" s="971"/>
      <c r="CS46" s="972"/>
      <c r="CT46" s="972"/>
      <c r="CU46" s="972"/>
      <c r="CV46" s="973"/>
      <c r="CW46" s="971"/>
      <c r="CX46" s="972"/>
      <c r="CY46" s="972"/>
      <c r="CZ46" s="972"/>
      <c r="DA46" s="973"/>
      <c r="DB46" s="971"/>
      <c r="DC46" s="972"/>
      <c r="DD46" s="972"/>
      <c r="DE46" s="972"/>
      <c r="DF46" s="973"/>
      <c r="DG46" s="971"/>
      <c r="DH46" s="972"/>
      <c r="DI46" s="972"/>
      <c r="DJ46" s="972"/>
      <c r="DK46" s="973"/>
      <c r="DL46" s="971"/>
      <c r="DM46" s="972"/>
      <c r="DN46" s="972"/>
      <c r="DO46" s="972"/>
      <c r="DP46" s="973"/>
      <c r="DQ46" s="971"/>
      <c r="DR46" s="972"/>
      <c r="DS46" s="972"/>
      <c r="DT46" s="972"/>
      <c r="DU46" s="973"/>
      <c r="DV46" s="974"/>
      <c r="DW46" s="975"/>
      <c r="DX46" s="975"/>
      <c r="DY46" s="975"/>
      <c r="DZ46" s="976"/>
      <c r="EA46" s="89"/>
    </row>
    <row r="47" spans="1:131" ht="26.25" customHeight="1" x14ac:dyDescent="0.15">
      <c r="A47" s="98">
        <v>20</v>
      </c>
      <c r="B47" s="1004"/>
      <c r="C47" s="1005"/>
      <c r="D47" s="1005"/>
      <c r="E47" s="1005"/>
      <c r="F47" s="1005"/>
      <c r="G47" s="1005"/>
      <c r="H47" s="1005"/>
      <c r="I47" s="1005"/>
      <c r="J47" s="1005"/>
      <c r="K47" s="1005"/>
      <c r="L47" s="1005"/>
      <c r="M47" s="1005"/>
      <c r="N47" s="1005"/>
      <c r="O47" s="1005"/>
      <c r="P47" s="1006"/>
      <c r="Q47" s="1012"/>
      <c r="R47" s="1013"/>
      <c r="S47" s="1013"/>
      <c r="T47" s="1013"/>
      <c r="U47" s="1013"/>
      <c r="V47" s="1013"/>
      <c r="W47" s="1013"/>
      <c r="X47" s="1013"/>
      <c r="Y47" s="1013"/>
      <c r="Z47" s="1013"/>
      <c r="AA47" s="1013"/>
      <c r="AB47" s="1013"/>
      <c r="AC47" s="1013"/>
      <c r="AD47" s="1013"/>
      <c r="AE47" s="1014"/>
      <c r="AF47" s="1009"/>
      <c r="AG47" s="1010"/>
      <c r="AH47" s="1010"/>
      <c r="AI47" s="1010"/>
      <c r="AJ47" s="1011"/>
      <c r="AK47" s="954"/>
      <c r="AL47" s="945"/>
      <c r="AM47" s="945"/>
      <c r="AN47" s="945"/>
      <c r="AO47" s="945"/>
      <c r="AP47" s="945"/>
      <c r="AQ47" s="945"/>
      <c r="AR47" s="945"/>
      <c r="AS47" s="945"/>
      <c r="AT47" s="945"/>
      <c r="AU47" s="945"/>
      <c r="AV47" s="945"/>
      <c r="AW47" s="945"/>
      <c r="AX47" s="945"/>
      <c r="AY47" s="945"/>
      <c r="AZ47" s="1015"/>
      <c r="BA47" s="1015"/>
      <c r="BB47" s="1015"/>
      <c r="BC47" s="1015"/>
      <c r="BD47" s="1015"/>
      <c r="BE47" s="946"/>
      <c r="BF47" s="946"/>
      <c r="BG47" s="946"/>
      <c r="BH47" s="946"/>
      <c r="BI47" s="947"/>
      <c r="BJ47" s="91"/>
      <c r="BK47" s="91"/>
      <c r="BL47" s="91"/>
      <c r="BM47" s="91"/>
      <c r="BN47" s="91"/>
      <c r="BO47" s="100"/>
      <c r="BP47" s="100"/>
      <c r="BQ47" s="98">
        <v>41</v>
      </c>
      <c r="BR47" s="97"/>
      <c r="BS47" s="974"/>
      <c r="BT47" s="975"/>
      <c r="BU47" s="975"/>
      <c r="BV47" s="975"/>
      <c r="BW47" s="975"/>
      <c r="BX47" s="975"/>
      <c r="BY47" s="975"/>
      <c r="BZ47" s="975"/>
      <c r="CA47" s="975"/>
      <c r="CB47" s="975"/>
      <c r="CC47" s="975"/>
      <c r="CD47" s="975"/>
      <c r="CE47" s="975"/>
      <c r="CF47" s="975"/>
      <c r="CG47" s="990"/>
      <c r="CH47" s="971"/>
      <c r="CI47" s="972"/>
      <c r="CJ47" s="972"/>
      <c r="CK47" s="972"/>
      <c r="CL47" s="973"/>
      <c r="CM47" s="971"/>
      <c r="CN47" s="972"/>
      <c r="CO47" s="972"/>
      <c r="CP47" s="972"/>
      <c r="CQ47" s="973"/>
      <c r="CR47" s="971"/>
      <c r="CS47" s="972"/>
      <c r="CT47" s="972"/>
      <c r="CU47" s="972"/>
      <c r="CV47" s="973"/>
      <c r="CW47" s="971"/>
      <c r="CX47" s="972"/>
      <c r="CY47" s="972"/>
      <c r="CZ47" s="972"/>
      <c r="DA47" s="973"/>
      <c r="DB47" s="971"/>
      <c r="DC47" s="972"/>
      <c r="DD47" s="972"/>
      <c r="DE47" s="972"/>
      <c r="DF47" s="973"/>
      <c r="DG47" s="971"/>
      <c r="DH47" s="972"/>
      <c r="DI47" s="972"/>
      <c r="DJ47" s="972"/>
      <c r="DK47" s="973"/>
      <c r="DL47" s="971"/>
      <c r="DM47" s="972"/>
      <c r="DN47" s="972"/>
      <c r="DO47" s="972"/>
      <c r="DP47" s="973"/>
      <c r="DQ47" s="971"/>
      <c r="DR47" s="972"/>
      <c r="DS47" s="972"/>
      <c r="DT47" s="972"/>
      <c r="DU47" s="973"/>
      <c r="DV47" s="974"/>
      <c r="DW47" s="975"/>
      <c r="DX47" s="975"/>
      <c r="DY47" s="975"/>
      <c r="DZ47" s="976"/>
      <c r="EA47" s="89"/>
    </row>
    <row r="48" spans="1:131" ht="26.25" customHeight="1" x14ac:dyDescent="0.15">
      <c r="A48" s="98">
        <v>21</v>
      </c>
      <c r="B48" s="1004"/>
      <c r="C48" s="1005"/>
      <c r="D48" s="1005"/>
      <c r="E48" s="1005"/>
      <c r="F48" s="1005"/>
      <c r="G48" s="1005"/>
      <c r="H48" s="1005"/>
      <c r="I48" s="1005"/>
      <c r="J48" s="1005"/>
      <c r="K48" s="1005"/>
      <c r="L48" s="1005"/>
      <c r="M48" s="1005"/>
      <c r="N48" s="1005"/>
      <c r="O48" s="1005"/>
      <c r="P48" s="1006"/>
      <c r="Q48" s="1012"/>
      <c r="R48" s="1013"/>
      <c r="S48" s="1013"/>
      <c r="T48" s="1013"/>
      <c r="U48" s="1013"/>
      <c r="V48" s="1013"/>
      <c r="W48" s="1013"/>
      <c r="X48" s="1013"/>
      <c r="Y48" s="1013"/>
      <c r="Z48" s="1013"/>
      <c r="AA48" s="1013"/>
      <c r="AB48" s="1013"/>
      <c r="AC48" s="1013"/>
      <c r="AD48" s="1013"/>
      <c r="AE48" s="1014"/>
      <c r="AF48" s="1009"/>
      <c r="AG48" s="1010"/>
      <c r="AH48" s="1010"/>
      <c r="AI48" s="1010"/>
      <c r="AJ48" s="1011"/>
      <c r="AK48" s="954"/>
      <c r="AL48" s="945"/>
      <c r="AM48" s="945"/>
      <c r="AN48" s="945"/>
      <c r="AO48" s="945"/>
      <c r="AP48" s="945"/>
      <c r="AQ48" s="945"/>
      <c r="AR48" s="945"/>
      <c r="AS48" s="945"/>
      <c r="AT48" s="945"/>
      <c r="AU48" s="945"/>
      <c r="AV48" s="945"/>
      <c r="AW48" s="945"/>
      <c r="AX48" s="945"/>
      <c r="AY48" s="945"/>
      <c r="AZ48" s="1015"/>
      <c r="BA48" s="1015"/>
      <c r="BB48" s="1015"/>
      <c r="BC48" s="1015"/>
      <c r="BD48" s="1015"/>
      <c r="BE48" s="946"/>
      <c r="BF48" s="946"/>
      <c r="BG48" s="946"/>
      <c r="BH48" s="946"/>
      <c r="BI48" s="947"/>
      <c r="BJ48" s="91"/>
      <c r="BK48" s="91"/>
      <c r="BL48" s="91"/>
      <c r="BM48" s="91"/>
      <c r="BN48" s="91"/>
      <c r="BO48" s="100"/>
      <c r="BP48" s="100"/>
      <c r="BQ48" s="98">
        <v>42</v>
      </c>
      <c r="BR48" s="97"/>
      <c r="BS48" s="974"/>
      <c r="BT48" s="975"/>
      <c r="BU48" s="975"/>
      <c r="BV48" s="975"/>
      <c r="BW48" s="975"/>
      <c r="BX48" s="975"/>
      <c r="BY48" s="975"/>
      <c r="BZ48" s="975"/>
      <c r="CA48" s="975"/>
      <c r="CB48" s="975"/>
      <c r="CC48" s="975"/>
      <c r="CD48" s="975"/>
      <c r="CE48" s="975"/>
      <c r="CF48" s="975"/>
      <c r="CG48" s="990"/>
      <c r="CH48" s="971"/>
      <c r="CI48" s="972"/>
      <c r="CJ48" s="972"/>
      <c r="CK48" s="972"/>
      <c r="CL48" s="973"/>
      <c r="CM48" s="971"/>
      <c r="CN48" s="972"/>
      <c r="CO48" s="972"/>
      <c r="CP48" s="972"/>
      <c r="CQ48" s="973"/>
      <c r="CR48" s="971"/>
      <c r="CS48" s="972"/>
      <c r="CT48" s="972"/>
      <c r="CU48" s="972"/>
      <c r="CV48" s="973"/>
      <c r="CW48" s="971"/>
      <c r="CX48" s="972"/>
      <c r="CY48" s="972"/>
      <c r="CZ48" s="972"/>
      <c r="DA48" s="973"/>
      <c r="DB48" s="971"/>
      <c r="DC48" s="972"/>
      <c r="DD48" s="972"/>
      <c r="DE48" s="972"/>
      <c r="DF48" s="973"/>
      <c r="DG48" s="971"/>
      <c r="DH48" s="972"/>
      <c r="DI48" s="972"/>
      <c r="DJ48" s="972"/>
      <c r="DK48" s="973"/>
      <c r="DL48" s="971"/>
      <c r="DM48" s="972"/>
      <c r="DN48" s="972"/>
      <c r="DO48" s="972"/>
      <c r="DP48" s="973"/>
      <c r="DQ48" s="971"/>
      <c r="DR48" s="972"/>
      <c r="DS48" s="972"/>
      <c r="DT48" s="972"/>
      <c r="DU48" s="973"/>
      <c r="DV48" s="974"/>
      <c r="DW48" s="975"/>
      <c r="DX48" s="975"/>
      <c r="DY48" s="975"/>
      <c r="DZ48" s="976"/>
      <c r="EA48" s="89"/>
    </row>
    <row r="49" spans="1:131" ht="26.25" customHeight="1" x14ac:dyDescent="0.15">
      <c r="A49" s="98">
        <v>22</v>
      </c>
      <c r="B49" s="1004"/>
      <c r="C49" s="1005"/>
      <c r="D49" s="1005"/>
      <c r="E49" s="1005"/>
      <c r="F49" s="1005"/>
      <c r="G49" s="1005"/>
      <c r="H49" s="1005"/>
      <c r="I49" s="1005"/>
      <c r="J49" s="1005"/>
      <c r="K49" s="1005"/>
      <c r="L49" s="1005"/>
      <c r="M49" s="1005"/>
      <c r="N49" s="1005"/>
      <c r="O49" s="1005"/>
      <c r="P49" s="1006"/>
      <c r="Q49" s="1012"/>
      <c r="R49" s="1013"/>
      <c r="S49" s="1013"/>
      <c r="T49" s="1013"/>
      <c r="U49" s="1013"/>
      <c r="V49" s="1013"/>
      <c r="W49" s="1013"/>
      <c r="X49" s="1013"/>
      <c r="Y49" s="1013"/>
      <c r="Z49" s="1013"/>
      <c r="AA49" s="1013"/>
      <c r="AB49" s="1013"/>
      <c r="AC49" s="1013"/>
      <c r="AD49" s="1013"/>
      <c r="AE49" s="1014"/>
      <c r="AF49" s="1009"/>
      <c r="AG49" s="1010"/>
      <c r="AH49" s="1010"/>
      <c r="AI49" s="1010"/>
      <c r="AJ49" s="1011"/>
      <c r="AK49" s="954"/>
      <c r="AL49" s="945"/>
      <c r="AM49" s="945"/>
      <c r="AN49" s="945"/>
      <c r="AO49" s="945"/>
      <c r="AP49" s="945"/>
      <c r="AQ49" s="945"/>
      <c r="AR49" s="945"/>
      <c r="AS49" s="945"/>
      <c r="AT49" s="945"/>
      <c r="AU49" s="945"/>
      <c r="AV49" s="945"/>
      <c r="AW49" s="945"/>
      <c r="AX49" s="945"/>
      <c r="AY49" s="945"/>
      <c r="AZ49" s="1015"/>
      <c r="BA49" s="1015"/>
      <c r="BB49" s="1015"/>
      <c r="BC49" s="1015"/>
      <c r="BD49" s="1015"/>
      <c r="BE49" s="946"/>
      <c r="BF49" s="946"/>
      <c r="BG49" s="946"/>
      <c r="BH49" s="946"/>
      <c r="BI49" s="947"/>
      <c r="BJ49" s="91"/>
      <c r="BK49" s="91"/>
      <c r="BL49" s="91"/>
      <c r="BM49" s="91"/>
      <c r="BN49" s="91"/>
      <c r="BO49" s="100"/>
      <c r="BP49" s="100"/>
      <c r="BQ49" s="98">
        <v>43</v>
      </c>
      <c r="BR49" s="97"/>
      <c r="BS49" s="974"/>
      <c r="BT49" s="975"/>
      <c r="BU49" s="975"/>
      <c r="BV49" s="975"/>
      <c r="BW49" s="975"/>
      <c r="BX49" s="975"/>
      <c r="BY49" s="975"/>
      <c r="BZ49" s="975"/>
      <c r="CA49" s="975"/>
      <c r="CB49" s="975"/>
      <c r="CC49" s="975"/>
      <c r="CD49" s="975"/>
      <c r="CE49" s="975"/>
      <c r="CF49" s="975"/>
      <c r="CG49" s="990"/>
      <c r="CH49" s="971"/>
      <c r="CI49" s="972"/>
      <c r="CJ49" s="972"/>
      <c r="CK49" s="972"/>
      <c r="CL49" s="973"/>
      <c r="CM49" s="971"/>
      <c r="CN49" s="972"/>
      <c r="CO49" s="972"/>
      <c r="CP49" s="972"/>
      <c r="CQ49" s="973"/>
      <c r="CR49" s="971"/>
      <c r="CS49" s="972"/>
      <c r="CT49" s="972"/>
      <c r="CU49" s="972"/>
      <c r="CV49" s="973"/>
      <c r="CW49" s="971"/>
      <c r="CX49" s="972"/>
      <c r="CY49" s="972"/>
      <c r="CZ49" s="972"/>
      <c r="DA49" s="973"/>
      <c r="DB49" s="971"/>
      <c r="DC49" s="972"/>
      <c r="DD49" s="972"/>
      <c r="DE49" s="972"/>
      <c r="DF49" s="973"/>
      <c r="DG49" s="971"/>
      <c r="DH49" s="972"/>
      <c r="DI49" s="972"/>
      <c r="DJ49" s="972"/>
      <c r="DK49" s="973"/>
      <c r="DL49" s="971"/>
      <c r="DM49" s="972"/>
      <c r="DN49" s="972"/>
      <c r="DO49" s="972"/>
      <c r="DP49" s="973"/>
      <c r="DQ49" s="971"/>
      <c r="DR49" s="972"/>
      <c r="DS49" s="972"/>
      <c r="DT49" s="972"/>
      <c r="DU49" s="973"/>
      <c r="DV49" s="974"/>
      <c r="DW49" s="975"/>
      <c r="DX49" s="975"/>
      <c r="DY49" s="975"/>
      <c r="DZ49" s="976"/>
      <c r="EA49" s="89"/>
    </row>
    <row r="50" spans="1:131" ht="26.25" customHeight="1" x14ac:dyDescent="0.15">
      <c r="A50" s="98">
        <v>23</v>
      </c>
      <c r="B50" s="1004"/>
      <c r="C50" s="1005"/>
      <c r="D50" s="1005"/>
      <c r="E50" s="1005"/>
      <c r="F50" s="1005"/>
      <c r="G50" s="1005"/>
      <c r="H50" s="1005"/>
      <c r="I50" s="1005"/>
      <c r="J50" s="1005"/>
      <c r="K50" s="1005"/>
      <c r="L50" s="1005"/>
      <c r="M50" s="1005"/>
      <c r="N50" s="1005"/>
      <c r="O50" s="1005"/>
      <c r="P50" s="1006"/>
      <c r="Q50" s="1007"/>
      <c r="R50" s="999"/>
      <c r="S50" s="999"/>
      <c r="T50" s="999"/>
      <c r="U50" s="999"/>
      <c r="V50" s="999"/>
      <c r="W50" s="999"/>
      <c r="X50" s="999"/>
      <c r="Y50" s="999"/>
      <c r="Z50" s="999"/>
      <c r="AA50" s="999"/>
      <c r="AB50" s="999"/>
      <c r="AC50" s="999"/>
      <c r="AD50" s="999"/>
      <c r="AE50" s="1008"/>
      <c r="AF50" s="1009"/>
      <c r="AG50" s="1010"/>
      <c r="AH50" s="1010"/>
      <c r="AI50" s="1010"/>
      <c r="AJ50" s="1011"/>
      <c r="AK50" s="998"/>
      <c r="AL50" s="999"/>
      <c r="AM50" s="999"/>
      <c r="AN50" s="999"/>
      <c r="AO50" s="999"/>
      <c r="AP50" s="999"/>
      <c r="AQ50" s="999"/>
      <c r="AR50" s="999"/>
      <c r="AS50" s="999"/>
      <c r="AT50" s="999"/>
      <c r="AU50" s="999"/>
      <c r="AV50" s="999"/>
      <c r="AW50" s="999"/>
      <c r="AX50" s="999"/>
      <c r="AY50" s="999"/>
      <c r="AZ50" s="1000"/>
      <c r="BA50" s="1000"/>
      <c r="BB50" s="1000"/>
      <c r="BC50" s="1000"/>
      <c r="BD50" s="1000"/>
      <c r="BE50" s="946"/>
      <c r="BF50" s="946"/>
      <c r="BG50" s="946"/>
      <c r="BH50" s="946"/>
      <c r="BI50" s="947"/>
      <c r="BJ50" s="91"/>
      <c r="BK50" s="91"/>
      <c r="BL50" s="91"/>
      <c r="BM50" s="91"/>
      <c r="BN50" s="91"/>
      <c r="BO50" s="100"/>
      <c r="BP50" s="100"/>
      <c r="BQ50" s="98">
        <v>44</v>
      </c>
      <c r="BR50" s="97"/>
      <c r="BS50" s="974"/>
      <c r="BT50" s="975"/>
      <c r="BU50" s="975"/>
      <c r="BV50" s="975"/>
      <c r="BW50" s="975"/>
      <c r="BX50" s="975"/>
      <c r="BY50" s="975"/>
      <c r="BZ50" s="975"/>
      <c r="CA50" s="975"/>
      <c r="CB50" s="975"/>
      <c r="CC50" s="975"/>
      <c r="CD50" s="975"/>
      <c r="CE50" s="975"/>
      <c r="CF50" s="975"/>
      <c r="CG50" s="990"/>
      <c r="CH50" s="971"/>
      <c r="CI50" s="972"/>
      <c r="CJ50" s="972"/>
      <c r="CK50" s="972"/>
      <c r="CL50" s="973"/>
      <c r="CM50" s="971"/>
      <c r="CN50" s="972"/>
      <c r="CO50" s="972"/>
      <c r="CP50" s="972"/>
      <c r="CQ50" s="973"/>
      <c r="CR50" s="971"/>
      <c r="CS50" s="972"/>
      <c r="CT50" s="972"/>
      <c r="CU50" s="972"/>
      <c r="CV50" s="973"/>
      <c r="CW50" s="971"/>
      <c r="CX50" s="972"/>
      <c r="CY50" s="972"/>
      <c r="CZ50" s="972"/>
      <c r="DA50" s="973"/>
      <c r="DB50" s="971"/>
      <c r="DC50" s="972"/>
      <c r="DD50" s="972"/>
      <c r="DE50" s="972"/>
      <c r="DF50" s="973"/>
      <c r="DG50" s="971"/>
      <c r="DH50" s="972"/>
      <c r="DI50" s="972"/>
      <c r="DJ50" s="972"/>
      <c r="DK50" s="973"/>
      <c r="DL50" s="971"/>
      <c r="DM50" s="972"/>
      <c r="DN50" s="972"/>
      <c r="DO50" s="972"/>
      <c r="DP50" s="973"/>
      <c r="DQ50" s="971"/>
      <c r="DR50" s="972"/>
      <c r="DS50" s="972"/>
      <c r="DT50" s="972"/>
      <c r="DU50" s="973"/>
      <c r="DV50" s="974"/>
      <c r="DW50" s="975"/>
      <c r="DX50" s="975"/>
      <c r="DY50" s="975"/>
      <c r="DZ50" s="976"/>
      <c r="EA50" s="89"/>
    </row>
    <row r="51" spans="1:131" ht="26.25" customHeight="1" x14ac:dyDescent="0.15">
      <c r="A51" s="98">
        <v>24</v>
      </c>
      <c r="B51" s="1004"/>
      <c r="C51" s="1005"/>
      <c r="D51" s="1005"/>
      <c r="E51" s="1005"/>
      <c r="F51" s="1005"/>
      <c r="G51" s="1005"/>
      <c r="H51" s="1005"/>
      <c r="I51" s="1005"/>
      <c r="J51" s="1005"/>
      <c r="K51" s="1005"/>
      <c r="L51" s="1005"/>
      <c r="M51" s="1005"/>
      <c r="N51" s="1005"/>
      <c r="O51" s="1005"/>
      <c r="P51" s="1006"/>
      <c r="Q51" s="1007"/>
      <c r="R51" s="999"/>
      <c r="S51" s="999"/>
      <c r="T51" s="999"/>
      <c r="U51" s="999"/>
      <c r="V51" s="999"/>
      <c r="W51" s="999"/>
      <c r="X51" s="999"/>
      <c r="Y51" s="999"/>
      <c r="Z51" s="999"/>
      <c r="AA51" s="999"/>
      <c r="AB51" s="999"/>
      <c r="AC51" s="999"/>
      <c r="AD51" s="999"/>
      <c r="AE51" s="1008"/>
      <c r="AF51" s="1009"/>
      <c r="AG51" s="1010"/>
      <c r="AH51" s="1010"/>
      <c r="AI51" s="1010"/>
      <c r="AJ51" s="1011"/>
      <c r="AK51" s="998"/>
      <c r="AL51" s="999"/>
      <c r="AM51" s="999"/>
      <c r="AN51" s="999"/>
      <c r="AO51" s="999"/>
      <c r="AP51" s="999"/>
      <c r="AQ51" s="999"/>
      <c r="AR51" s="999"/>
      <c r="AS51" s="999"/>
      <c r="AT51" s="999"/>
      <c r="AU51" s="999"/>
      <c r="AV51" s="999"/>
      <c r="AW51" s="999"/>
      <c r="AX51" s="999"/>
      <c r="AY51" s="999"/>
      <c r="AZ51" s="1000"/>
      <c r="BA51" s="1000"/>
      <c r="BB51" s="1000"/>
      <c r="BC51" s="1000"/>
      <c r="BD51" s="1000"/>
      <c r="BE51" s="946"/>
      <c r="BF51" s="946"/>
      <c r="BG51" s="946"/>
      <c r="BH51" s="946"/>
      <c r="BI51" s="947"/>
      <c r="BJ51" s="91"/>
      <c r="BK51" s="91"/>
      <c r="BL51" s="91"/>
      <c r="BM51" s="91"/>
      <c r="BN51" s="91"/>
      <c r="BO51" s="100"/>
      <c r="BP51" s="100"/>
      <c r="BQ51" s="98">
        <v>45</v>
      </c>
      <c r="BR51" s="97"/>
      <c r="BS51" s="974"/>
      <c r="BT51" s="975"/>
      <c r="BU51" s="975"/>
      <c r="BV51" s="975"/>
      <c r="BW51" s="975"/>
      <c r="BX51" s="975"/>
      <c r="BY51" s="975"/>
      <c r="BZ51" s="975"/>
      <c r="CA51" s="975"/>
      <c r="CB51" s="975"/>
      <c r="CC51" s="975"/>
      <c r="CD51" s="975"/>
      <c r="CE51" s="975"/>
      <c r="CF51" s="975"/>
      <c r="CG51" s="990"/>
      <c r="CH51" s="971"/>
      <c r="CI51" s="972"/>
      <c r="CJ51" s="972"/>
      <c r="CK51" s="972"/>
      <c r="CL51" s="973"/>
      <c r="CM51" s="971"/>
      <c r="CN51" s="972"/>
      <c r="CO51" s="972"/>
      <c r="CP51" s="972"/>
      <c r="CQ51" s="973"/>
      <c r="CR51" s="971"/>
      <c r="CS51" s="972"/>
      <c r="CT51" s="972"/>
      <c r="CU51" s="972"/>
      <c r="CV51" s="973"/>
      <c r="CW51" s="971"/>
      <c r="CX51" s="972"/>
      <c r="CY51" s="972"/>
      <c r="CZ51" s="972"/>
      <c r="DA51" s="973"/>
      <c r="DB51" s="971"/>
      <c r="DC51" s="972"/>
      <c r="DD51" s="972"/>
      <c r="DE51" s="972"/>
      <c r="DF51" s="973"/>
      <c r="DG51" s="971"/>
      <c r="DH51" s="972"/>
      <c r="DI51" s="972"/>
      <c r="DJ51" s="972"/>
      <c r="DK51" s="973"/>
      <c r="DL51" s="971"/>
      <c r="DM51" s="972"/>
      <c r="DN51" s="972"/>
      <c r="DO51" s="972"/>
      <c r="DP51" s="973"/>
      <c r="DQ51" s="971"/>
      <c r="DR51" s="972"/>
      <c r="DS51" s="972"/>
      <c r="DT51" s="972"/>
      <c r="DU51" s="973"/>
      <c r="DV51" s="974"/>
      <c r="DW51" s="975"/>
      <c r="DX51" s="975"/>
      <c r="DY51" s="975"/>
      <c r="DZ51" s="976"/>
      <c r="EA51" s="89"/>
    </row>
    <row r="52" spans="1:131" ht="26.25" customHeight="1" x14ac:dyDescent="0.15">
      <c r="A52" s="98">
        <v>25</v>
      </c>
      <c r="B52" s="1004"/>
      <c r="C52" s="1005"/>
      <c r="D52" s="1005"/>
      <c r="E52" s="1005"/>
      <c r="F52" s="1005"/>
      <c r="G52" s="1005"/>
      <c r="H52" s="1005"/>
      <c r="I52" s="1005"/>
      <c r="J52" s="1005"/>
      <c r="K52" s="1005"/>
      <c r="L52" s="1005"/>
      <c r="M52" s="1005"/>
      <c r="N52" s="1005"/>
      <c r="O52" s="1005"/>
      <c r="P52" s="1006"/>
      <c r="Q52" s="1007"/>
      <c r="R52" s="999"/>
      <c r="S52" s="999"/>
      <c r="T52" s="999"/>
      <c r="U52" s="999"/>
      <c r="V52" s="999"/>
      <c r="W52" s="999"/>
      <c r="X52" s="999"/>
      <c r="Y52" s="999"/>
      <c r="Z52" s="999"/>
      <c r="AA52" s="999"/>
      <c r="AB52" s="999"/>
      <c r="AC52" s="999"/>
      <c r="AD52" s="999"/>
      <c r="AE52" s="1008"/>
      <c r="AF52" s="1009"/>
      <c r="AG52" s="1010"/>
      <c r="AH52" s="1010"/>
      <c r="AI52" s="1010"/>
      <c r="AJ52" s="1011"/>
      <c r="AK52" s="998"/>
      <c r="AL52" s="999"/>
      <c r="AM52" s="999"/>
      <c r="AN52" s="999"/>
      <c r="AO52" s="999"/>
      <c r="AP52" s="999"/>
      <c r="AQ52" s="999"/>
      <c r="AR52" s="999"/>
      <c r="AS52" s="999"/>
      <c r="AT52" s="999"/>
      <c r="AU52" s="999"/>
      <c r="AV52" s="999"/>
      <c r="AW52" s="999"/>
      <c r="AX52" s="999"/>
      <c r="AY52" s="999"/>
      <c r="AZ52" s="1000"/>
      <c r="BA52" s="1000"/>
      <c r="BB52" s="1000"/>
      <c r="BC52" s="1000"/>
      <c r="BD52" s="1000"/>
      <c r="BE52" s="946"/>
      <c r="BF52" s="946"/>
      <c r="BG52" s="946"/>
      <c r="BH52" s="946"/>
      <c r="BI52" s="947"/>
      <c r="BJ52" s="91"/>
      <c r="BK52" s="91"/>
      <c r="BL52" s="91"/>
      <c r="BM52" s="91"/>
      <c r="BN52" s="91"/>
      <c r="BO52" s="100"/>
      <c r="BP52" s="100"/>
      <c r="BQ52" s="98">
        <v>46</v>
      </c>
      <c r="BR52" s="97"/>
      <c r="BS52" s="974"/>
      <c r="BT52" s="975"/>
      <c r="BU52" s="975"/>
      <c r="BV52" s="975"/>
      <c r="BW52" s="975"/>
      <c r="BX52" s="975"/>
      <c r="BY52" s="975"/>
      <c r="BZ52" s="975"/>
      <c r="CA52" s="975"/>
      <c r="CB52" s="975"/>
      <c r="CC52" s="975"/>
      <c r="CD52" s="975"/>
      <c r="CE52" s="975"/>
      <c r="CF52" s="975"/>
      <c r="CG52" s="990"/>
      <c r="CH52" s="971"/>
      <c r="CI52" s="972"/>
      <c r="CJ52" s="972"/>
      <c r="CK52" s="972"/>
      <c r="CL52" s="973"/>
      <c r="CM52" s="971"/>
      <c r="CN52" s="972"/>
      <c r="CO52" s="972"/>
      <c r="CP52" s="972"/>
      <c r="CQ52" s="973"/>
      <c r="CR52" s="971"/>
      <c r="CS52" s="972"/>
      <c r="CT52" s="972"/>
      <c r="CU52" s="972"/>
      <c r="CV52" s="973"/>
      <c r="CW52" s="971"/>
      <c r="CX52" s="972"/>
      <c r="CY52" s="972"/>
      <c r="CZ52" s="972"/>
      <c r="DA52" s="973"/>
      <c r="DB52" s="971"/>
      <c r="DC52" s="972"/>
      <c r="DD52" s="972"/>
      <c r="DE52" s="972"/>
      <c r="DF52" s="973"/>
      <c r="DG52" s="971"/>
      <c r="DH52" s="972"/>
      <c r="DI52" s="972"/>
      <c r="DJ52" s="972"/>
      <c r="DK52" s="973"/>
      <c r="DL52" s="971"/>
      <c r="DM52" s="972"/>
      <c r="DN52" s="972"/>
      <c r="DO52" s="972"/>
      <c r="DP52" s="973"/>
      <c r="DQ52" s="971"/>
      <c r="DR52" s="972"/>
      <c r="DS52" s="972"/>
      <c r="DT52" s="972"/>
      <c r="DU52" s="973"/>
      <c r="DV52" s="974"/>
      <c r="DW52" s="975"/>
      <c r="DX52" s="975"/>
      <c r="DY52" s="975"/>
      <c r="DZ52" s="976"/>
      <c r="EA52" s="89"/>
    </row>
    <row r="53" spans="1:131" ht="26.25" customHeight="1" x14ac:dyDescent="0.15">
      <c r="A53" s="98">
        <v>26</v>
      </c>
      <c r="B53" s="1004"/>
      <c r="C53" s="1005"/>
      <c r="D53" s="1005"/>
      <c r="E53" s="1005"/>
      <c r="F53" s="1005"/>
      <c r="G53" s="1005"/>
      <c r="H53" s="1005"/>
      <c r="I53" s="1005"/>
      <c r="J53" s="1005"/>
      <c r="K53" s="1005"/>
      <c r="L53" s="1005"/>
      <c r="M53" s="1005"/>
      <c r="N53" s="1005"/>
      <c r="O53" s="1005"/>
      <c r="P53" s="1006"/>
      <c r="Q53" s="1007"/>
      <c r="R53" s="999"/>
      <c r="S53" s="999"/>
      <c r="T53" s="999"/>
      <c r="U53" s="999"/>
      <c r="V53" s="999"/>
      <c r="W53" s="999"/>
      <c r="X53" s="999"/>
      <c r="Y53" s="999"/>
      <c r="Z53" s="999"/>
      <c r="AA53" s="999"/>
      <c r="AB53" s="999"/>
      <c r="AC53" s="999"/>
      <c r="AD53" s="999"/>
      <c r="AE53" s="1008"/>
      <c r="AF53" s="1009"/>
      <c r="AG53" s="1010"/>
      <c r="AH53" s="1010"/>
      <c r="AI53" s="1010"/>
      <c r="AJ53" s="1011"/>
      <c r="AK53" s="998"/>
      <c r="AL53" s="999"/>
      <c r="AM53" s="999"/>
      <c r="AN53" s="999"/>
      <c r="AO53" s="999"/>
      <c r="AP53" s="999"/>
      <c r="AQ53" s="999"/>
      <c r="AR53" s="999"/>
      <c r="AS53" s="999"/>
      <c r="AT53" s="999"/>
      <c r="AU53" s="999"/>
      <c r="AV53" s="999"/>
      <c r="AW53" s="999"/>
      <c r="AX53" s="999"/>
      <c r="AY53" s="999"/>
      <c r="AZ53" s="1000"/>
      <c r="BA53" s="1000"/>
      <c r="BB53" s="1000"/>
      <c r="BC53" s="1000"/>
      <c r="BD53" s="1000"/>
      <c r="BE53" s="946"/>
      <c r="BF53" s="946"/>
      <c r="BG53" s="946"/>
      <c r="BH53" s="946"/>
      <c r="BI53" s="947"/>
      <c r="BJ53" s="91"/>
      <c r="BK53" s="91"/>
      <c r="BL53" s="91"/>
      <c r="BM53" s="91"/>
      <c r="BN53" s="91"/>
      <c r="BO53" s="100"/>
      <c r="BP53" s="100"/>
      <c r="BQ53" s="98">
        <v>47</v>
      </c>
      <c r="BR53" s="97"/>
      <c r="BS53" s="974"/>
      <c r="BT53" s="975"/>
      <c r="BU53" s="975"/>
      <c r="BV53" s="975"/>
      <c r="BW53" s="975"/>
      <c r="BX53" s="975"/>
      <c r="BY53" s="975"/>
      <c r="BZ53" s="975"/>
      <c r="CA53" s="975"/>
      <c r="CB53" s="975"/>
      <c r="CC53" s="975"/>
      <c r="CD53" s="975"/>
      <c r="CE53" s="975"/>
      <c r="CF53" s="975"/>
      <c r="CG53" s="990"/>
      <c r="CH53" s="971"/>
      <c r="CI53" s="972"/>
      <c r="CJ53" s="972"/>
      <c r="CK53" s="972"/>
      <c r="CL53" s="973"/>
      <c r="CM53" s="971"/>
      <c r="CN53" s="972"/>
      <c r="CO53" s="972"/>
      <c r="CP53" s="972"/>
      <c r="CQ53" s="973"/>
      <c r="CR53" s="971"/>
      <c r="CS53" s="972"/>
      <c r="CT53" s="972"/>
      <c r="CU53" s="972"/>
      <c r="CV53" s="973"/>
      <c r="CW53" s="971"/>
      <c r="CX53" s="972"/>
      <c r="CY53" s="972"/>
      <c r="CZ53" s="972"/>
      <c r="DA53" s="973"/>
      <c r="DB53" s="971"/>
      <c r="DC53" s="972"/>
      <c r="DD53" s="972"/>
      <c r="DE53" s="972"/>
      <c r="DF53" s="973"/>
      <c r="DG53" s="971"/>
      <c r="DH53" s="972"/>
      <c r="DI53" s="972"/>
      <c r="DJ53" s="972"/>
      <c r="DK53" s="973"/>
      <c r="DL53" s="971"/>
      <c r="DM53" s="972"/>
      <c r="DN53" s="972"/>
      <c r="DO53" s="972"/>
      <c r="DP53" s="973"/>
      <c r="DQ53" s="971"/>
      <c r="DR53" s="972"/>
      <c r="DS53" s="972"/>
      <c r="DT53" s="972"/>
      <c r="DU53" s="973"/>
      <c r="DV53" s="974"/>
      <c r="DW53" s="975"/>
      <c r="DX53" s="975"/>
      <c r="DY53" s="975"/>
      <c r="DZ53" s="976"/>
      <c r="EA53" s="89"/>
    </row>
    <row r="54" spans="1:131" ht="26.25" customHeight="1" x14ac:dyDescent="0.15">
      <c r="A54" s="98">
        <v>27</v>
      </c>
      <c r="B54" s="1004"/>
      <c r="C54" s="1005"/>
      <c r="D54" s="1005"/>
      <c r="E54" s="1005"/>
      <c r="F54" s="1005"/>
      <c r="G54" s="1005"/>
      <c r="H54" s="1005"/>
      <c r="I54" s="1005"/>
      <c r="J54" s="1005"/>
      <c r="K54" s="1005"/>
      <c r="L54" s="1005"/>
      <c r="M54" s="1005"/>
      <c r="N54" s="1005"/>
      <c r="O54" s="1005"/>
      <c r="P54" s="1006"/>
      <c r="Q54" s="1007"/>
      <c r="R54" s="999"/>
      <c r="S54" s="999"/>
      <c r="T54" s="999"/>
      <c r="U54" s="999"/>
      <c r="V54" s="999"/>
      <c r="W54" s="999"/>
      <c r="X54" s="999"/>
      <c r="Y54" s="999"/>
      <c r="Z54" s="999"/>
      <c r="AA54" s="999"/>
      <c r="AB54" s="999"/>
      <c r="AC54" s="999"/>
      <c r="AD54" s="999"/>
      <c r="AE54" s="1008"/>
      <c r="AF54" s="1009"/>
      <c r="AG54" s="1010"/>
      <c r="AH54" s="1010"/>
      <c r="AI54" s="1010"/>
      <c r="AJ54" s="1011"/>
      <c r="AK54" s="998"/>
      <c r="AL54" s="999"/>
      <c r="AM54" s="999"/>
      <c r="AN54" s="999"/>
      <c r="AO54" s="999"/>
      <c r="AP54" s="999"/>
      <c r="AQ54" s="999"/>
      <c r="AR54" s="999"/>
      <c r="AS54" s="999"/>
      <c r="AT54" s="999"/>
      <c r="AU54" s="999"/>
      <c r="AV54" s="999"/>
      <c r="AW54" s="999"/>
      <c r="AX54" s="999"/>
      <c r="AY54" s="999"/>
      <c r="AZ54" s="1000"/>
      <c r="BA54" s="1000"/>
      <c r="BB54" s="1000"/>
      <c r="BC54" s="1000"/>
      <c r="BD54" s="1000"/>
      <c r="BE54" s="946"/>
      <c r="BF54" s="946"/>
      <c r="BG54" s="946"/>
      <c r="BH54" s="946"/>
      <c r="BI54" s="947"/>
      <c r="BJ54" s="91"/>
      <c r="BK54" s="91"/>
      <c r="BL54" s="91"/>
      <c r="BM54" s="91"/>
      <c r="BN54" s="91"/>
      <c r="BO54" s="100"/>
      <c r="BP54" s="100"/>
      <c r="BQ54" s="98">
        <v>48</v>
      </c>
      <c r="BR54" s="97"/>
      <c r="BS54" s="974"/>
      <c r="BT54" s="975"/>
      <c r="BU54" s="975"/>
      <c r="BV54" s="975"/>
      <c r="BW54" s="975"/>
      <c r="BX54" s="975"/>
      <c r="BY54" s="975"/>
      <c r="BZ54" s="975"/>
      <c r="CA54" s="975"/>
      <c r="CB54" s="975"/>
      <c r="CC54" s="975"/>
      <c r="CD54" s="975"/>
      <c r="CE54" s="975"/>
      <c r="CF54" s="975"/>
      <c r="CG54" s="990"/>
      <c r="CH54" s="971"/>
      <c r="CI54" s="972"/>
      <c r="CJ54" s="972"/>
      <c r="CK54" s="972"/>
      <c r="CL54" s="973"/>
      <c r="CM54" s="971"/>
      <c r="CN54" s="972"/>
      <c r="CO54" s="972"/>
      <c r="CP54" s="972"/>
      <c r="CQ54" s="973"/>
      <c r="CR54" s="971"/>
      <c r="CS54" s="972"/>
      <c r="CT54" s="972"/>
      <c r="CU54" s="972"/>
      <c r="CV54" s="973"/>
      <c r="CW54" s="971"/>
      <c r="CX54" s="972"/>
      <c r="CY54" s="972"/>
      <c r="CZ54" s="972"/>
      <c r="DA54" s="973"/>
      <c r="DB54" s="971"/>
      <c r="DC54" s="972"/>
      <c r="DD54" s="972"/>
      <c r="DE54" s="972"/>
      <c r="DF54" s="973"/>
      <c r="DG54" s="971"/>
      <c r="DH54" s="972"/>
      <c r="DI54" s="972"/>
      <c r="DJ54" s="972"/>
      <c r="DK54" s="973"/>
      <c r="DL54" s="971"/>
      <c r="DM54" s="972"/>
      <c r="DN54" s="972"/>
      <c r="DO54" s="972"/>
      <c r="DP54" s="973"/>
      <c r="DQ54" s="971"/>
      <c r="DR54" s="972"/>
      <c r="DS54" s="972"/>
      <c r="DT54" s="972"/>
      <c r="DU54" s="973"/>
      <c r="DV54" s="974"/>
      <c r="DW54" s="975"/>
      <c r="DX54" s="975"/>
      <c r="DY54" s="975"/>
      <c r="DZ54" s="976"/>
      <c r="EA54" s="89"/>
    </row>
    <row r="55" spans="1:131" ht="26.25" customHeight="1" x14ac:dyDescent="0.15">
      <c r="A55" s="98">
        <v>28</v>
      </c>
      <c r="B55" s="1004"/>
      <c r="C55" s="1005"/>
      <c r="D55" s="1005"/>
      <c r="E55" s="1005"/>
      <c r="F55" s="1005"/>
      <c r="G55" s="1005"/>
      <c r="H55" s="1005"/>
      <c r="I55" s="1005"/>
      <c r="J55" s="1005"/>
      <c r="K55" s="1005"/>
      <c r="L55" s="1005"/>
      <c r="M55" s="1005"/>
      <c r="N55" s="1005"/>
      <c r="O55" s="1005"/>
      <c r="P55" s="1006"/>
      <c r="Q55" s="1007"/>
      <c r="R55" s="999"/>
      <c r="S55" s="999"/>
      <c r="T55" s="999"/>
      <c r="U55" s="999"/>
      <c r="V55" s="999"/>
      <c r="W55" s="999"/>
      <c r="X55" s="999"/>
      <c r="Y55" s="999"/>
      <c r="Z55" s="999"/>
      <c r="AA55" s="999"/>
      <c r="AB55" s="999"/>
      <c r="AC55" s="999"/>
      <c r="AD55" s="999"/>
      <c r="AE55" s="1008"/>
      <c r="AF55" s="1009"/>
      <c r="AG55" s="1010"/>
      <c r="AH55" s="1010"/>
      <c r="AI55" s="1010"/>
      <c r="AJ55" s="1011"/>
      <c r="AK55" s="998"/>
      <c r="AL55" s="999"/>
      <c r="AM55" s="999"/>
      <c r="AN55" s="999"/>
      <c r="AO55" s="999"/>
      <c r="AP55" s="999"/>
      <c r="AQ55" s="999"/>
      <c r="AR55" s="999"/>
      <c r="AS55" s="999"/>
      <c r="AT55" s="999"/>
      <c r="AU55" s="999"/>
      <c r="AV55" s="999"/>
      <c r="AW55" s="999"/>
      <c r="AX55" s="999"/>
      <c r="AY55" s="999"/>
      <c r="AZ55" s="1000"/>
      <c r="BA55" s="1000"/>
      <c r="BB55" s="1000"/>
      <c r="BC55" s="1000"/>
      <c r="BD55" s="1000"/>
      <c r="BE55" s="946"/>
      <c r="BF55" s="946"/>
      <c r="BG55" s="946"/>
      <c r="BH55" s="946"/>
      <c r="BI55" s="947"/>
      <c r="BJ55" s="91"/>
      <c r="BK55" s="91"/>
      <c r="BL55" s="91"/>
      <c r="BM55" s="91"/>
      <c r="BN55" s="91"/>
      <c r="BO55" s="100"/>
      <c r="BP55" s="100"/>
      <c r="BQ55" s="98">
        <v>49</v>
      </c>
      <c r="BR55" s="97"/>
      <c r="BS55" s="974"/>
      <c r="BT55" s="975"/>
      <c r="BU55" s="975"/>
      <c r="BV55" s="975"/>
      <c r="BW55" s="975"/>
      <c r="BX55" s="975"/>
      <c r="BY55" s="975"/>
      <c r="BZ55" s="975"/>
      <c r="CA55" s="975"/>
      <c r="CB55" s="975"/>
      <c r="CC55" s="975"/>
      <c r="CD55" s="975"/>
      <c r="CE55" s="975"/>
      <c r="CF55" s="975"/>
      <c r="CG55" s="990"/>
      <c r="CH55" s="971"/>
      <c r="CI55" s="972"/>
      <c r="CJ55" s="972"/>
      <c r="CK55" s="972"/>
      <c r="CL55" s="973"/>
      <c r="CM55" s="971"/>
      <c r="CN55" s="972"/>
      <c r="CO55" s="972"/>
      <c r="CP55" s="972"/>
      <c r="CQ55" s="973"/>
      <c r="CR55" s="971"/>
      <c r="CS55" s="972"/>
      <c r="CT55" s="972"/>
      <c r="CU55" s="972"/>
      <c r="CV55" s="973"/>
      <c r="CW55" s="971"/>
      <c r="CX55" s="972"/>
      <c r="CY55" s="972"/>
      <c r="CZ55" s="972"/>
      <c r="DA55" s="973"/>
      <c r="DB55" s="971"/>
      <c r="DC55" s="972"/>
      <c r="DD55" s="972"/>
      <c r="DE55" s="972"/>
      <c r="DF55" s="973"/>
      <c r="DG55" s="971"/>
      <c r="DH55" s="972"/>
      <c r="DI55" s="972"/>
      <c r="DJ55" s="972"/>
      <c r="DK55" s="973"/>
      <c r="DL55" s="971"/>
      <c r="DM55" s="972"/>
      <c r="DN55" s="972"/>
      <c r="DO55" s="972"/>
      <c r="DP55" s="973"/>
      <c r="DQ55" s="971"/>
      <c r="DR55" s="972"/>
      <c r="DS55" s="972"/>
      <c r="DT55" s="972"/>
      <c r="DU55" s="973"/>
      <c r="DV55" s="974"/>
      <c r="DW55" s="975"/>
      <c r="DX55" s="975"/>
      <c r="DY55" s="975"/>
      <c r="DZ55" s="976"/>
      <c r="EA55" s="89"/>
    </row>
    <row r="56" spans="1:131" ht="26.25" customHeight="1" x14ac:dyDescent="0.15">
      <c r="A56" s="98">
        <v>29</v>
      </c>
      <c r="B56" s="1004"/>
      <c r="C56" s="1005"/>
      <c r="D56" s="1005"/>
      <c r="E56" s="1005"/>
      <c r="F56" s="1005"/>
      <c r="G56" s="1005"/>
      <c r="H56" s="1005"/>
      <c r="I56" s="1005"/>
      <c r="J56" s="1005"/>
      <c r="K56" s="1005"/>
      <c r="L56" s="1005"/>
      <c r="M56" s="1005"/>
      <c r="N56" s="1005"/>
      <c r="O56" s="1005"/>
      <c r="P56" s="1006"/>
      <c r="Q56" s="1007"/>
      <c r="R56" s="999"/>
      <c r="S56" s="999"/>
      <c r="T56" s="999"/>
      <c r="U56" s="999"/>
      <c r="V56" s="999"/>
      <c r="W56" s="999"/>
      <c r="X56" s="999"/>
      <c r="Y56" s="999"/>
      <c r="Z56" s="999"/>
      <c r="AA56" s="999"/>
      <c r="AB56" s="999"/>
      <c r="AC56" s="999"/>
      <c r="AD56" s="999"/>
      <c r="AE56" s="1008"/>
      <c r="AF56" s="1009"/>
      <c r="AG56" s="1010"/>
      <c r="AH56" s="1010"/>
      <c r="AI56" s="1010"/>
      <c r="AJ56" s="1011"/>
      <c r="AK56" s="998"/>
      <c r="AL56" s="999"/>
      <c r="AM56" s="999"/>
      <c r="AN56" s="999"/>
      <c r="AO56" s="999"/>
      <c r="AP56" s="999"/>
      <c r="AQ56" s="999"/>
      <c r="AR56" s="999"/>
      <c r="AS56" s="999"/>
      <c r="AT56" s="999"/>
      <c r="AU56" s="999"/>
      <c r="AV56" s="999"/>
      <c r="AW56" s="999"/>
      <c r="AX56" s="999"/>
      <c r="AY56" s="999"/>
      <c r="AZ56" s="1000"/>
      <c r="BA56" s="1000"/>
      <c r="BB56" s="1000"/>
      <c r="BC56" s="1000"/>
      <c r="BD56" s="1000"/>
      <c r="BE56" s="946"/>
      <c r="BF56" s="946"/>
      <c r="BG56" s="946"/>
      <c r="BH56" s="946"/>
      <c r="BI56" s="947"/>
      <c r="BJ56" s="91"/>
      <c r="BK56" s="91"/>
      <c r="BL56" s="91"/>
      <c r="BM56" s="91"/>
      <c r="BN56" s="91"/>
      <c r="BO56" s="100"/>
      <c r="BP56" s="100"/>
      <c r="BQ56" s="98">
        <v>50</v>
      </c>
      <c r="BR56" s="97"/>
      <c r="BS56" s="974"/>
      <c r="BT56" s="975"/>
      <c r="BU56" s="975"/>
      <c r="BV56" s="975"/>
      <c r="BW56" s="975"/>
      <c r="BX56" s="975"/>
      <c r="BY56" s="975"/>
      <c r="BZ56" s="975"/>
      <c r="CA56" s="975"/>
      <c r="CB56" s="975"/>
      <c r="CC56" s="975"/>
      <c r="CD56" s="975"/>
      <c r="CE56" s="975"/>
      <c r="CF56" s="975"/>
      <c r="CG56" s="990"/>
      <c r="CH56" s="971"/>
      <c r="CI56" s="972"/>
      <c r="CJ56" s="972"/>
      <c r="CK56" s="972"/>
      <c r="CL56" s="973"/>
      <c r="CM56" s="971"/>
      <c r="CN56" s="972"/>
      <c r="CO56" s="972"/>
      <c r="CP56" s="972"/>
      <c r="CQ56" s="973"/>
      <c r="CR56" s="971"/>
      <c r="CS56" s="972"/>
      <c r="CT56" s="972"/>
      <c r="CU56" s="972"/>
      <c r="CV56" s="973"/>
      <c r="CW56" s="971"/>
      <c r="CX56" s="972"/>
      <c r="CY56" s="972"/>
      <c r="CZ56" s="972"/>
      <c r="DA56" s="973"/>
      <c r="DB56" s="971"/>
      <c r="DC56" s="972"/>
      <c r="DD56" s="972"/>
      <c r="DE56" s="972"/>
      <c r="DF56" s="973"/>
      <c r="DG56" s="971"/>
      <c r="DH56" s="972"/>
      <c r="DI56" s="972"/>
      <c r="DJ56" s="972"/>
      <c r="DK56" s="973"/>
      <c r="DL56" s="971"/>
      <c r="DM56" s="972"/>
      <c r="DN56" s="972"/>
      <c r="DO56" s="972"/>
      <c r="DP56" s="973"/>
      <c r="DQ56" s="971"/>
      <c r="DR56" s="972"/>
      <c r="DS56" s="972"/>
      <c r="DT56" s="972"/>
      <c r="DU56" s="973"/>
      <c r="DV56" s="974"/>
      <c r="DW56" s="975"/>
      <c r="DX56" s="975"/>
      <c r="DY56" s="975"/>
      <c r="DZ56" s="976"/>
      <c r="EA56" s="89"/>
    </row>
    <row r="57" spans="1:131" ht="26.25" customHeight="1" x14ac:dyDescent="0.15">
      <c r="A57" s="98">
        <v>30</v>
      </c>
      <c r="B57" s="1004"/>
      <c r="C57" s="1005"/>
      <c r="D57" s="1005"/>
      <c r="E57" s="1005"/>
      <c r="F57" s="1005"/>
      <c r="G57" s="1005"/>
      <c r="H57" s="1005"/>
      <c r="I57" s="1005"/>
      <c r="J57" s="1005"/>
      <c r="K57" s="1005"/>
      <c r="L57" s="1005"/>
      <c r="M57" s="1005"/>
      <c r="N57" s="1005"/>
      <c r="O57" s="1005"/>
      <c r="P57" s="1006"/>
      <c r="Q57" s="1007"/>
      <c r="R57" s="999"/>
      <c r="S57" s="999"/>
      <c r="T57" s="999"/>
      <c r="U57" s="999"/>
      <c r="V57" s="999"/>
      <c r="W57" s="999"/>
      <c r="X57" s="999"/>
      <c r="Y57" s="999"/>
      <c r="Z57" s="999"/>
      <c r="AA57" s="999"/>
      <c r="AB57" s="999"/>
      <c r="AC57" s="999"/>
      <c r="AD57" s="999"/>
      <c r="AE57" s="1008"/>
      <c r="AF57" s="1009"/>
      <c r="AG57" s="1010"/>
      <c r="AH57" s="1010"/>
      <c r="AI57" s="1010"/>
      <c r="AJ57" s="1011"/>
      <c r="AK57" s="998"/>
      <c r="AL57" s="999"/>
      <c r="AM57" s="999"/>
      <c r="AN57" s="999"/>
      <c r="AO57" s="999"/>
      <c r="AP57" s="999"/>
      <c r="AQ57" s="999"/>
      <c r="AR57" s="999"/>
      <c r="AS57" s="999"/>
      <c r="AT57" s="999"/>
      <c r="AU57" s="999"/>
      <c r="AV57" s="999"/>
      <c r="AW57" s="999"/>
      <c r="AX57" s="999"/>
      <c r="AY57" s="999"/>
      <c r="AZ57" s="1000"/>
      <c r="BA57" s="1000"/>
      <c r="BB57" s="1000"/>
      <c r="BC57" s="1000"/>
      <c r="BD57" s="1000"/>
      <c r="BE57" s="946"/>
      <c r="BF57" s="946"/>
      <c r="BG57" s="946"/>
      <c r="BH57" s="946"/>
      <c r="BI57" s="947"/>
      <c r="BJ57" s="91"/>
      <c r="BK57" s="91"/>
      <c r="BL57" s="91"/>
      <c r="BM57" s="91"/>
      <c r="BN57" s="91"/>
      <c r="BO57" s="100"/>
      <c r="BP57" s="100"/>
      <c r="BQ57" s="98">
        <v>51</v>
      </c>
      <c r="BR57" s="97"/>
      <c r="BS57" s="974"/>
      <c r="BT57" s="975"/>
      <c r="BU57" s="975"/>
      <c r="BV57" s="975"/>
      <c r="BW57" s="975"/>
      <c r="BX57" s="975"/>
      <c r="BY57" s="975"/>
      <c r="BZ57" s="975"/>
      <c r="CA57" s="975"/>
      <c r="CB57" s="975"/>
      <c r="CC57" s="975"/>
      <c r="CD57" s="975"/>
      <c r="CE57" s="975"/>
      <c r="CF57" s="975"/>
      <c r="CG57" s="990"/>
      <c r="CH57" s="971"/>
      <c r="CI57" s="972"/>
      <c r="CJ57" s="972"/>
      <c r="CK57" s="972"/>
      <c r="CL57" s="973"/>
      <c r="CM57" s="971"/>
      <c r="CN57" s="972"/>
      <c r="CO57" s="972"/>
      <c r="CP57" s="972"/>
      <c r="CQ57" s="973"/>
      <c r="CR57" s="971"/>
      <c r="CS57" s="972"/>
      <c r="CT57" s="972"/>
      <c r="CU57" s="972"/>
      <c r="CV57" s="973"/>
      <c r="CW57" s="971"/>
      <c r="CX57" s="972"/>
      <c r="CY57" s="972"/>
      <c r="CZ57" s="972"/>
      <c r="DA57" s="973"/>
      <c r="DB57" s="971"/>
      <c r="DC57" s="972"/>
      <c r="DD57" s="972"/>
      <c r="DE57" s="972"/>
      <c r="DF57" s="973"/>
      <c r="DG57" s="971"/>
      <c r="DH57" s="972"/>
      <c r="DI57" s="972"/>
      <c r="DJ57" s="972"/>
      <c r="DK57" s="973"/>
      <c r="DL57" s="971"/>
      <c r="DM57" s="972"/>
      <c r="DN57" s="972"/>
      <c r="DO57" s="972"/>
      <c r="DP57" s="973"/>
      <c r="DQ57" s="971"/>
      <c r="DR57" s="972"/>
      <c r="DS57" s="972"/>
      <c r="DT57" s="972"/>
      <c r="DU57" s="973"/>
      <c r="DV57" s="974"/>
      <c r="DW57" s="975"/>
      <c r="DX57" s="975"/>
      <c r="DY57" s="975"/>
      <c r="DZ57" s="976"/>
      <c r="EA57" s="89"/>
    </row>
    <row r="58" spans="1:131" ht="26.25" customHeight="1" x14ac:dyDescent="0.15">
      <c r="A58" s="98">
        <v>31</v>
      </c>
      <c r="B58" s="1004"/>
      <c r="C58" s="1005"/>
      <c r="D58" s="1005"/>
      <c r="E58" s="1005"/>
      <c r="F58" s="1005"/>
      <c r="G58" s="1005"/>
      <c r="H58" s="1005"/>
      <c r="I58" s="1005"/>
      <c r="J58" s="1005"/>
      <c r="K58" s="1005"/>
      <c r="L58" s="1005"/>
      <c r="M58" s="1005"/>
      <c r="N58" s="1005"/>
      <c r="O58" s="1005"/>
      <c r="P58" s="1006"/>
      <c r="Q58" s="1007"/>
      <c r="R58" s="999"/>
      <c r="S58" s="999"/>
      <c r="T58" s="999"/>
      <c r="U58" s="999"/>
      <c r="V58" s="999"/>
      <c r="W58" s="999"/>
      <c r="X58" s="999"/>
      <c r="Y58" s="999"/>
      <c r="Z58" s="999"/>
      <c r="AA58" s="999"/>
      <c r="AB58" s="999"/>
      <c r="AC58" s="999"/>
      <c r="AD58" s="999"/>
      <c r="AE58" s="1008"/>
      <c r="AF58" s="1009"/>
      <c r="AG58" s="1010"/>
      <c r="AH58" s="1010"/>
      <c r="AI58" s="1010"/>
      <c r="AJ58" s="1011"/>
      <c r="AK58" s="998"/>
      <c r="AL58" s="999"/>
      <c r="AM58" s="999"/>
      <c r="AN58" s="999"/>
      <c r="AO58" s="999"/>
      <c r="AP58" s="999"/>
      <c r="AQ58" s="999"/>
      <c r="AR58" s="999"/>
      <c r="AS58" s="999"/>
      <c r="AT58" s="999"/>
      <c r="AU58" s="999"/>
      <c r="AV58" s="999"/>
      <c r="AW58" s="999"/>
      <c r="AX58" s="999"/>
      <c r="AY58" s="999"/>
      <c r="AZ58" s="1000"/>
      <c r="BA58" s="1000"/>
      <c r="BB58" s="1000"/>
      <c r="BC58" s="1000"/>
      <c r="BD58" s="1000"/>
      <c r="BE58" s="946"/>
      <c r="BF58" s="946"/>
      <c r="BG58" s="946"/>
      <c r="BH58" s="946"/>
      <c r="BI58" s="947"/>
      <c r="BJ58" s="91"/>
      <c r="BK58" s="91"/>
      <c r="BL58" s="91"/>
      <c r="BM58" s="91"/>
      <c r="BN58" s="91"/>
      <c r="BO58" s="100"/>
      <c r="BP58" s="100"/>
      <c r="BQ58" s="98">
        <v>52</v>
      </c>
      <c r="BR58" s="97"/>
      <c r="BS58" s="974"/>
      <c r="BT58" s="975"/>
      <c r="BU58" s="975"/>
      <c r="BV58" s="975"/>
      <c r="BW58" s="975"/>
      <c r="BX58" s="975"/>
      <c r="BY58" s="975"/>
      <c r="BZ58" s="975"/>
      <c r="CA58" s="975"/>
      <c r="CB58" s="975"/>
      <c r="CC58" s="975"/>
      <c r="CD58" s="975"/>
      <c r="CE58" s="975"/>
      <c r="CF58" s="975"/>
      <c r="CG58" s="990"/>
      <c r="CH58" s="971"/>
      <c r="CI58" s="972"/>
      <c r="CJ58" s="972"/>
      <c r="CK58" s="972"/>
      <c r="CL58" s="973"/>
      <c r="CM58" s="971"/>
      <c r="CN58" s="972"/>
      <c r="CO58" s="972"/>
      <c r="CP58" s="972"/>
      <c r="CQ58" s="973"/>
      <c r="CR58" s="971"/>
      <c r="CS58" s="972"/>
      <c r="CT58" s="972"/>
      <c r="CU58" s="972"/>
      <c r="CV58" s="973"/>
      <c r="CW58" s="971"/>
      <c r="CX58" s="972"/>
      <c r="CY58" s="972"/>
      <c r="CZ58" s="972"/>
      <c r="DA58" s="973"/>
      <c r="DB58" s="971"/>
      <c r="DC58" s="972"/>
      <c r="DD58" s="972"/>
      <c r="DE58" s="972"/>
      <c r="DF58" s="973"/>
      <c r="DG58" s="971"/>
      <c r="DH58" s="972"/>
      <c r="DI58" s="972"/>
      <c r="DJ58" s="972"/>
      <c r="DK58" s="973"/>
      <c r="DL58" s="971"/>
      <c r="DM58" s="972"/>
      <c r="DN58" s="972"/>
      <c r="DO58" s="972"/>
      <c r="DP58" s="973"/>
      <c r="DQ58" s="971"/>
      <c r="DR58" s="972"/>
      <c r="DS58" s="972"/>
      <c r="DT58" s="972"/>
      <c r="DU58" s="973"/>
      <c r="DV58" s="974"/>
      <c r="DW58" s="975"/>
      <c r="DX58" s="975"/>
      <c r="DY58" s="975"/>
      <c r="DZ58" s="976"/>
      <c r="EA58" s="89"/>
    </row>
    <row r="59" spans="1:131" ht="26.25" customHeight="1" x14ac:dyDescent="0.15">
      <c r="A59" s="98">
        <v>32</v>
      </c>
      <c r="B59" s="1004"/>
      <c r="C59" s="1005"/>
      <c r="D59" s="1005"/>
      <c r="E59" s="1005"/>
      <c r="F59" s="1005"/>
      <c r="G59" s="1005"/>
      <c r="H59" s="1005"/>
      <c r="I59" s="1005"/>
      <c r="J59" s="1005"/>
      <c r="K59" s="1005"/>
      <c r="L59" s="1005"/>
      <c r="M59" s="1005"/>
      <c r="N59" s="1005"/>
      <c r="O59" s="1005"/>
      <c r="P59" s="1006"/>
      <c r="Q59" s="1007"/>
      <c r="R59" s="999"/>
      <c r="S59" s="999"/>
      <c r="T59" s="999"/>
      <c r="U59" s="999"/>
      <c r="V59" s="999"/>
      <c r="W59" s="999"/>
      <c r="X59" s="999"/>
      <c r="Y59" s="999"/>
      <c r="Z59" s="999"/>
      <c r="AA59" s="999"/>
      <c r="AB59" s="999"/>
      <c r="AC59" s="999"/>
      <c r="AD59" s="999"/>
      <c r="AE59" s="1008"/>
      <c r="AF59" s="1009"/>
      <c r="AG59" s="1010"/>
      <c r="AH59" s="1010"/>
      <c r="AI59" s="1010"/>
      <c r="AJ59" s="1011"/>
      <c r="AK59" s="998"/>
      <c r="AL59" s="999"/>
      <c r="AM59" s="999"/>
      <c r="AN59" s="999"/>
      <c r="AO59" s="999"/>
      <c r="AP59" s="999"/>
      <c r="AQ59" s="999"/>
      <c r="AR59" s="999"/>
      <c r="AS59" s="999"/>
      <c r="AT59" s="999"/>
      <c r="AU59" s="999"/>
      <c r="AV59" s="999"/>
      <c r="AW59" s="999"/>
      <c r="AX59" s="999"/>
      <c r="AY59" s="999"/>
      <c r="AZ59" s="1000"/>
      <c r="BA59" s="1000"/>
      <c r="BB59" s="1000"/>
      <c r="BC59" s="1000"/>
      <c r="BD59" s="1000"/>
      <c r="BE59" s="946"/>
      <c r="BF59" s="946"/>
      <c r="BG59" s="946"/>
      <c r="BH59" s="946"/>
      <c r="BI59" s="947"/>
      <c r="BJ59" s="91"/>
      <c r="BK59" s="91"/>
      <c r="BL59" s="91"/>
      <c r="BM59" s="91"/>
      <c r="BN59" s="91"/>
      <c r="BO59" s="100"/>
      <c r="BP59" s="100"/>
      <c r="BQ59" s="98">
        <v>53</v>
      </c>
      <c r="BR59" s="97"/>
      <c r="BS59" s="974"/>
      <c r="BT59" s="975"/>
      <c r="BU59" s="975"/>
      <c r="BV59" s="975"/>
      <c r="BW59" s="975"/>
      <c r="BX59" s="975"/>
      <c r="BY59" s="975"/>
      <c r="BZ59" s="975"/>
      <c r="CA59" s="975"/>
      <c r="CB59" s="975"/>
      <c r="CC59" s="975"/>
      <c r="CD59" s="975"/>
      <c r="CE59" s="975"/>
      <c r="CF59" s="975"/>
      <c r="CG59" s="990"/>
      <c r="CH59" s="971"/>
      <c r="CI59" s="972"/>
      <c r="CJ59" s="972"/>
      <c r="CK59" s="972"/>
      <c r="CL59" s="973"/>
      <c r="CM59" s="971"/>
      <c r="CN59" s="972"/>
      <c r="CO59" s="972"/>
      <c r="CP59" s="972"/>
      <c r="CQ59" s="973"/>
      <c r="CR59" s="971"/>
      <c r="CS59" s="972"/>
      <c r="CT59" s="972"/>
      <c r="CU59" s="972"/>
      <c r="CV59" s="973"/>
      <c r="CW59" s="971"/>
      <c r="CX59" s="972"/>
      <c r="CY59" s="972"/>
      <c r="CZ59" s="972"/>
      <c r="DA59" s="973"/>
      <c r="DB59" s="971"/>
      <c r="DC59" s="972"/>
      <c r="DD59" s="972"/>
      <c r="DE59" s="972"/>
      <c r="DF59" s="973"/>
      <c r="DG59" s="971"/>
      <c r="DH59" s="972"/>
      <c r="DI59" s="972"/>
      <c r="DJ59" s="972"/>
      <c r="DK59" s="973"/>
      <c r="DL59" s="971"/>
      <c r="DM59" s="972"/>
      <c r="DN59" s="972"/>
      <c r="DO59" s="972"/>
      <c r="DP59" s="973"/>
      <c r="DQ59" s="971"/>
      <c r="DR59" s="972"/>
      <c r="DS59" s="972"/>
      <c r="DT59" s="972"/>
      <c r="DU59" s="973"/>
      <c r="DV59" s="974"/>
      <c r="DW59" s="975"/>
      <c r="DX59" s="975"/>
      <c r="DY59" s="975"/>
      <c r="DZ59" s="976"/>
      <c r="EA59" s="89"/>
    </row>
    <row r="60" spans="1:131" ht="26.25" customHeight="1" x14ac:dyDescent="0.15">
      <c r="A60" s="98">
        <v>33</v>
      </c>
      <c r="B60" s="1004"/>
      <c r="C60" s="1005"/>
      <c r="D60" s="1005"/>
      <c r="E60" s="1005"/>
      <c r="F60" s="1005"/>
      <c r="G60" s="1005"/>
      <c r="H60" s="1005"/>
      <c r="I60" s="1005"/>
      <c r="J60" s="1005"/>
      <c r="K60" s="1005"/>
      <c r="L60" s="1005"/>
      <c r="M60" s="1005"/>
      <c r="N60" s="1005"/>
      <c r="O60" s="1005"/>
      <c r="P60" s="1006"/>
      <c r="Q60" s="1007"/>
      <c r="R60" s="999"/>
      <c r="S60" s="999"/>
      <c r="T60" s="999"/>
      <c r="U60" s="999"/>
      <c r="V60" s="999"/>
      <c r="W60" s="999"/>
      <c r="X60" s="999"/>
      <c r="Y60" s="999"/>
      <c r="Z60" s="999"/>
      <c r="AA60" s="999"/>
      <c r="AB60" s="999"/>
      <c r="AC60" s="999"/>
      <c r="AD60" s="999"/>
      <c r="AE60" s="1008"/>
      <c r="AF60" s="1009"/>
      <c r="AG60" s="1010"/>
      <c r="AH60" s="1010"/>
      <c r="AI60" s="1010"/>
      <c r="AJ60" s="1011"/>
      <c r="AK60" s="998"/>
      <c r="AL60" s="999"/>
      <c r="AM60" s="999"/>
      <c r="AN60" s="999"/>
      <c r="AO60" s="999"/>
      <c r="AP60" s="999"/>
      <c r="AQ60" s="999"/>
      <c r="AR60" s="999"/>
      <c r="AS60" s="999"/>
      <c r="AT60" s="999"/>
      <c r="AU60" s="999"/>
      <c r="AV60" s="999"/>
      <c r="AW60" s="999"/>
      <c r="AX60" s="999"/>
      <c r="AY60" s="999"/>
      <c r="AZ60" s="1000"/>
      <c r="BA60" s="1000"/>
      <c r="BB60" s="1000"/>
      <c r="BC60" s="1000"/>
      <c r="BD60" s="1000"/>
      <c r="BE60" s="946"/>
      <c r="BF60" s="946"/>
      <c r="BG60" s="946"/>
      <c r="BH60" s="946"/>
      <c r="BI60" s="947"/>
      <c r="BJ60" s="91"/>
      <c r="BK60" s="91"/>
      <c r="BL60" s="91"/>
      <c r="BM60" s="91"/>
      <c r="BN60" s="91"/>
      <c r="BO60" s="100"/>
      <c r="BP60" s="100"/>
      <c r="BQ60" s="98">
        <v>54</v>
      </c>
      <c r="BR60" s="97"/>
      <c r="BS60" s="974"/>
      <c r="BT60" s="975"/>
      <c r="BU60" s="975"/>
      <c r="BV60" s="975"/>
      <c r="BW60" s="975"/>
      <c r="BX60" s="975"/>
      <c r="BY60" s="975"/>
      <c r="BZ60" s="975"/>
      <c r="CA60" s="975"/>
      <c r="CB60" s="975"/>
      <c r="CC60" s="975"/>
      <c r="CD60" s="975"/>
      <c r="CE60" s="975"/>
      <c r="CF60" s="975"/>
      <c r="CG60" s="990"/>
      <c r="CH60" s="971"/>
      <c r="CI60" s="972"/>
      <c r="CJ60" s="972"/>
      <c r="CK60" s="972"/>
      <c r="CL60" s="973"/>
      <c r="CM60" s="971"/>
      <c r="CN60" s="972"/>
      <c r="CO60" s="972"/>
      <c r="CP60" s="972"/>
      <c r="CQ60" s="973"/>
      <c r="CR60" s="971"/>
      <c r="CS60" s="972"/>
      <c r="CT60" s="972"/>
      <c r="CU60" s="972"/>
      <c r="CV60" s="973"/>
      <c r="CW60" s="971"/>
      <c r="CX60" s="972"/>
      <c r="CY60" s="972"/>
      <c r="CZ60" s="972"/>
      <c r="DA60" s="973"/>
      <c r="DB60" s="971"/>
      <c r="DC60" s="972"/>
      <c r="DD60" s="972"/>
      <c r="DE60" s="972"/>
      <c r="DF60" s="973"/>
      <c r="DG60" s="971"/>
      <c r="DH60" s="972"/>
      <c r="DI60" s="972"/>
      <c r="DJ60" s="972"/>
      <c r="DK60" s="973"/>
      <c r="DL60" s="971"/>
      <c r="DM60" s="972"/>
      <c r="DN60" s="972"/>
      <c r="DO60" s="972"/>
      <c r="DP60" s="973"/>
      <c r="DQ60" s="971"/>
      <c r="DR60" s="972"/>
      <c r="DS60" s="972"/>
      <c r="DT60" s="972"/>
      <c r="DU60" s="973"/>
      <c r="DV60" s="974"/>
      <c r="DW60" s="975"/>
      <c r="DX60" s="975"/>
      <c r="DY60" s="975"/>
      <c r="DZ60" s="976"/>
      <c r="EA60" s="89"/>
    </row>
    <row r="61" spans="1:131" ht="26.25" customHeight="1" thickBot="1" x14ac:dyDescent="0.2">
      <c r="A61" s="98">
        <v>34</v>
      </c>
      <c r="B61" s="1004"/>
      <c r="C61" s="1005"/>
      <c r="D61" s="1005"/>
      <c r="E61" s="1005"/>
      <c r="F61" s="1005"/>
      <c r="G61" s="1005"/>
      <c r="H61" s="1005"/>
      <c r="I61" s="1005"/>
      <c r="J61" s="1005"/>
      <c r="K61" s="1005"/>
      <c r="L61" s="1005"/>
      <c r="M61" s="1005"/>
      <c r="N61" s="1005"/>
      <c r="O61" s="1005"/>
      <c r="P61" s="1006"/>
      <c r="Q61" s="1007"/>
      <c r="R61" s="999"/>
      <c r="S61" s="999"/>
      <c r="T61" s="999"/>
      <c r="U61" s="999"/>
      <c r="V61" s="999"/>
      <c r="W61" s="999"/>
      <c r="X61" s="999"/>
      <c r="Y61" s="999"/>
      <c r="Z61" s="999"/>
      <c r="AA61" s="999"/>
      <c r="AB61" s="999"/>
      <c r="AC61" s="999"/>
      <c r="AD61" s="999"/>
      <c r="AE61" s="1008"/>
      <c r="AF61" s="1009"/>
      <c r="AG61" s="1010"/>
      <c r="AH61" s="1010"/>
      <c r="AI61" s="1010"/>
      <c r="AJ61" s="1011"/>
      <c r="AK61" s="998"/>
      <c r="AL61" s="999"/>
      <c r="AM61" s="999"/>
      <c r="AN61" s="999"/>
      <c r="AO61" s="999"/>
      <c r="AP61" s="999"/>
      <c r="AQ61" s="999"/>
      <c r="AR61" s="999"/>
      <c r="AS61" s="999"/>
      <c r="AT61" s="999"/>
      <c r="AU61" s="999"/>
      <c r="AV61" s="999"/>
      <c r="AW61" s="999"/>
      <c r="AX61" s="999"/>
      <c r="AY61" s="999"/>
      <c r="AZ61" s="1000"/>
      <c r="BA61" s="1000"/>
      <c r="BB61" s="1000"/>
      <c r="BC61" s="1000"/>
      <c r="BD61" s="1000"/>
      <c r="BE61" s="946"/>
      <c r="BF61" s="946"/>
      <c r="BG61" s="946"/>
      <c r="BH61" s="946"/>
      <c r="BI61" s="947"/>
      <c r="BJ61" s="91"/>
      <c r="BK61" s="91"/>
      <c r="BL61" s="91"/>
      <c r="BM61" s="91"/>
      <c r="BN61" s="91"/>
      <c r="BO61" s="100"/>
      <c r="BP61" s="100"/>
      <c r="BQ61" s="98">
        <v>55</v>
      </c>
      <c r="BR61" s="97"/>
      <c r="BS61" s="974"/>
      <c r="BT61" s="975"/>
      <c r="BU61" s="975"/>
      <c r="BV61" s="975"/>
      <c r="BW61" s="975"/>
      <c r="BX61" s="975"/>
      <c r="BY61" s="975"/>
      <c r="BZ61" s="975"/>
      <c r="CA61" s="975"/>
      <c r="CB61" s="975"/>
      <c r="CC61" s="975"/>
      <c r="CD61" s="975"/>
      <c r="CE61" s="975"/>
      <c r="CF61" s="975"/>
      <c r="CG61" s="990"/>
      <c r="CH61" s="971"/>
      <c r="CI61" s="972"/>
      <c r="CJ61" s="972"/>
      <c r="CK61" s="972"/>
      <c r="CL61" s="973"/>
      <c r="CM61" s="971"/>
      <c r="CN61" s="972"/>
      <c r="CO61" s="972"/>
      <c r="CP61" s="972"/>
      <c r="CQ61" s="973"/>
      <c r="CR61" s="971"/>
      <c r="CS61" s="972"/>
      <c r="CT61" s="972"/>
      <c r="CU61" s="972"/>
      <c r="CV61" s="973"/>
      <c r="CW61" s="971"/>
      <c r="CX61" s="972"/>
      <c r="CY61" s="972"/>
      <c r="CZ61" s="972"/>
      <c r="DA61" s="973"/>
      <c r="DB61" s="971"/>
      <c r="DC61" s="972"/>
      <c r="DD61" s="972"/>
      <c r="DE61" s="972"/>
      <c r="DF61" s="973"/>
      <c r="DG61" s="971"/>
      <c r="DH61" s="972"/>
      <c r="DI61" s="972"/>
      <c r="DJ61" s="972"/>
      <c r="DK61" s="973"/>
      <c r="DL61" s="971"/>
      <c r="DM61" s="972"/>
      <c r="DN61" s="972"/>
      <c r="DO61" s="972"/>
      <c r="DP61" s="973"/>
      <c r="DQ61" s="971"/>
      <c r="DR61" s="972"/>
      <c r="DS61" s="972"/>
      <c r="DT61" s="972"/>
      <c r="DU61" s="973"/>
      <c r="DV61" s="974"/>
      <c r="DW61" s="975"/>
      <c r="DX61" s="975"/>
      <c r="DY61" s="975"/>
      <c r="DZ61" s="976"/>
      <c r="EA61" s="89"/>
    </row>
    <row r="62" spans="1:131" ht="26.25" customHeight="1" x14ac:dyDescent="0.15">
      <c r="A62" s="98">
        <v>35</v>
      </c>
      <c r="B62" s="1004"/>
      <c r="C62" s="1005"/>
      <c r="D62" s="1005"/>
      <c r="E62" s="1005"/>
      <c r="F62" s="1005"/>
      <c r="G62" s="1005"/>
      <c r="H62" s="1005"/>
      <c r="I62" s="1005"/>
      <c r="J62" s="1005"/>
      <c r="K62" s="1005"/>
      <c r="L62" s="1005"/>
      <c r="M62" s="1005"/>
      <c r="N62" s="1005"/>
      <c r="O62" s="1005"/>
      <c r="P62" s="1006"/>
      <c r="Q62" s="1007"/>
      <c r="R62" s="999"/>
      <c r="S62" s="999"/>
      <c r="T62" s="999"/>
      <c r="U62" s="999"/>
      <c r="V62" s="999"/>
      <c r="W62" s="999"/>
      <c r="X62" s="999"/>
      <c r="Y62" s="999"/>
      <c r="Z62" s="999"/>
      <c r="AA62" s="999"/>
      <c r="AB62" s="999"/>
      <c r="AC62" s="999"/>
      <c r="AD62" s="999"/>
      <c r="AE62" s="1008"/>
      <c r="AF62" s="1009"/>
      <c r="AG62" s="1010"/>
      <c r="AH62" s="1010"/>
      <c r="AI62" s="1010"/>
      <c r="AJ62" s="1011"/>
      <c r="AK62" s="998"/>
      <c r="AL62" s="999"/>
      <c r="AM62" s="999"/>
      <c r="AN62" s="999"/>
      <c r="AO62" s="999"/>
      <c r="AP62" s="999"/>
      <c r="AQ62" s="999"/>
      <c r="AR62" s="999"/>
      <c r="AS62" s="999"/>
      <c r="AT62" s="999"/>
      <c r="AU62" s="999"/>
      <c r="AV62" s="999"/>
      <c r="AW62" s="999"/>
      <c r="AX62" s="999"/>
      <c r="AY62" s="999"/>
      <c r="AZ62" s="1000"/>
      <c r="BA62" s="1000"/>
      <c r="BB62" s="1000"/>
      <c r="BC62" s="1000"/>
      <c r="BD62" s="1000"/>
      <c r="BE62" s="946"/>
      <c r="BF62" s="946"/>
      <c r="BG62" s="946"/>
      <c r="BH62" s="946"/>
      <c r="BI62" s="947"/>
      <c r="BJ62" s="1001" t="s">
        <v>346</v>
      </c>
      <c r="BK62" s="1002"/>
      <c r="BL62" s="1002"/>
      <c r="BM62" s="1002"/>
      <c r="BN62" s="1003"/>
      <c r="BO62" s="100"/>
      <c r="BP62" s="100"/>
      <c r="BQ62" s="98">
        <v>56</v>
      </c>
      <c r="BR62" s="97"/>
      <c r="BS62" s="974"/>
      <c r="BT62" s="975"/>
      <c r="BU62" s="975"/>
      <c r="BV62" s="975"/>
      <c r="BW62" s="975"/>
      <c r="BX62" s="975"/>
      <c r="BY62" s="975"/>
      <c r="BZ62" s="975"/>
      <c r="CA62" s="975"/>
      <c r="CB62" s="975"/>
      <c r="CC62" s="975"/>
      <c r="CD62" s="975"/>
      <c r="CE62" s="975"/>
      <c r="CF62" s="975"/>
      <c r="CG62" s="990"/>
      <c r="CH62" s="971"/>
      <c r="CI62" s="972"/>
      <c r="CJ62" s="972"/>
      <c r="CK62" s="972"/>
      <c r="CL62" s="973"/>
      <c r="CM62" s="971"/>
      <c r="CN62" s="972"/>
      <c r="CO62" s="972"/>
      <c r="CP62" s="972"/>
      <c r="CQ62" s="973"/>
      <c r="CR62" s="971"/>
      <c r="CS62" s="972"/>
      <c r="CT62" s="972"/>
      <c r="CU62" s="972"/>
      <c r="CV62" s="973"/>
      <c r="CW62" s="971"/>
      <c r="CX62" s="972"/>
      <c r="CY62" s="972"/>
      <c r="CZ62" s="972"/>
      <c r="DA62" s="973"/>
      <c r="DB62" s="971"/>
      <c r="DC62" s="972"/>
      <c r="DD62" s="972"/>
      <c r="DE62" s="972"/>
      <c r="DF62" s="973"/>
      <c r="DG62" s="971"/>
      <c r="DH62" s="972"/>
      <c r="DI62" s="972"/>
      <c r="DJ62" s="972"/>
      <c r="DK62" s="973"/>
      <c r="DL62" s="971"/>
      <c r="DM62" s="972"/>
      <c r="DN62" s="972"/>
      <c r="DO62" s="972"/>
      <c r="DP62" s="973"/>
      <c r="DQ62" s="971"/>
      <c r="DR62" s="972"/>
      <c r="DS62" s="972"/>
      <c r="DT62" s="972"/>
      <c r="DU62" s="973"/>
      <c r="DV62" s="974"/>
      <c r="DW62" s="975"/>
      <c r="DX62" s="975"/>
      <c r="DY62" s="975"/>
      <c r="DZ62" s="976"/>
      <c r="EA62" s="89"/>
    </row>
    <row r="63" spans="1:131" ht="26.25" customHeight="1" thickBot="1" x14ac:dyDescent="0.2">
      <c r="A63" s="99" t="s">
        <v>327</v>
      </c>
      <c r="B63" s="911" t="s">
        <v>347</v>
      </c>
      <c r="C63" s="912"/>
      <c r="D63" s="912"/>
      <c r="E63" s="912"/>
      <c r="F63" s="912"/>
      <c r="G63" s="912"/>
      <c r="H63" s="912"/>
      <c r="I63" s="912"/>
      <c r="J63" s="912"/>
      <c r="K63" s="912"/>
      <c r="L63" s="912"/>
      <c r="M63" s="912"/>
      <c r="N63" s="912"/>
      <c r="O63" s="912"/>
      <c r="P63" s="922"/>
      <c r="Q63" s="936"/>
      <c r="R63" s="937"/>
      <c r="S63" s="937"/>
      <c r="T63" s="937"/>
      <c r="U63" s="937"/>
      <c r="V63" s="937"/>
      <c r="W63" s="937"/>
      <c r="X63" s="937"/>
      <c r="Y63" s="937"/>
      <c r="Z63" s="937"/>
      <c r="AA63" s="937"/>
      <c r="AB63" s="937"/>
      <c r="AC63" s="937"/>
      <c r="AD63" s="937"/>
      <c r="AE63" s="994"/>
      <c r="AF63" s="995">
        <v>1887</v>
      </c>
      <c r="AG63" s="933"/>
      <c r="AH63" s="933"/>
      <c r="AI63" s="933"/>
      <c r="AJ63" s="996"/>
      <c r="AK63" s="997"/>
      <c r="AL63" s="937"/>
      <c r="AM63" s="937"/>
      <c r="AN63" s="937"/>
      <c r="AO63" s="937"/>
      <c r="AP63" s="933">
        <v>5866</v>
      </c>
      <c r="AQ63" s="933"/>
      <c r="AR63" s="933"/>
      <c r="AS63" s="933"/>
      <c r="AT63" s="933"/>
      <c r="AU63" s="933">
        <v>4341</v>
      </c>
      <c r="AV63" s="933"/>
      <c r="AW63" s="933"/>
      <c r="AX63" s="933"/>
      <c r="AY63" s="933"/>
      <c r="AZ63" s="991"/>
      <c r="BA63" s="991"/>
      <c r="BB63" s="991"/>
      <c r="BC63" s="991"/>
      <c r="BD63" s="991"/>
      <c r="BE63" s="934"/>
      <c r="BF63" s="934"/>
      <c r="BG63" s="934"/>
      <c r="BH63" s="934"/>
      <c r="BI63" s="935"/>
      <c r="BJ63" s="992" t="s">
        <v>63</v>
      </c>
      <c r="BK63" s="927"/>
      <c r="BL63" s="927"/>
      <c r="BM63" s="927"/>
      <c r="BN63" s="993"/>
      <c r="BO63" s="100"/>
      <c r="BP63" s="100"/>
      <c r="BQ63" s="98">
        <v>57</v>
      </c>
      <c r="BR63" s="97"/>
      <c r="BS63" s="974"/>
      <c r="BT63" s="975"/>
      <c r="BU63" s="975"/>
      <c r="BV63" s="975"/>
      <c r="BW63" s="975"/>
      <c r="BX63" s="975"/>
      <c r="BY63" s="975"/>
      <c r="BZ63" s="975"/>
      <c r="CA63" s="975"/>
      <c r="CB63" s="975"/>
      <c r="CC63" s="975"/>
      <c r="CD63" s="975"/>
      <c r="CE63" s="975"/>
      <c r="CF63" s="975"/>
      <c r="CG63" s="990"/>
      <c r="CH63" s="971"/>
      <c r="CI63" s="972"/>
      <c r="CJ63" s="972"/>
      <c r="CK63" s="972"/>
      <c r="CL63" s="973"/>
      <c r="CM63" s="971"/>
      <c r="CN63" s="972"/>
      <c r="CO63" s="972"/>
      <c r="CP63" s="972"/>
      <c r="CQ63" s="973"/>
      <c r="CR63" s="971"/>
      <c r="CS63" s="972"/>
      <c r="CT63" s="972"/>
      <c r="CU63" s="972"/>
      <c r="CV63" s="973"/>
      <c r="CW63" s="971"/>
      <c r="CX63" s="972"/>
      <c r="CY63" s="972"/>
      <c r="CZ63" s="972"/>
      <c r="DA63" s="973"/>
      <c r="DB63" s="971"/>
      <c r="DC63" s="972"/>
      <c r="DD63" s="972"/>
      <c r="DE63" s="972"/>
      <c r="DF63" s="973"/>
      <c r="DG63" s="971"/>
      <c r="DH63" s="972"/>
      <c r="DI63" s="972"/>
      <c r="DJ63" s="972"/>
      <c r="DK63" s="973"/>
      <c r="DL63" s="971"/>
      <c r="DM63" s="972"/>
      <c r="DN63" s="972"/>
      <c r="DO63" s="972"/>
      <c r="DP63" s="973"/>
      <c r="DQ63" s="971"/>
      <c r="DR63" s="972"/>
      <c r="DS63" s="972"/>
      <c r="DT63" s="972"/>
      <c r="DU63" s="973"/>
      <c r="DV63" s="974"/>
      <c r="DW63" s="975"/>
      <c r="DX63" s="975"/>
      <c r="DY63" s="975"/>
      <c r="DZ63" s="976"/>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8">
        <v>58</v>
      </c>
      <c r="BR64" s="97"/>
      <c r="BS64" s="974"/>
      <c r="BT64" s="975"/>
      <c r="BU64" s="975"/>
      <c r="BV64" s="975"/>
      <c r="BW64" s="975"/>
      <c r="BX64" s="975"/>
      <c r="BY64" s="975"/>
      <c r="BZ64" s="975"/>
      <c r="CA64" s="975"/>
      <c r="CB64" s="975"/>
      <c r="CC64" s="975"/>
      <c r="CD64" s="975"/>
      <c r="CE64" s="975"/>
      <c r="CF64" s="975"/>
      <c r="CG64" s="990"/>
      <c r="CH64" s="971"/>
      <c r="CI64" s="972"/>
      <c r="CJ64" s="972"/>
      <c r="CK64" s="972"/>
      <c r="CL64" s="973"/>
      <c r="CM64" s="971"/>
      <c r="CN64" s="972"/>
      <c r="CO64" s="972"/>
      <c r="CP64" s="972"/>
      <c r="CQ64" s="973"/>
      <c r="CR64" s="971"/>
      <c r="CS64" s="972"/>
      <c r="CT64" s="972"/>
      <c r="CU64" s="972"/>
      <c r="CV64" s="973"/>
      <c r="CW64" s="971"/>
      <c r="CX64" s="972"/>
      <c r="CY64" s="972"/>
      <c r="CZ64" s="972"/>
      <c r="DA64" s="973"/>
      <c r="DB64" s="971"/>
      <c r="DC64" s="972"/>
      <c r="DD64" s="972"/>
      <c r="DE64" s="972"/>
      <c r="DF64" s="973"/>
      <c r="DG64" s="971"/>
      <c r="DH64" s="972"/>
      <c r="DI64" s="972"/>
      <c r="DJ64" s="972"/>
      <c r="DK64" s="973"/>
      <c r="DL64" s="971"/>
      <c r="DM64" s="972"/>
      <c r="DN64" s="972"/>
      <c r="DO64" s="972"/>
      <c r="DP64" s="973"/>
      <c r="DQ64" s="971"/>
      <c r="DR64" s="972"/>
      <c r="DS64" s="972"/>
      <c r="DT64" s="972"/>
      <c r="DU64" s="973"/>
      <c r="DV64" s="974"/>
      <c r="DW64" s="975"/>
      <c r="DX64" s="975"/>
      <c r="DY64" s="975"/>
      <c r="DZ64" s="976"/>
      <c r="EA64" s="89"/>
    </row>
    <row r="65" spans="1:131" ht="26.25" customHeight="1" thickBot="1" x14ac:dyDescent="0.2">
      <c r="A65" s="91" t="s">
        <v>348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8">
        <v>59</v>
      </c>
      <c r="BR65" s="97"/>
      <c r="BS65" s="974"/>
      <c r="BT65" s="975"/>
      <c r="BU65" s="975"/>
      <c r="BV65" s="975"/>
      <c r="BW65" s="975"/>
      <c r="BX65" s="975"/>
      <c r="BY65" s="975"/>
      <c r="BZ65" s="975"/>
      <c r="CA65" s="975"/>
      <c r="CB65" s="975"/>
      <c r="CC65" s="975"/>
      <c r="CD65" s="975"/>
      <c r="CE65" s="975"/>
      <c r="CF65" s="975"/>
      <c r="CG65" s="990"/>
      <c r="CH65" s="971"/>
      <c r="CI65" s="972"/>
      <c r="CJ65" s="972"/>
      <c r="CK65" s="972"/>
      <c r="CL65" s="973"/>
      <c r="CM65" s="971"/>
      <c r="CN65" s="972"/>
      <c r="CO65" s="972"/>
      <c r="CP65" s="972"/>
      <c r="CQ65" s="973"/>
      <c r="CR65" s="971"/>
      <c r="CS65" s="972"/>
      <c r="CT65" s="972"/>
      <c r="CU65" s="972"/>
      <c r="CV65" s="973"/>
      <c r="CW65" s="971"/>
      <c r="CX65" s="972"/>
      <c r="CY65" s="972"/>
      <c r="CZ65" s="972"/>
      <c r="DA65" s="973"/>
      <c r="DB65" s="971"/>
      <c r="DC65" s="972"/>
      <c r="DD65" s="972"/>
      <c r="DE65" s="972"/>
      <c r="DF65" s="973"/>
      <c r="DG65" s="971"/>
      <c r="DH65" s="972"/>
      <c r="DI65" s="972"/>
      <c r="DJ65" s="972"/>
      <c r="DK65" s="973"/>
      <c r="DL65" s="971"/>
      <c r="DM65" s="972"/>
      <c r="DN65" s="972"/>
      <c r="DO65" s="972"/>
      <c r="DP65" s="973"/>
      <c r="DQ65" s="971"/>
      <c r="DR65" s="972"/>
      <c r="DS65" s="972"/>
      <c r="DT65" s="972"/>
      <c r="DU65" s="973"/>
      <c r="DV65" s="974"/>
      <c r="DW65" s="975"/>
      <c r="DX65" s="975"/>
      <c r="DY65" s="975"/>
      <c r="DZ65" s="976"/>
      <c r="EA65" s="89"/>
    </row>
    <row r="66" spans="1:131" ht="26.25" customHeight="1" x14ac:dyDescent="0.15">
      <c r="A66" s="977" t="s">
        <v>349</v>
      </c>
      <c r="B66" s="978"/>
      <c r="C66" s="978"/>
      <c r="D66" s="978"/>
      <c r="E66" s="978"/>
      <c r="F66" s="978"/>
      <c r="G66" s="978"/>
      <c r="H66" s="978"/>
      <c r="I66" s="978"/>
      <c r="J66" s="978"/>
      <c r="K66" s="978"/>
      <c r="L66" s="978"/>
      <c r="M66" s="978"/>
      <c r="N66" s="978"/>
      <c r="O66" s="978"/>
      <c r="P66" s="979"/>
      <c r="Q66" s="963" t="s">
        <v>331</v>
      </c>
      <c r="R66" s="964"/>
      <c r="S66" s="964"/>
      <c r="T66" s="964"/>
      <c r="U66" s="965"/>
      <c r="V66" s="963" t="s">
        <v>332</v>
      </c>
      <c r="W66" s="964"/>
      <c r="X66" s="964"/>
      <c r="Y66" s="964"/>
      <c r="Z66" s="965"/>
      <c r="AA66" s="963" t="s">
        <v>333</v>
      </c>
      <c r="AB66" s="964"/>
      <c r="AC66" s="964"/>
      <c r="AD66" s="964"/>
      <c r="AE66" s="965"/>
      <c r="AF66" s="983" t="s">
        <v>334</v>
      </c>
      <c r="AG66" s="984"/>
      <c r="AH66" s="984"/>
      <c r="AI66" s="984"/>
      <c r="AJ66" s="985"/>
      <c r="AK66" s="963" t="s">
        <v>335</v>
      </c>
      <c r="AL66" s="978"/>
      <c r="AM66" s="978"/>
      <c r="AN66" s="978"/>
      <c r="AO66" s="979"/>
      <c r="AP66" s="963" t="s">
        <v>336</v>
      </c>
      <c r="AQ66" s="964"/>
      <c r="AR66" s="964"/>
      <c r="AS66" s="964"/>
      <c r="AT66" s="965"/>
      <c r="AU66" s="963" t="s">
        <v>350</v>
      </c>
      <c r="AV66" s="964"/>
      <c r="AW66" s="964"/>
      <c r="AX66" s="964"/>
      <c r="AY66" s="965"/>
      <c r="AZ66" s="963" t="s">
        <v>309</v>
      </c>
      <c r="BA66" s="964"/>
      <c r="BB66" s="964"/>
      <c r="BC66" s="964"/>
      <c r="BD66" s="969"/>
      <c r="BE66" s="100"/>
      <c r="BF66" s="100"/>
      <c r="BG66" s="100"/>
      <c r="BH66" s="100"/>
      <c r="BI66" s="100"/>
      <c r="BJ66" s="100"/>
      <c r="BK66" s="100"/>
      <c r="BL66" s="100"/>
      <c r="BM66" s="100"/>
      <c r="BN66" s="100"/>
      <c r="BO66" s="100"/>
      <c r="BP66" s="100"/>
      <c r="BQ66" s="98">
        <v>60</v>
      </c>
      <c r="BR66" s="102"/>
      <c r="BS66" s="919"/>
      <c r="BT66" s="920"/>
      <c r="BU66" s="920"/>
      <c r="BV66" s="920"/>
      <c r="BW66" s="920"/>
      <c r="BX66" s="920"/>
      <c r="BY66" s="920"/>
      <c r="BZ66" s="920"/>
      <c r="CA66" s="920"/>
      <c r="CB66" s="920"/>
      <c r="CC66" s="920"/>
      <c r="CD66" s="920"/>
      <c r="CE66" s="920"/>
      <c r="CF66" s="920"/>
      <c r="CG66" s="929"/>
      <c r="CH66" s="930"/>
      <c r="CI66" s="931"/>
      <c r="CJ66" s="931"/>
      <c r="CK66" s="931"/>
      <c r="CL66" s="932"/>
      <c r="CM66" s="930"/>
      <c r="CN66" s="931"/>
      <c r="CO66" s="931"/>
      <c r="CP66" s="931"/>
      <c r="CQ66" s="932"/>
      <c r="CR66" s="930"/>
      <c r="CS66" s="931"/>
      <c r="CT66" s="931"/>
      <c r="CU66" s="931"/>
      <c r="CV66" s="932"/>
      <c r="CW66" s="930"/>
      <c r="CX66" s="931"/>
      <c r="CY66" s="931"/>
      <c r="CZ66" s="931"/>
      <c r="DA66" s="932"/>
      <c r="DB66" s="930"/>
      <c r="DC66" s="931"/>
      <c r="DD66" s="931"/>
      <c r="DE66" s="931"/>
      <c r="DF66" s="932"/>
      <c r="DG66" s="930"/>
      <c r="DH66" s="931"/>
      <c r="DI66" s="931"/>
      <c r="DJ66" s="931"/>
      <c r="DK66" s="932"/>
      <c r="DL66" s="930"/>
      <c r="DM66" s="931"/>
      <c r="DN66" s="931"/>
      <c r="DO66" s="931"/>
      <c r="DP66" s="932"/>
      <c r="DQ66" s="930"/>
      <c r="DR66" s="931"/>
      <c r="DS66" s="931"/>
      <c r="DT66" s="931"/>
      <c r="DU66" s="932"/>
      <c r="DV66" s="919"/>
      <c r="DW66" s="920"/>
      <c r="DX66" s="920"/>
      <c r="DY66" s="920"/>
      <c r="DZ66" s="921"/>
      <c r="EA66" s="89"/>
    </row>
    <row r="67" spans="1:131" ht="26.25" customHeight="1" thickBot="1" x14ac:dyDescent="0.2">
      <c r="A67" s="980"/>
      <c r="B67" s="981"/>
      <c r="C67" s="981"/>
      <c r="D67" s="981"/>
      <c r="E67" s="981"/>
      <c r="F67" s="981"/>
      <c r="G67" s="981"/>
      <c r="H67" s="981"/>
      <c r="I67" s="981"/>
      <c r="J67" s="981"/>
      <c r="K67" s="981"/>
      <c r="L67" s="981"/>
      <c r="M67" s="981"/>
      <c r="N67" s="981"/>
      <c r="O67" s="981"/>
      <c r="P67" s="982"/>
      <c r="Q67" s="966"/>
      <c r="R67" s="967"/>
      <c r="S67" s="967"/>
      <c r="T67" s="967"/>
      <c r="U67" s="968"/>
      <c r="V67" s="966"/>
      <c r="W67" s="967"/>
      <c r="X67" s="967"/>
      <c r="Y67" s="967"/>
      <c r="Z67" s="968"/>
      <c r="AA67" s="966"/>
      <c r="AB67" s="967"/>
      <c r="AC67" s="967"/>
      <c r="AD67" s="967"/>
      <c r="AE67" s="968"/>
      <c r="AF67" s="986"/>
      <c r="AG67" s="987"/>
      <c r="AH67" s="987"/>
      <c r="AI67" s="987"/>
      <c r="AJ67" s="988"/>
      <c r="AK67" s="989"/>
      <c r="AL67" s="981"/>
      <c r="AM67" s="981"/>
      <c r="AN67" s="981"/>
      <c r="AO67" s="982"/>
      <c r="AP67" s="966"/>
      <c r="AQ67" s="967"/>
      <c r="AR67" s="967"/>
      <c r="AS67" s="967"/>
      <c r="AT67" s="968"/>
      <c r="AU67" s="966"/>
      <c r="AV67" s="967"/>
      <c r="AW67" s="967"/>
      <c r="AX67" s="967"/>
      <c r="AY67" s="968"/>
      <c r="AZ67" s="966"/>
      <c r="BA67" s="967"/>
      <c r="BB67" s="967"/>
      <c r="BC67" s="967"/>
      <c r="BD67" s="970"/>
      <c r="BE67" s="100"/>
      <c r="BF67" s="100"/>
      <c r="BG67" s="100"/>
      <c r="BH67" s="100"/>
      <c r="BI67" s="100"/>
      <c r="BJ67" s="100"/>
      <c r="BK67" s="100"/>
      <c r="BL67" s="100"/>
      <c r="BM67" s="100"/>
      <c r="BN67" s="100"/>
      <c r="BO67" s="100"/>
      <c r="BP67" s="100"/>
      <c r="BQ67" s="98">
        <v>61</v>
      </c>
      <c r="BR67" s="102"/>
      <c r="BS67" s="919"/>
      <c r="BT67" s="920"/>
      <c r="BU67" s="920"/>
      <c r="BV67" s="920"/>
      <c r="BW67" s="920"/>
      <c r="BX67" s="920"/>
      <c r="BY67" s="920"/>
      <c r="BZ67" s="920"/>
      <c r="CA67" s="920"/>
      <c r="CB67" s="920"/>
      <c r="CC67" s="920"/>
      <c r="CD67" s="920"/>
      <c r="CE67" s="920"/>
      <c r="CF67" s="920"/>
      <c r="CG67" s="929"/>
      <c r="CH67" s="930"/>
      <c r="CI67" s="931"/>
      <c r="CJ67" s="931"/>
      <c r="CK67" s="931"/>
      <c r="CL67" s="932"/>
      <c r="CM67" s="930"/>
      <c r="CN67" s="931"/>
      <c r="CO67" s="931"/>
      <c r="CP67" s="931"/>
      <c r="CQ67" s="932"/>
      <c r="CR67" s="930"/>
      <c r="CS67" s="931"/>
      <c r="CT67" s="931"/>
      <c r="CU67" s="931"/>
      <c r="CV67" s="932"/>
      <c r="CW67" s="930"/>
      <c r="CX67" s="931"/>
      <c r="CY67" s="931"/>
      <c r="CZ67" s="931"/>
      <c r="DA67" s="932"/>
      <c r="DB67" s="930"/>
      <c r="DC67" s="931"/>
      <c r="DD67" s="931"/>
      <c r="DE67" s="931"/>
      <c r="DF67" s="932"/>
      <c r="DG67" s="930"/>
      <c r="DH67" s="931"/>
      <c r="DI67" s="931"/>
      <c r="DJ67" s="931"/>
      <c r="DK67" s="932"/>
      <c r="DL67" s="930"/>
      <c r="DM67" s="931"/>
      <c r="DN67" s="931"/>
      <c r="DO67" s="931"/>
      <c r="DP67" s="932"/>
      <c r="DQ67" s="930"/>
      <c r="DR67" s="931"/>
      <c r="DS67" s="931"/>
      <c r="DT67" s="931"/>
      <c r="DU67" s="932"/>
      <c r="DV67" s="919"/>
      <c r="DW67" s="920"/>
      <c r="DX67" s="920"/>
      <c r="DY67" s="920"/>
      <c r="DZ67" s="921"/>
      <c r="EA67" s="89"/>
    </row>
    <row r="68" spans="1:131" ht="26.25" customHeight="1" thickTop="1" x14ac:dyDescent="0.15">
      <c r="A68" s="96">
        <v>1</v>
      </c>
      <c r="B68" s="959" t="s">
        <v>351</v>
      </c>
      <c r="C68" s="960"/>
      <c r="D68" s="960"/>
      <c r="E68" s="960"/>
      <c r="F68" s="960"/>
      <c r="G68" s="960"/>
      <c r="H68" s="960"/>
      <c r="I68" s="960"/>
      <c r="J68" s="960"/>
      <c r="K68" s="960"/>
      <c r="L68" s="960"/>
      <c r="M68" s="960"/>
      <c r="N68" s="960"/>
      <c r="O68" s="960"/>
      <c r="P68" s="961"/>
      <c r="Q68" s="962">
        <v>102</v>
      </c>
      <c r="R68" s="956"/>
      <c r="S68" s="956"/>
      <c r="T68" s="956"/>
      <c r="U68" s="956"/>
      <c r="V68" s="956">
        <v>85</v>
      </c>
      <c r="W68" s="956"/>
      <c r="X68" s="956"/>
      <c r="Y68" s="956"/>
      <c r="Z68" s="956"/>
      <c r="AA68" s="956">
        <v>16</v>
      </c>
      <c r="AB68" s="956"/>
      <c r="AC68" s="956"/>
      <c r="AD68" s="956"/>
      <c r="AE68" s="956"/>
      <c r="AF68" s="956">
        <v>16</v>
      </c>
      <c r="AG68" s="956"/>
      <c r="AH68" s="956"/>
      <c r="AI68" s="956"/>
      <c r="AJ68" s="956"/>
      <c r="AK68" s="956">
        <v>1</v>
      </c>
      <c r="AL68" s="956"/>
      <c r="AM68" s="956"/>
      <c r="AN68" s="956"/>
      <c r="AO68" s="956"/>
      <c r="AP68" s="956" t="s">
        <v>325</v>
      </c>
      <c r="AQ68" s="956"/>
      <c r="AR68" s="956"/>
      <c r="AS68" s="956"/>
      <c r="AT68" s="956"/>
      <c r="AU68" s="956" t="s">
        <v>325</v>
      </c>
      <c r="AV68" s="956"/>
      <c r="AW68" s="956"/>
      <c r="AX68" s="956"/>
      <c r="AY68" s="956"/>
      <c r="AZ68" s="957"/>
      <c r="BA68" s="957"/>
      <c r="BB68" s="957"/>
      <c r="BC68" s="957"/>
      <c r="BD68" s="958"/>
      <c r="BE68" s="100"/>
      <c r="BF68" s="100"/>
      <c r="BG68" s="100"/>
      <c r="BH68" s="100"/>
      <c r="BI68" s="100"/>
      <c r="BJ68" s="100"/>
      <c r="BK68" s="100"/>
      <c r="BL68" s="100"/>
      <c r="BM68" s="100"/>
      <c r="BN68" s="100"/>
      <c r="BO68" s="100"/>
      <c r="BP68" s="100"/>
      <c r="BQ68" s="98">
        <v>62</v>
      </c>
      <c r="BR68" s="102"/>
      <c r="BS68" s="919"/>
      <c r="BT68" s="920"/>
      <c r="BU68" s="920"/>
      <c r="BV68" s="920"/>
      <c r="BW68" s="920"/>
      <c r="BX68" s="920"/>
      <c r="BY68" s="920"/>
      <c r="BZ68" s="920"/>
      <c r="CA68" s="920"/>
      <c r="CB68" s="920"/>
      <c r="CC68" s="920"/>
      <c r="CD68" s="920"/>
      <c r="CE68" s="920"/>
      <c r="CF68" s="920"/>
      <c r="CG68" s="929"/>
      <c r="CH68" s="930"/>
      <c r="CI68" s="931"/>
      <c r="CJ68" s="931"/>
      <c r="CK68" s="931"/>
      <c r="CL68" s="932"/>
      <c r="CM68" s="930"/>
      <c r="CN68" s="931"/>
      <c r="CO68" s="931"/>
      <c r="CP68" s="931"/>
      <c r="CQ68" s="932"/>
      <c r="CR68" s="930"/>
      <c r="CS68" s="931"/>
      <c r="CT68" s="931"/>
      <c r="CU68" s="931"/>
      <c r="CV68" s="932"/>
      <c r="CW68" s="930"/>
      <c r="CX68" s="931"/>
      <c r="CY68" s="931"/>
      <c r="CZ68" s="931"/>
      <c r="DA68" s="932"/>
      <c r="DB68" s="930"/>
      <c r="DC68" s="931"/>
      <c r="DD68" s="931"/>
      <c r="DE68" s="931"/>
      <c r="DF68" s="932"/>
      <c r="DG68" s="930"/>
      <c r="DH68" s="931"/>
      <c r="DI68" s="931"/>
      <c r="DJ68" s="931"/>
      <c r="DK68" s="932"/>
      <c r="DL68" s="930"/>
      <c r="DM68" s="931"/>
      <c r="DN68" s="931"/>
      <c r="DO68" s="931"/>
      <c r="DP68" s="932"/>
      <c r="DQ68" s="930"/>
      <c r="DR68" s="931"/>
      <c r="DS68" s="931"/>
      <c r="DT68" s="931"/>
      <c r="DU68" s="932"/>
      <c r="DV68" s="919"/>
      <c r="DW68" s="920"/>
      <c r="DX68" s="920"/>
      <c r="DY68" s="920"/>
      <c r="DZ68" s="921"/>
      <c r="EA68" s="89"/>
    </row>
    <row r="69" spans="1:131" ht="26.25" customHeight="1" x14ac:dyDescent="0.15">
      <c r="A69" s="98">
        <v>2</v>
      </c>
      <c r="B69" s="948" t="s">
        <v>352</v>
      </c>
      <c r="C69" s="949"/>
      <c r="D69" s="949"/>
      <c r="E69" s="949"/>
      <c r="F69" s="949"/>
      <c r="G69" s="949"/>
      <c r="H69" s="949"/>
      <c r="I69" s="949"/>
      <c r="J69" s="949"/>
      <c r="K69" s="949"/>
      <c r="L69" s="949"/>
      <c r="M69" s="949"/>
      <c r="N69" s="949"/>
      <c r="O69" s="949"/>
      <c r="P69" s="950"/>
      <c r="Q69" s="951">
        <v>2353</v>
      </c>
      <c r="R69" s="945"/>
      <c r="S69" s="945"/>
      <c r="T69" s="945"/>
      <c r="U69" s="945"/>
      <c r="V69" s="945">
        <v>2248</v>
      </c>
      <c r="W69" s="945"/>
      <c r="X69" s="945"/>
      <c r="Y69" s="945"/>
      <c r="Z69" s="945"/>
      <c r="AA69" s="945">
        <v>105</v>
      </c>
      <c r="AB69" s="945"/>
      <c r="AC69" s="945"/>
      <c r="AD69" s="945"/>
      <c r="AE69" s="945"/>
      <c r="AF69" s="945">
        <v>105</v>
      </c>
      <c r="AG69" s="945"/>
      <c r="AH69" s="945"/>
      <c r="AI69" s="945"/>
      <c r="AJ69" s="945"/>
      <c r="AK69" s="945">
        <v>29</v>
      </c>
      <c r="AL69" s="945"/>
      <c r="AM69" s="945"/>
      <c r="AN69" s="945"/>
      <c r="AO69" s="945"/>
      <c r="AP69" s="945">
        <v>2410</v>
      </c>
      <c r="AQ69" s="945"/>
      <c r="AR69" s="945"/>
      <c r="AS69" s="945"/>
      <c r="AT69" s="945"/>
      <c r="AU69" s="945">
        <v>166</v>
      </c>
      <c r="AV69" s="945"/>
      <c r="AW69" s="945"/>
      <c r="AX69" s="945"/>
      <c r="AY69" s="945"/>
      <c r="AZ69" s="946"/>
      <c r="BA69" s="946"/>
      <c r="BB69" s="946"/>
      <c r="BC69" s="946"/>
      <c r="BD69" s="947"/>
      <c r="BE69" s="100"/>
      <c r="BF69" s="100"/>
      <c r="BG69" s="100"/>
      <c r="BH69" s="100"/>
      <c r="BI69" s="100"/>
      <c r="BJ69" s="100"/>
      <c r="BK69" s="100"/>
      <c r="BL69" s="100"/>
      <c r="BM69" s="100"/>
      <c r="BN69" s="100"/>
      <c r="BO69" s="100"/>
      <c r="BP69" s="100"/>
      <c r="BQ69" s="98">
        <v>63</v>
      </c>
      <c r="BR69" s="102"/>
      <c r="BS69" s="919"/>
      <c r="BT69" s="920"/>
      <c r="BU69" s="920"/>
      <c r="BV69" s="920"/>
      <c r="BW69" s="920"/>
      <c r="BX69" s="920"/>
      <c r="BY69" s="920"/>
      <c r="BZ69" s="920"/>
      <c r="CA69" s="920"/>
      <c r="CB69" s="920"/>
      <c r="CC69" s="920"/>
      <c r="CD69" s="920"/>
      <c r="CE69" s="920"/>
      <c r="CF69" s="920"/>
      <c r="CG69" s="929"/>
      <c r="CH69" s="930"/>
      <c r="CI69" s="931"/>
      <c r="CJ69" s="931"/>
      <c r="CK69" s="931"/>
      <c r="CL69" s="932"/>
      <c r="CM69" s="930"/>
      <c r="CN69" s="931"/>
      <c r="CO69" s="931"/>
      <c r="CP69" s="931"/>
      <c r="CQ69" s="932"/>
      <c r="CR69" s="930"/>
      <c r="CS69" s="931"/>
      <c r="CT69" s="931"/>
      <c r="CU69" s="931"/>
      <c r="CV69" s="932"/>
      <c r="CW69" s="930"/>
      <c r="CX69" s="931"/>
      <c r="CY69" s="931"/>
      <c r="CZ69" s="931"/>
      <c r="DA69" s="932"/>
      <c r="DB69" s="930"/>
      <c r="DC69" s="931"/>
      <c r="DD69" s="931"/>
      <c r="DE69" s="931"/>
      <c r="DF69" s="932"/>
      <c r="DG69" s="930"/>
      <c r="DH69" s="931"/>
      <c r="DI69" s="931"/>
      <c r="DJ69" s="931"/>
      <c r="DK69" s="932"/>
      <c r="DL69" s="930"/>
      <c r="DM69" s="931"/>
      <c r="DN69" s="931"/>
      <c r="DO69" s="931"/>
      <c r="DP69" s="932"/>
      <c r="DQ69" s="930"/>
      <c r="DR69" s="931"/>
      <c r="DS69" s="931"/>
      <c r="DT69" s="931"/>
      <c r="DU69" s="932"/>
      <c r="DV69" s="919"/>
      <c r="DW69" s="920"/>
      <c r="DX69" s="920"/>
      <c r="DY69" s="920"/>
      <c r="DZ69" s="921"/>
      <c r="EA69" s="89"/>
    </row>
    <row r="70" spans="1:131" ht="26.25" customHeight="1" x14ac:dyDescent="0.15">
      <c r="A70" s="98">
        <v>3</v>
      </c>
      <c r="B70" s="948" t="s">
        <v>353</v>
      </c>
      <c r="C70" s="949"/>
      <c r="D70" s="949"/>
      <c r="E70" s="949"/>
      <c r="F70" s="949"/>
      <c r="G70" s="949"/>
      <c r="H70" s="949"/>
      <c r="I70" s="949"/>
      <c r="J70" s="949"/>
      <c r="K70" s="949"/>
      <c r="L70" s="949"/>
      <c r="M70" s="949"/>
      <c r="N70" s="949"/>
      <c r="O70" s="949"/>
      <c r="P70" s="950"/>
      <c r="Q70" s="951">
        <v>1103</v>
      </c>
      <c r="R70" s="945"/>
      <c r="S70" s="945"/>
      <c r="T70" s="945"/>
      <c r="U70" s="945"/>
      <c r="V70" s="945">
        <v>1100</v>
      </c>
      <c r="W70" s="945"/>
      <c r="X70" s="945"/>
      <c r="Y70" s="945"/>
      <c r="Z70" s="945"/>
      <c r="AA70" s="945">
        <v>3</v>
      </c>
      <c r="AB70" s="945"/>
      <c r="AC70" s="945"/>
      <c r="AD70" s="945"/>
      <c r="AE70" s="945"/>
      <c r="AF70" s="945">
        <v>3</v>
      </c>
      <c r="AG70" s="945"/>
      <c r="AH70" s="945"/>
      <c r="AI70" s="945"/>
      <c r="AJ70" s="945"/>
      <c r="AK70" s="945" t="s">
        <v>322</v>
      </c>
      <c r="AL70" s="945"/>
      <c r="AM70" s="945"/>
      <c r="AN70" s="945"/>
      <c r="AO70" s="945"/>
      <c r="AP70" s="945" t="s">
        <v>322</v>
      </c>
      <c r="AQ70" s="945"/>
      <c r="AR70" s="945"/>
      <c r="AS70" s="945"/>
      <c r="AT70" s="945"/>
      <c r="AU70" s="945" t="s">
        <v>322</v>
      </c>
      <c r="AV70" s="945"/>
      <c r="AW70" s="945"/>
      <c r="AX70" s="945"/>
      <c r="AY70" s="945"/>
      <c r="AZ70" s="946"/>
      <c r="BA70" s="946"/>
      <c r="BB70" s="946"/>
      <c r="BC70" s="946"/>
      <c r="BD70" s="947"/>
      <c r="BE70" s="100"/>
      <c r="BF70" s="100"/>
      <c r="BG70" s="100"/>
      <c r="BH70" s="100"/>
      <c r="BI70" s="100"/>
      <c r="BJ70" s="100"/>
      <c r="BK70" s="100"/>
      <c r="BL70" s="100"/>
      <c r="BM70" s="100"/>
      <c r="BN70" s="100"/>
      <c r="BO70" s="100"/>
      <c r="BP70" s="100"/>
      <c r="BQ70" s="98">
        <v>64</v>
      </c>
      <c r="BR70" s="102"/>
      <c r="BS70" s="919"/>
      <c r="BT70" s="920"/>
      <c r="BU70" s="920"/>
      <c r="BV70" s="920"/>
      <c r="BW70" s="920"/>
      <c r="BX70" s="920"/>
      <c r="BY70" s="920"/>
      <c r="BZ70" s="920"/>
      <c r="CA70" s="920"/>
      <c r="CB70" s="920"/>
      <c r="CC70" s="920"/>
      <c r="CD70" s="920"/>
      <c r="CE70" s="920"/>
      <c r="CF70" s="920"/>
      <c r="CG70" s="929"/>
      <c r="CH70" s="930"/>
      <c r="CI70" s="931"/>
      <c r="CJ70" s="931"/>
      <c r="CK70" s="931"/>
      <c r="CL70" s="932"/>
      <c r="CM70" s="930"/>
      <c r="CN70" s="931"/>
      <c r="CO70" s="931"/>
      <c r="CP70" s="931"/>
      <c r="CQ70" s="932"/>
      <c r="CR70" s="930"/>
      <c r="CS70" s="931"/>
      <c r="CT70" s="931"/>
      <c r="CU70" s="931"/>
      <c r="CV70" s="932"/>
      <c r="CW70" s="930"/>
      <c r="CX70" s="931"/>
      <c r="CY70" s="931"/>
      <c r="CZ70" s="931"/>
      <c r="DA70" s="932"/>
      <c r="DB70" s="930"/>
      <c r="DC70" s="931"/>
      <c r="DD70" s="931"/>
      <c r="DE70" s="931"/>
      <c r="DF70" s="932"/>
      <c r="DG70" s="930"/>
      <c r="DH70" s="931"/>
      <c r="DI70" s="931"/>
      <c r="DJ70" s="931"/>
      <c r="DK70" s="932"/>
      <c r="DL70" s="930"/>
      <c r="DM70" s="931"/>
      <c r="DN70" s="931"/>
      <c r="DO70" s="931"/>
      <c r="DP70" s="932"/>
      <c r="DQ70" s="930"/>
      <c r="DR70" s="931"/>
      <c r="DS70" s="931"/>
      <c r="DT70" s="931"/>
      <c r="DU70" s="932"/>
      <c r="DV70" s="919"/>
      <c r="DW70" s="920"/>
      <c r="DX70" s="920"/>
      <c r="DY70" s="920"/>
      <c r="DZ70" s="921"/>
      <c r="EA70" s="89"/>
    </row>
    <row r="71" spans="1:131" ht="26.25" customHeight="1" x14ac:dyDescent="0.15">
      <c r="A71" s="98">
        <v>4</v>
      </c>
      <c r="B71" s="948" t="s">
        <v>354</v>
      </c>
      <c r="C71" s="949"/>
      <c r="D71" s="949"/>
      <c r="E71" s="949"/>
      <c r="F71" s="949"/>
      <c r="G71" s="949"/>
      <c r="H71" s="949"/>
      <c r="I71" s="949"/>
      <c r="J71" s="949"/>
      <c r="K71" s="949"/>
      <c r="L71" s="949"/>
      <c r="M71" s="949"/>
      <c r="N71" s="949"/>
      <c r="O71" s="949"/>
      <c r="P71" s="950"/>
      <c r="Q71" s="951">
        <v>83</v>
      </c>
      <c r="R71" s="945"/>
      <c r="S71" s="945"/>
      <c r="T71" s="945"/>
      <c r="U71" s="945"/>
      <c r="V71" s="945">
        <v>69</v>
      </c>
      <c r="W71" s="945"/>
      <c r="X71" s="945"/>
      <c r="Y71" s="945"/>
      <c r="Z71" s="945"/>
      <c r="AA71" s="945">
        <v>14</v>
      </c>
      <c r="AB71" s="945"/>
      <c r="AC71" s="945"/>
      <c r="AD71" s="945"/>
      <c r="AE71" s="945"/>
      <c r="AF71" s="945">
        <v>14</v>
      </c>
      <c r="AG71" s="945"/>
      <c r="AH71" s="945"/>
      <c r="AI71" s="945"/>
      <c r="AJ71" s="945"/>
      <c r="AK71" s="945" t="s">
        <v>325</v>
      </c>
      <c r="AL71" s="945"/>
      <c r="AM71" s="945"/>
      <c r="AN71" s="945"/>
      <c r="AO71" s="945"/>
      <c r="AP71" s="945" t="s">
        <v>325</v>
      </c>
      <c r="AQ71" s="945"/>
      <c r="AR71" s="945"/>
      <c r="AS71" s="945"/>
      <c r="AT71" s="945"/>
      <c r="AU71" s="945" t="s">
        <v>325</v>
      </c>
      <c r="AV71" s="945"/>
      <c r="AW71" s="945"/>
      <c r="AX71" s="945"/>
      <c r="AY71" s="945"/>
      <c r="AZ71" s="946"/>
      <c r="BA71" s="946"/>
      <c r="BB71" s="946"/>
      <c r="BC71" s="946"/>
      <c r="BD71" s="947"/>
      <c r="BE71" s="100"/>
      <c r="BF71" s="100"/>
      <c r="BG71" s="100"/>
      <c r="BH71" s="100"/>
      <c r="BI71" s="100"/>
      <c r="BJ71" s="100"/>
      <c r="BK71" s="100"/>
      <c r="BL71" s="100"/>
      <c r="BM71" s="100"/>
      <c r="BN71" s="100"/>
      <c r="BO71" s="100"/>
      <c r="BP71" s="100"/>
      <c r="BQ71" s="98">
        <v>65</v>
      </c>
      <c r="BR71" s="102"/>
      <c r="BS71" s="919"/>
      <c r="BT71" s="920"/>
      <c r="BU71" s="920"/>
      <c r="BV71" s="920"/>
      <c r="BW71" s="920"/>
      <c r="BX71" s="920"/>
      <c r="BY71" s="920"/>
      <c r="BZ71" s="920"/>
      <c r="CA71" s="920"/>
      <c r="CB71" s="920"/>
      <c r="CC71" s="920"/>
      <c r="CD71" s="920"/>
      <c r="CE71" s="920"/>
      <c r="CF71" s="920"/>
      <c r="CG71" s="929"/>
      <c r="CH71" s="930"/>
      <c r="CI71" s="931"/>
      <c r="CJ71" s="931"/>
      <c r="CK71" s="931"/>
      <c r="CL71" s="932"/>
      <c r="CM71" s="930"/>
      <c r="CN71" s="931"/>
      <c r="CO71" s="931"/>
      <c r="CP71" s="931"/>
      <c r="CQ71" s="932"/>
      <c r="CR71" s="930"/>
      <c r="CS71" s="931"/>
      <c r="CT71" s="931"/>
      <c r="CU71" s="931"/>
      <c r="CV71" s="932"/>
      <c r="CW71" s="930"/>
      <c r="CX71" s="931"/>
      <c r="CY71" s="931"/>
      <c r="CZ71" s="931"/>
      <c r="DA71" s="932"/>
      <c r="DB71" s="930"/>
      <c r="DC71" s="931"/>
      <c r="DD71" s="931"/>
      <c r="DE71" s="931"/>
      <c r="DF71" s="932"/>
      <c r="DG71" s="930"/>
      <c r="DH71" s="931"/>
      <c r="DI71" s="931"/>
      <c r="DJ71" s="931"/>
      <c r="DK71" s="932"/>
      <c r="DL71" s="930"/>
      <c r="DM71" s="931"/>
      <c r="DN71" s="931"/>
      <c r="DO71" s="931"/>
      <c r="DP71" s="932"/>
      <c r="DQ71" s="930"/>
      <c r="DR71" s="931"/>
      <c r="DS71" s="931"/>
      <c r="DT71" s="931"/>
      <c r="DU71" s="932"/>
      <c r="DV71" s="919"/>
      <c r="DW71" s="920"/>
      <c r="DX71" s="920"/>
      <c r="DY71" s="920"/>
      <c r="DZ71" s="921"/>
      <c r="EA71" s="89"/>
    </row>
    <row r="72" spans="1:131" ht="26.25" customHeight="1" x14ac:dyDescent="0.15">
      <c r="A72" s="98">
        <v>5</v>
      </c>
      <c r="B72" s="948" t="s">
        <v>355</v>
      </c>
      <c r="C72" s="949"/>
      <c r="D72" s="949"/>
      <c r="E72" s="949"/>
      <c r="F72" s="949"/>
      <c r="G72" s="949"/>
      <c r="H72" s="949"/>
      <c r="I72" s="949"/>
      <c r="J72" s="949"/>
      <c r="K72" s="949"/>
      <c r="L72" s="949"/>
      <c r="M72" s="949"/>
      <c r="N72" s="949"/>
      <c r="O72" s="949"/>
      <c r="P72" s="950"/>
      <c r="Q72" s="951">
        <v>104</v>
      </c>
      <c r="R72" s="945"/>
      <c r="S72" s="945"/>
      <c r="T72" s="945"/>
      <c r="U72" s="945"/>
      <c r="V72" s="945">
        <v>97</v>
      </c>
      <c r="W72" s="945"/>
      <c r="X72" s="945"/>
      <c r="Y72" s="945"/>
      <c r="Z72" s="945"/>
      <c r="AA72" s="945">
        <v>8</v>
      </c>
      <c r="AB72" s="945"/>
      <c r="AC72" s="945"/>
      <c r="AD72" s="945"/>
      <c r="AE72" s="945"/>
      <c r="AF72" s="945">
        <v>8</v>
      </c>
      <c r="AG72" s="945"/>
      <c r="AH72" s="945"/>
      <c r="AI72" s="945"/>
      <c r="AJ72" s="945"/>
      <c r="AK72" s="945" t="s">
        <v>325</v>
      </c>
      <c r="AL72" s="945"/>
      <c r="AM72" s="945"/>
      <c r="AN72" s="945"/>
      <c r="AO72" s="945"/>
      <c r="AP72" s="945">
        <v>26</v>
      </c>
      <c r="AQ72" s="945"/>
      <c r="AR72" s="945"/>
      <c r="AS72" s="945"/>
      <c r="AT72" s="945"/>
      <c r="AU72" s="945">
        <v>7</v>
      </c>
      <c r="AV72" s="945"/>
      <c r="AW72" s="945"/>
      <c r="AX72" s="945"/>
      <c r="AY72" s="945"/>
      <c r="AZ72" s="946"/>
      <c r="BA72" s="946"/>
      <c r="BB72" s="946"/>
      <c r="BC72" s="946"/>
      <c r="BD72" s="947"/>
      <c r="BE72" s="100"/>
      <c r="BF72" s="100"/>
      <c r="BG72" s="100"/>
      <c r="BH72" s="100"/>
      <c r="BI72" s="100"/>
      <c r="BJ72" s="100"/>
      <c r="BK72" s="100"/>
      <c r="BL72" s="100"/>
      <c r="BM72" s="100"/>
      <c r="BN72" s="100"/>
      <c r="BO72" s="100"/>
      <c r="BP72" s="100"/>
      <c r="BQ72" s="98">
        <v>66</v>
      </c>
      <c r="BR72" s="102"/>
      <c r="BS72" s="919"/>
      <c r="BT72" s="920"/>
      <c r="BU72" s="920"/>
      <c r="BV72" s="920"/>
      <c r="BW72" s="920"/>
      <c r="BX72" s="920"/>
      <c r="BY72" s="920"/>
      <c r="BZ72" s="920"/>
      <c r="CA72" s="920"/>
      <c r="CB72" s="920"/>
      <c r="CC72" s="920"/>
      <c r="CD72" s="920"/>
      <c r="CE72" s="920"/>
      <c r="CF72" s="920"/>
      <c r="CG72" s="929"/>
      <c r="CH72" s="930"/>
      <c r="CI72" s="931"/>
      <c r="CJ72" s="931"/>
      <c r="CK72" s="931"/>
      <c r="CL72" s="932"/>
      <c r="CM72" s="930"/>
      <c r="CN72" s="931"/>
      <c r="CO72" s="931"/>
      <c r="CP72" s="931"/>
      <c r="CQ72" s="932"/>
      <c r="CR72" s="930"/>
      <c r="CS72" s="931"/>
      <c r="CT72" s="931"/>
      <c r="CU72" s="931"/>
      <c r="CV72" s="932"/>
      <c r="CW72" s="930"/>
      <c r="CX72" s="931"/>
      <c r="CY72" s="931"/>
      <c r="CZ72" s="931"/>
      <c r="DA72" s="932"/>
      <c r="DB72" s="930"/>
      <c r="DC72" s="931"/>
      <c r="DD72" s="931"/>
      <c r="DE72" s="931"/>
      <c r="DF72" s="932"/>
      <c r="DG72" s="930"/>
      <c r="DH72" s="931"/>
      <c r="DI72" s="931"/>
      <c r="DJ72" s="931"/>
      <c r="DK72" s="932"/>
      <c r="DL72" s="930"/>
      <c r="DM72" s="931"/>
      <c r="DN72" s="931"/>
      <c r="DO72" s="931"/>
      <c r="DP72" s="932"/>
      <c r="DQ72" s="930"/>
      <c r="DR72" s="931"/>
      <c r="DS72" s="931"/>
      <c r="DT72" s="931"/>
      <c r="DU72" s="932"/>
      <c r="DV72" s="919"/>
      <c r="DW72" s="920"/>
      <c r="DX72" s="920"/>
      <c r="DY72" s="920"/>
      <c r="DZ72" s="921"/>
      <c r="EA72" s="89"/>
    </row>
    <row r="73" spans="1:131" ht="26.25" customHeight="1" x14ac:dyDescent="0.15">
      <c r="A73" s="98">
        <v>6</v>
      </c>
      <c r="B73" s="948" t="s">
        <v>356</v>
      </c>
      <c r="C73" s="949"/>
      <c r="D73" s="949"/>
      <c r="E73" s="949"/>
      <c r="F73" s="949"/>
      <c r="G73" s="949"/>
      <c r="H73" s="949"/>
      <c r="I73" s="949"/>
      <c r="J73" s="949"/>
      <c r="K73" s="949"/>
      <c r="L73" s="949"/>
      <c r="M73" s="949"/>
      <c r="N73" s="949"/>
      <c r="O73" s="949"/>
      <c r="P73" s="950"/>
      <c r="Q73" s="951">
        <v>406</v>
      </c>
      <c r="R73" s="945"/>
      <c r="S73" s="945"/>
      <c r="T73" s="945"/>
      <c r="U73" s="945"/>
      <c r="V73" s="945">
        <v>324</v>
      </c>
      <c r="W73" s="945"/>
      <c r="X73" s="945"/>
      <c r="Y73" s="945"/>
      <c r="Z73" s="945"/>
      <c r="AA73" s="945">
        <v>82</v>
      </c>
      <c r="AB73" s="945"/>
      <c r="AC73" s="945"/>
      <c r="AD73" s="945"/>
      <c r="AE73" s="945"/>
      <c r="AF73" s="945">
        <v>82</v>
      </c>
      <c r="AG73" s="945"/>
      <c r="AH73" s="945"/>
      <c r="AI73" s="945"/>
      <c r="AJ73" s="945"/>
      <c r="AK73" s="945" t="s">
        <v>325</v>
      </c>
      <c r="AL73" s="945"/>
      <c r="AM73" s="945"/>
      <c r="AN73" s="945"/>
      <c r="AO73" s="945"/>
      <c r="AP73" s="945" t="s">
        <v>325</v>
      </c>
      <c r="AQ73" s="945"/>
      <c r="AR73" s="945"/>
      <c r="AS73" s="945"/>
      <c r="AT73" s="945"/>
      <c r="AU73" s="945" t="s">
        <v>325</v>
      </c>
      <c r="AV73" s="945"/>
      <c r="AW73" s="945"/>
      <c r="AX73" s="945"/>
      <c r="AY73" s="945"/>
      <c r="AZ73" s="946"/>
      <c r="BA73" s="946"/>
      <c r="BB73" s="946"/>
      <c r="BC73" s="946"/>
      <c r="BD73" s="947"/>
      <c r="BE73" s="100"/>
      <c r="BF73" s="100"/>
      <c r="BG73" s="100"/>
      <c r="BH73" s="100"/>
      <c r="BI73" s="100"/>
      <c r="BJ73" s="100"/>
      <c r="BK73" s="100"/>
      <c r="BL73" s="100"/>
      <c r="BM73" s="100"/>
      <c r="BN73" s="100"/>
      <c r="BO73" s="100"/>
      <c r="BP73" s="100"/>
      <c r="BQ73" s="98">
        <v>67</v>
      </c>
      <c r="BR73" s="102"/>
      <c r="BS73" s="919"/>
      <c r="BT73" s="920"/>
      <c r="BU73" s="920"/>
      <c r="BV73" s="920"/>
      <c r="BW73" s="920"/>
      <c r="BX73" s="920"/>
      <c r="BY73" s="920"/>
      <c r="BZ73" s="920"/>
      <c r="CA73" s="920"/>
      <c r="CB73" s="920"/>
      <c r="CC73" s="920"/>
      <c r="CD73" s="920"/>
      <c r="CE73" s="920"/>
      <c r="CF73" s="920"/>
      <c r="CG73" s="929"/>
      <c r="CH73" s="930"/>
      <c r="CI73" s="931"/>
      <c r="CJ73" s="931"/>
      <c r="CK73" s="931"/>
      <c r="CL73" s="932"/>
      <c r="CM73" s="930"/>
      <c r="CN73" s="931"/>
      <c r="CO73" s="931"/>
      <c r="CP73" s="931"/>
      <c r="CQ73" s="932"/>
      <c r="CR73" s="930"/>
      <c r="CS73" s="931"/>
      <c r="CT73" s="931"/>
      <c r="CU73" s="931"/>
      <c r="CV73" s="932"/>
      <c r="CW73" s="930"/>
      <c r="CX73" s="931"/>
      <c r="CY73" s="931"/>
      <c r="CZ73" s="931"/>
      <c r="DA73" s="932"/>
      <c r="DB73" s="930"/>
      <c r="DC73" s="931"/>
      <c r="DD73" s="931"/>
      <c r="DE73" s="931"/>
      <c r="DF73" s="932"/>
      <c r="DG73" s="930"/>
      <c r="DH73" s="931"/>
      <c r="DI73" s="931"/>
      <c r="DJ73" s="931"/>
      <c r="DK73" s="932"/>
      <c r="DL73" s="930"/>
      <c r="DM73" s="931"/>
      <c r="DN73" s="931"/>
      <c r="DO73" s="931"/>
      <c r="DP73" s="932"/>
      <c r="DQ73" s="930"/>
      <c r="DR73" s="931"/>
      <c r="DS73" s="931"/>
      <c r="DT73" s="931"/>
      <c r="DU73" s="932"/>
      <c r="DV73" s="919"/>
      <c r="DW73" s="920"/>
      <c r="DX73" s="920"/>
      <c r="DY73" s="920"/>
      <c r="DZ73" s="921"/>
      <c r="EA73" s="89"/>
    </row>
    <row r="74" spans="1:131" ht="26.25" customHeight="1" x14ac:dyDescent="0.15">
      <c r="A74" s="98">
        <v>7</v>
      </c>
      <c r="B74" s="948" t="s">
        <v>357</v>
      </c>
      <c r="C74" s="949"/>
      <c r="D74" s="949"/>
      <c r="E74" s="949"/>
      <c r="F74" s="949"/>
      <c r="G74" s="949"/>
      <c r="H74" s="949"/>
      <c r="I74" s="949"/>
      <c r="J74" s="949"/>
      <c r="K74" s="949"/>
      <c r="L74" s="949"/>
      <c r="M74" s="949"/>
      <c r="N74" s="949"/>
      <c r="O74" s="949"/>
      <c r="P74" s="950"/>
      <c r="Q74" s="951">
        <v>161934</v>
      </c>
      <c r="R74" s="945"/>
      <c r="S74" s="945"/>
      <c r="T74" s="945"/>
      <c r="U74" s="945"/>
      <c r="V74" s="945">
        <v>158460</v>
      </c>
      <c r="W74" s="945"/>
      <c r="X74" s="945"/>
      <c r="Y74" s="945"/>
      <c r="Z74" s="945"/>
      <c r="AA74" s="945">
        <v>3473</v>
      </c>
      <c r="AB74" s="945"/>
      <c r="AC74" s="945"/>
      <c r="AD74" s="945"/>
      <c r="AE74" s="945"/>
      <c r="AF74" s="945">
        <v>3473</v>
      </c>
      <c r="AG74" s="945"/>
      <c r="AH74" s="945"/>
      <c r="AI74" s="945"/>
      <c r="AJ74" s="945"/>
      <c r="AK74" s="945">
        <v>1726</v>
      </c>
      <c r="AL74" s="945"/>
      <c r="AM74" s="945"/>
      <c r="AN74" s="945"/>
      <c r="AO74" s="945"/>
      <c r="AP74" s="945" t="s">
        <v>325</v>
      </c>
      <c r="AQ74" s="945"/>
      <c r="AR74" s="945"/>
      <c r="AS74" s="945"/>
      <c r="AT74" s="945"/>
      <c r="AU74" s="945" t="s">
        <v>325</v>
      </c>
      <c r="AV74" s="945"/>
      <c r="AW74" s="945"/>
      <c r="AX74" s="945"/>
      <c r="AY74" s="945"/>
      <c r="AZ74" s="946"/>
      <c r="BA74" s="946"/>
      <c r="BB74" s="946"/>
      <c r="BC74" s="946"/>
      <c r="BD74" s="947"/>
      <c r="BE74" s="100"/>
      <c r="BF74" s="100"/>
      <c r="BG74" s="100"/>
      <c r="BH74" s="100"/>
      <c r="BI74" s="100"/>
      <c r="BJ74" s="100"/>
      <c r="BK74" s="100"/>
      <c r="BL74" s="100"/>
      <c r="BM74" s="100"/>
      <c r="BN74" s="100"/>
      <c r="BO74" s="100"/>
      <c r="BP74" s="100"/>
      <c r="BQ74" s="98">
        <v>68</v>
      </c>
      <c r="BR74" s="102"/>
      <c r="BS74" s="919"/>
      <c r="BT74" s="920"/>
      <c r="BU74" s="920"/>
      <c r="BV74" s="920"/>
      <c r="BW74" s="920"/>
      <c r="BX74" s="920"/>
      <c r="BY74" s="920"/>
      <c r="BZ74" s="920"/>
      <c r="CA74" s="920"/>
      <c r="CB74" s="920"/>
      <c r="CC74" s="920"/>
      <c r="CD74" s="920"/>
      <c r="CE74" s="920"/>
      <c r="CF74" s="920"/>
      <c r="CG74" s="929"/>
      <c r="CH74" s="930"/>
      <c r="CI74" s="931"/>
      <c r="CJ74" s="931"/>
      <c r="CK74" s="931"/>
      <c r="CL74" s="932"/>
      <c r="CM74" s="930"/>
      <c r="CN74" s="931"/>
      <c r="CO74" s="931"/>
      <c r="CP74" s="931"/>
      <c r="CQ74" s="932"/>
      <c r="CR74" s="930"/>
      <c r="CS74" s="931"/>
      <c r="CT74" s="931"/>
      <c r="CU74" s="931"/>
      <c r="CV74" s="932"/>
      <c r="CW74" s="930"/>
      <c r="CX74" s="931"/>
      <c r="CY74" s="931"/>
      <c r="CZ74" s="931"/>
      <c r="DA74" s="932"/>
      <c r="DB74" s="930"/>
      <c r="DC74" s="931"/>
      <c r="DD74" s="931"/>
      <c r="DE74" s="931"/>
      <c r="DF74" s="932"/>
      <c r="DG74" s="930"/>
      <c r="DH74" s="931"/>
      <c r="DI74" s="931"/>
      <c r="DJ74" s="931"/>
      <c r="DK74" s="932"/>
      <c r="DL74" s="930"/>
      <c r="DM74" s="931"/>
      <c r="DN74" s="931"/>
      <c r="DO74" s="931"/>
      <c r="DP74" s="932"/>
      <c r="DQ74" s="930"/>
      <c r="DR74" s="931"/>
      <c r="DS74" s="931"/>
      <c r="DT74" s="931"/>
      <c r="DU74" s="932"/>
      <c r="DV74" s="919"/>
      <c r="DW74" s="920"/>
      <c r="DX74" s="920"/>
      <c r="DY74" s="920"/>
      <c r="DZ74" s="921"/>
      <c r="EA74" s="89"/>
    </row>
    <row r="75" spans="1:131" ht="26.25" customHeight="1" x14ac:dyDescent="0.15">
      <c r="A75" s="98">
        <v>8</v>
      </c>
      <c r="B75" s="948" t="s">
        <v>358</v>
      </c>
      <c r="C75" s="949"/>
      <c r="D75" s="949"/>
      <c r="E75" s="949"/>
      <c r="F75" s="949"/>
      <c r="G75" s="949"/>
      <c r="H75" s="949"/>
      <c r="I75" s="949"/>
      <c r="J75" s="949"/>
      <c r="K75" s="949"/>
      <c r="L75" s="949"/>
      <c r="M75" s="949"/>
      <c r="N75" s="949"/>
      <c r="O75" s="949"/>
      <c r="P75" s="950"/>
      <c r="Q75" s="952">
        <v>5141</v>
      </c>
      <c r="R75" s="953"/>
      <c r="S75" s="953"/>
      <c r="T75" s="953"/>
      <c r="U75" s="954"/>
      <c r="V75" s="955">
        <v>5573</v>
      </c>
      <c r="W75" s="953"/>
      <c r="X75" s="953"/>
      <c r="Y75" s="953"/>
      <c r="Z75" s="954"/>
      <c r="AA75" s="955">
        <v>-432</v>
      </c>
      <c r="AB75" s="953"/>
      <c r="AC75" s="953"/>
      <c r="AD75" s="953"/>
      <c r="AE75" s="954"/>
      <c r="AF75" s="955">
        <v>736</v>
      </c>
      <c r="AG75" s="953"/>
      <c r="AH75" s="953"/>
      <c r="AI75" s="953"/>
      <c r="AJ75" s="954"/>
      <c r="AK75" s="955" t="s">
        <v>325</v>
      </c>
      <c r="AL75" s="953"/>
      <c r="AM75" s="953"/>
      <c r="AN75" s="953"/>
      <c r="AO75" s="954"/>
      <c r="AP75" s="955">
        <v>1722</v>
      </c>
      <c r="AQ75" s="953"/>
      <c r="AR75" s="953"/>
      <c r="AS75" s="953"/>
      <c r="AT75" s="954"/>
      <c r="AU75" s="955">
        <v>246</v>
      </c>
      <c r="AV75" s="953"/>
      <c r="AW75" s="953"/>
      <c r="AX75" s="953"/>
      <c r="AY75" s="954"/>
      <c r="AZ75" s="946"/>
      <c r="BA75" s="946"/>
      <c r="BB75" s="946"/>
      <c r="BC75" s="946"/>
      <c r="BD75" s="947"/>
      <c r="BE75" s="100"/>
      <c r="BF75" s="100"/>
      <c r="BG75" s="100"/>
      <c r="BH75" s="100"/>
      <c r="BI75" s="100"/>
      <c r="BJ75" s="100"/>
      <c r="BK75" s="100"/>
      <c r="BL75" s="100"/>
      <c r="BM75" s="100"/>
      <c r="BN75" s="100"/>
      <c r="BO75" s="100"/>
      <c r="BP75" s="100"/>
      <c r="BQ75" s="98">
        <v>69</v>
      </c>
      <c r="BR75" s="102"/>
      <c r="BS75" s="919"/>
      <c r="BT75" s="920"/>
      <c r="BU75" s="920"/>
      <c r="BV75" s="920"/>
      <c r="BW75" s="920"/>
      <c r="BX75" s="920"/>
      <c r="BY75" s="920"/>
      <c r="BZ75" s="920"/>
      <c r="CA75" s="920"/>
      <c r="CB75" s="920"/>
      <c r="CC75" s="920"/>
      <c r="CD75" s="920"/>
      <c r="CE75" s="920"/>
      <c r="CF75" s="920"/>
      <c r="CG75" s="929"/>
      <c r="CH75" s="930"/>
      <c r="CI75" s="931"/>
      <c r="CJ75" s="931"/>
      <c r="CK75" s="931"/>
      <c r="CL75" s="932"/>
      <c r="CM75" s="930"/>
      <c r="CN75" s="931"/>
      <c r="CO75" s="931"/>
      <c r="CP75" s="931"/>
      <c r="CQ75" s="932"/>
      <c r="CR75" s="930"/>
      <c r="CS75" s="931"/>
      <c r="CT75" s="931"/>
      <c r="CU75" s="931"/>
      <c r="CV75" s="932"/>
      <c r="CW75" s="930"/>
      <c r="CX75" s="931"/>
      <c r="CY75" s="931"/>
      <c r="CZ75" s="931"/>
      <c r="DA75" s="932"/>
      <c r="DB75" s="930"/>
      <c r="DC75" s="931"/>
      <c r="DD75" s="931"/>
      <c r="DE75" s="931"/>
      <c r="DF75" s="932"/>
      <c r="DG75" s="930"/>
      <c r="DH75" s="931"/>
      <c r="DI75" s="931"/>
      <c r="DJ75" s="931"/>
      <c r="DK75" s="932"/>
      <c r="DL75" s="930"/>
      <c r="DM75" s="931"/>
      <c r="DN75" s="931"/>
      <c r="DO75" s="931"/>
      <c r="DP75" s="932"/>
      <c r="DQ75" s="930"/>
      <c r="DR75" s="931"/>
      <c r="DS75" s="931"/>
      <c r="DT75" s="931"/>
      <c r="DU75" s="932"/>
      <c r="DV75" s="919"/>
      <c r="DW75" s="920"/>
      <c r="DX75" s="920"/>
      <c r="DY75" s="920"/>
      <c r="DZ75" s="921"/>
      <c r="EA75" s="89"/>
    </row>
    <row r="76" spans="1:131" ht="26.25" customHeight="1" x14ac:dyDescent="0.15">
      <c r="A76" s="98">
        <v>9</v>
      </c>
      <c r="B76" s="948" t="s">
        <v>359</v>
      </c>
      <c r="C76" s="949"/>
      <c r="D76" s="949"/>
      <c r="E76" s="949"/>
      <c r="F76" s="949"/>
      <c r="G76" s="949"/>
      <c r="H76" s="949"/>
      <c r="I76" s="949"/>
      <c r="J76" s="949"/>
      <c r="K76" s="949"/>
      <c r="L76" s="949"/>
      <c r="M76" s="949"/>
      <c r="N76" s="949"/>
      <c r="O76" s="949"/>
      <c r="P76" s="950"/>
      <c r="Q76" s="952">
        <v>6431</v>
      </c>
      <c r="R76" s="953"/>
      <c r="S76" s="953"/>
      <c r="T76" s="953"/>
      <c r="U76" s="954"/>
      <c r="V76" s="955">
        <v>6234</v>
      </c>
      <c r="W76" s="953"/>
      <c r="X76" s="953"/>
      <c r="Y76" s="953"/>
      <c r="Z76" s="954"/>
      <c r="AA76" s="955">
        <v>197</v>
      </c>
      <c r="AB76" s="953"/>
      <c r="AC76" s="953"/>
      <c r="AD76" s="953"/>
      <c r="AE76" s="954"/>
      <c r="AF76" s="955">
        <v>197</v>
      </c>
      <c r="AG76" s="953"/>
      <c r="AH76" s="953"/>
      <c r="AI76" s="953"/>
      <c r="AJ76" s="954"/>
      <c r="AK76" s="955" t="s">
        <v>325</v>
      </c>
      <c r="AL76" s="953"/>
      <c r="AM76" s="953"/>
      <c r="AN76" s="953"/>
      <c r="AO76" s="954"/>
      <c r="AP76" s="955" t="s">
        <v>325</v>
      </c>
      <c r="AQ76" s="953"/>
      <c r="AR76" s="953"/>
      <c r="AS76" s="953"/>
      <c r="AT76" s="954"/>
      <c r="AU76" s="955" t="s">
        <v>325</v>
      </c>
      <c r="AV76" s="953"/>
      <c r="AW76" s="953"/>
      <c r="AX76" s="953"/>
      <c r="AY76" s="954"/>
      <c r="AZ76" s="946"/>
      <c r="BA76" s="946"/>
      <c r="BB76" s="946"/>
      <c r="BC76" s="946"/>
      <c r="BD76" s="947"/>
      <c r="BE76" s="100"/>
      <c r="BF76" s="100"/>
      <c r="BG76" s="100"/>
      <c r="BH76" s="100"/>
      <c r="BI76" s="100"/>
      <c r="BJ76" s="100"/>
      <c r="BK76" s="100"/>
      <c r="BL76" s="100"/>
      <c r="BM76" s="100"/>
      <c r="BN76" s="100"/>
      <c r="BO76" s="100"/>
      <c r="BP76" s="100"/>
      <c r="BQ76" s="98">
        <v>70</v>
      </c>
      <c r="BR76" s="102"/>
      <c r="BS76" s="919"/>
      <c r="BT76" s="920"/>
      <c r="BU76" s="920"/>
      <c r="BV76" s="920"/>
      <c r="BW76" s="920"/>
      <c r="BX76" s="920"/>
      <c r="BY76" s="920"/>
      <c r="BZ76" s="920"/>
      <c r="CA76" s="920"/>
      <c r="CB76" s="920"/>
      <c r="CC76" s="920"/>
      <c r="CD76" s="920"/>
      <c r="CE76" s="920"/>
      <c r="CF76" s="920"/>
      <c r="CG76" s="929"/>
      <c r="CH76" s="930"/>
      <c r="CI76" s="931"/>
      <c r="CJ76" s="931"/>
      <c r="CK76" s="931"/>
      <c r="CL76" s="932"/>
      <c r="CM76" s="930"/>
      <c r="CN76" s="931"/>
      <c r="CO76" s="931"/>
      <c r="CP76" s="931"/>
      <c r="CQ76" s="932"/>
      <c r="CR76" s="930"/>
      <c r="CS76" s="931"/>
      <c r="CT76" s="931"/>
      <c r="CU76" s="931"/>
      <c r="CV76" s="932"/>
      <c r="CW76" s="930"/>
      <c r="CX76" s="931"/>
      <c r="CY76" s="931"/>
      <c r="CZ76" s="931"/>
      <c r="DA76" s="932"/>
      <c r="DB76" s="930"/>
      <c r="DC76" s="931"/>
      <c r="DD76" s="931"/>
      <c r="DE76" s="931"/>
      <c r="DF76" s="932"/>
      <c r="DG76" s="930"/>
      <c r="DH76" s="931"/>
      <c r="DI76" s="931"/>
      <c r="DJ76" s="931"/>
      <c r="DK76" s="932"/>
      <c r="DL76" s="930"/>
      <c r="DM76" s="931"/>
      <c r="DN76" s="931"/>
      <c r="DO76" s="931"/>
      <c r="DP76" s="932"/>
      <c r="DQ76" s="930"/>
      <c r="DR76" s="931"/>
      <c r="DS76" s="931"/>
      <c r="DT76" s="931"/>
      <c r="DU76" s="932"/>
      <c r="DV76" s="919"/>
      <c r="DW76" s="920"/>
      <c r="DX76" s="920"/>
      <c r="DY76" s="920"/>
      <c r="DZ76" s="921"/>
      <c r="EA76" s="89"/>
    </row>
    <row r="77" spans="1:131" ht="26.25" customHeight="1" x14ac:dyDescent="0.15">
      <c r="A77" s="98">
        <v>10</v>
      </c>
      <c r="B77" s="948"/>
      <c r="C77" s="949"/>
      <c r="D77" s="949"/>
      <c r="E77" s="949"/>
      <c r="F77" s="949"/>
      <c r="G77" s="949"/>
      <c r="H77" s="949"/>
      <c r="I77" s="949"/>
      <c r="J77" s="949"/>
      <c r="K77" s="949"/>
      <c r="L77" s="949"/>
      <c r="M77" s="949"/>
      <c r="N77" s="949"/>
      <c r="O77" s="949"/>
      <c r="P77" s="950"/>
      <c r="Q77" s="952"/>
      <c r="R77" s="953"/>
      <c r="S77" s="953"/>
      <c r="T77" s="953"/>
      <c r="U77" s="954"/>
      <c r="V77" s="955"/>
      <c r="W77" s="953"/>
      <c r="X77" s="953"/>
      <c r="Y77" s="953"/>
      <c r="Z77" s="954"/>
      <c r="AA77" s="955"/>
      <c r="AB77" s="953"/>
      <c r="AC77" s="953"/>
      <c r="AD77" s="953"/>
      <c r="AE77" s="954"/>
      <c r="AF77" s="955"/>
      <c r="AG77" s="953"/>
      <c r="AH77" s="953"/>
      <c r="AI77" s="953"/>
      <c r="AJ77" s="954"/>
      <c r="AK77" s="955"/>
      <c r="AL77" s="953"/>
      <c r="AM77" s="953"/>
      <c r="AN77" s="953"/>
      <c r="AO77" s="954"/>
      <c r="AP77" s="955"/>
      <c r="AQ77" s="953"/>
      <c r="AR77" s="953"/>
      <c r="AS77" s="953"/>
      <c r="AT77" s="954"/>
      <c r="AU77" s="955"/>
      <c r="AV77" s="953"/>
      <c r="AW77" s="953"/>
      <c r="AX77" s="953"/>
      <c r="AY77" s="954"/>
      <c r="AZ77" s="946"/>
      <c r="BA77" s="946"/>
      <c r="BB77" s="946"/>
      <c r="BC77" s="946"/>
      <c r="BD77" s="947"/>
      <c r="BE77" s="100"/>
      <c r="BF77" s="100"/>
      <c r="BG77" s="100"/>
      <c r="BH77" s="100"/>
      <c r="BI77" s="100"/>
      <c r="BJ77" s="100"/>
      <c r="BK77" s="100"/>
      <c r="BL77" s="100"/>
      <c r="BM77" s="100"/>
      <c r="BN77" s="100"/>
      <c r="BO77" s="100"/>
      <c r="BP77" s="100"/>
      <c r="BQ77" s="98">
        <v>71</v>
      </c>
      <c r="BR77" s="102"/>
      <c r="BS77" s="919"/>
      <c r="BT77" s="920"/>
      <c r="BU77" s="920"/>
      <c r="BV77" s="920"/>
      <c r="BW77" s="920"/>
      <c r="BX77" s="920"/>
      <c r="BY77" s="920"/>
      <c r="BZ77" s="920"/>
      <c r="CA77" s="920"/>
      <c r="CB77" s="920"/>
      <c r="CC77" s="920"/>
      <c r="CD77" s="920"/>
      <c r="CE77" s="920"/>
      <c r="CF77" s="920"/>
      <c r="CG77" s="929"/>
      <c r="CH77" s="930"/>
      <c r="CI77" s="931"/>
      <c r="CJ77" s="931"/>
      <c r="CK77" s="931"/>
      <c r="CL77" s="932"/>
      <c r="CM77" s="930"/>
      <c r="CN77" s="931"/>
      <c r="CO77" s="931"/>
      <c r="CP77" s="931"/>
      <c r="CQ77" s="932"/>
      <c r="CR77" s="930"/>
      <c r="CS77" s="931"/>
      <c r="CT77" s="931"/>
      <c r="CU77" s="931"/>
      <c r="CV77" s="932"/>
      <c r="CW77" s="930"/>
      <c r="CX77" s="931"/>
      <c r="CY77" s="931"/>
      <c r="CZ77" s="931"/>
      <c r="DA77" s="932"/>
      <c r="DB77" s="930"/>
      <c r="DC77" s="931"/>
      <c r="DD77" s="931"/>
      <c r="DE77" s="931"/>
      <c r="DF77" s="932"/>
      <c r="DG77" s="930"/>
      <c r="DH77" s="931"/>
      <c r="DI77" s="931"/>
      <c r="DJ77" s="931"/>
      <c r="DK77" s="932"/>
      <c r="DL77" s="930"/>
      <c r="DM77" s="931"/>
      <c r="DN77" s="931"/>
      <c r="DO77" s="931"/>
      <c r="DP77" s="932"/>
      <c r="DQ77" s="930"/>
      <c r="DR77" s="931"/>
      <c r="DS77" s="931"/>
      <c r="DT77" s="931"/>
      <c r="DU77" s="932"/>
      <c r="DV77" s="919"/>
      <c r="DW77" s="920"/>
      <c r="DX77" s="920"/>
      <c r="DY77" s="920"/>
      <c r="DZ77" s="921"/>
      <c r="EA77" s="89"/>
    </row>
    <row r="78" spans="1:131" ht="26.25" customHeight="1" x14ac:dyDescent="0.15">
      <c r="A78" s="98">
        <v>11</v>
      </c>
      <c r="B78" s="948"/>
      <c r="C78" s="949"/>
      <c r="D78" s="949"/>
      <c r="E78" s="949"/>
      <c r="F78" s="949"/>
      <c r="G78" s="949"/>
      <c r="H78" s="949"/>
      <c r="I78" s="949"/>
      <c r="J78" s="949"/>
      <c r="K78" s="949"/>
      <c r="L78" s="949"/>
      <c r="M78" s="949"/>
      <c r="N78" s="949"/>
      <c r="O78" s="949"/>
      <c r="P78" s="950"/>
      <c r="Q78" s="951"/>
      <c r="R78" s="945"/>
      <c r="S78" s="945"/>
      <c r="T78" s="945"/>
      <c r="U78" s="945"/>
      <c r="V78" s="945"/>
      <c r="W78" s="945"/>
      <c r="X78" s="945"/>
      <c r="Y78" s="945"/>
      <c r="Z78" s="945"/>
      <c r="AA78" s="945"/>
      <c r="AB78" s="945"/>
      <c r="AC78" s="945"/>
      <c r="AD78" s="945"/>
      <c r="AE78" s="945"/>
      <c r="AF78" s="945"/>
      <c r="AG78" s="945"/>
      <c r="AH78" s="945"/>
      <c r="AI78" s="945"/>
      <c r="AJ78" s="945"/>
      <c r="AK78" s="945"/>
      <c r="AL78" s="945"/>
      <c r="AM78" s="945"/>
      <c r="AN78" s="945"/>
      <c r="AO78" s="945"/>
      <c r="AP78" s="945"/>
      <c r="AQ78" s="945"/>
      <c r="AR78" s="945"/>
      <c r="AS78" s="945"/>
      <c r="AT78" s="945"/>
      <c r="AU78" s="945"/>
      <c r="AV78" s="945"/>
      <c r="AW78" s="945"/>
      <c r="AX78" s="945"/>
      <c r="AY78" s="945"/>
      <c r="AZ78" s="946"/>
      <c r="BA78" s="946"/>
      <c r="BB78" s="946"/>
      <c r="BC78" s="946"/>
      <c r="BD78" s="947"/>
      <c r="BE78" s="100"/>
      <c r="BF78" s="100"/>
      <c r="BG78" s="100"/>
      <c r="BH78" s="100"/>
      <c r="BI78" s="100"/>
      <c r="BJ78" s="89"/>
      <c r="BK78" s="89"/>
      <c r="BL78" s="89"/>
      <c r="BM78" s="89"/>
      <c r="BN78" s="89"/>
      <c r="BO78" s="100"/>
      <c r="BP78" s="100"/>
      <c r="BQ78" s="98">
        <v>72</v>
      </c>
      <c r="BR78" s="102"/>
      <c r="BS78" s="919"/>
      <c r="BT78" s="920"/>
      <c r="BU78" s="920"/>
      <c r="BV78" s="920"/>
      <c r="BW78" s="920"/>
      <c r="BX78" s="920"/>
      <c r="BY78" s="920"/>
      <c r="BZ78" s="920"/>
      <c r="CA78" s="920"/>
      <c r="CB78" s="920"/>
      <c r="CC78" s="920"/>
      <c r="CD78" s="920"/>
      <c r="CE78" s="920"/>
      <c r="CF78" s="920"/>
      <c r="CG78" s="929"/>
      <c r="CH78" s="930"/>
      <c r="CI78" s="931"/>
      <c r="CJ78" s="931"/>
      <c r="CK78" s="931"/>
      <c r="CL78" s="932"/>
      <c r="CM78" s="930"/>
      <c r="CN78" s="931"/>
      <c r="CO78" s="931"/>
      <c r="CP78" s="931"/>
      <c r="CQ78" s="932"/>
      <c r="CR78" s="930"/>
      <c r="CS78" s="931"/>
      <c r="CT78" s="931"/>
      <c r="CU78" s="931"/>
      <c r="CV78" s="932"/>
      <c r="CW78" s="930"/>
      <c r="CX78" s="931"/>
      <c r="CY78" s="931"/>
      <c r="CZ78" s="931"/>
      <c r="DA78" s="932"/>
      <c r="DB78" s="930"/>
      <c r="DC78" s="931"/>
      <c r="DD78" s="931"/>
      <c r="DE78" s="931"/>
      <c r="DF78" s="932"/>
      <c r="DG78" s="930"/>
      <c r="DH78" s="931"/>
      <c r="DI78" s="931"/>
      <c r="DJ78" s="931"/>
      <c r="DK78" s="932"/>
      <c r="DL78" s="930"/>
      <c r="DM78" s="931"/>
      <c r="DN78" s="931"/>
      <c r="DO78" s="931"/>
      <c r="DP78" s="932"/>
      <c r="DQ78" s="930"/>
      <c r="DR78" s="931"/>
      <c r="DS78" s="931"/>
      <c r="DT78" s="931"/>
      <c r="DU78" s="932"/>
      <c r="DV78" s="919"/>
      <c r="DW78" s="920"/>
      <c r="DX78" s="920"/>
      <c r="DY78" s="920"/>
      <c r="DZ78" s="921"/>
      <c r="EA78" s="89"/>
    </row>
    <row r="79" spans="1:131" ht="26.25" customHeight="1" x14ac:dyDescent="0.15">
      <c r="A79" s="98">
        <v>12</v>
      </c>
      <c r="B79" s="948"/>
      <c r="C79" s="949"/>
      <c r="D79" s="949"/>
      <c r="E79" s="949"/>
      <c r="F79" s="949"/>
      <c r="G79" s="949"/>
      <c r="H79" s="949"/>
      <c r="I79" s="949"/>
      <c r="J79" s="949"/>
      <c r="K79" s="949"/>
      <c r="L79" s="949"/>
      <c r="M79" s="949"/>
      <c r="N79" s="949"/>
      <c r="O79" s="949"/>
      <c r="P79" s="950"/>
      <c r="Q79" s="951"/>
      <c r="R79" s="945"/>
      <c r="S79" s="945"/>
      <c r="T79" s="945"/>
      <c r="U79" s="945"/>
      <c r="V79" s="945"/>
      <c r="W79" s="945"/>
      <c r="X79" s="945"/>
      <c r="Y79" s="945"/>
      <c r="Z79" s="945"/>
      <c r="AA79" s="945"/>
      <c r="AB79" s="945"/>
      <c r="AC79" s="945"/>
      <c r="AD79" s="945"/>
      <c r="AE79" s="945"/>
      <c r="AF79" s="945"/>
      <c r="AG79" s="945"/>
      <c r="AH79" s="945"/>
      <c r="AI79" s="945"/>
      <c r="AJ79" s="945"/>
      <c r="AK79" s="945"/>
      <c r="AL79" s="945"/>
      <c r="AM79" s="945"/>
      <c r="AN79" s="945"/>
      <c r="AO79" s="945"/>
      <c r="AP79" s="945"/>
      <c r="AQ79" s="945"/>
      <c r="AR79" s="945"/>
      <c r="AS79" s="945"/>
      <c r="AT79" s="945"/>
      <c r="AU79" s="945"/>
      <c r="AV79" s="945"/>
      <c r="AW79" s="945"/>
      <c r="AX79" s="945"/>
      <c r="AY79" s="945"/>
      <c r="AZ79" s="946"/>
      <c r="BA79" s="946"/>
      <c r="BB79" s="946"/>
      <c r="BC79" s="946"/>
      <c r="BD79" s="947"/>
      <c r="BE79" s="100"/>
      <c r="BF79" s="100"/>
      <c r="BG79" s="100"/>
      <c r="BH79" s="100"/>
      <c r="BI79" s="100"/>
      <c r="BJ79" s="89"/>
      <c r="BK79" s="89"/>
      <c r="BL79" s="89"/>
      <c r="BM79" s="89"/>
      <c r="BN79" s="89"/>
      <c r="BO79" s="100"/>
      <c r="BP79" s="100"/>
      <c r="BQ79" s="98">
        <v>73</v>
      </c>
      <c r="BR79" s="102"/>
      <c r="BS79" s="919"/>
      <c r="BT79" s="920"/>
      <c r="BU79" s="920"/>
      <c r="BV79" s="920"/>
      <c r="BW79" s="920"/>
      <c r="BX79" s="920"/>
      <c r="BY79" s="920"/>
      <c r="BZ79" s="920"/>
      <c r="CA79" s="920"/>
      <c r="CB79" s="920"/>
      <c r="CC79" s="920"/>
      <c r="CD79" s="920"/>
      <c r="CE79" s="920"/>
      <c r="CF79" s="920"/>
      <c r="CG79" s="929"/>
      <c r="CH79" s="930"/>
      <c r="CI79" s="931"/>
      <c r="CJ79" s="931"/>
      <c r="CK79" s="931"/>
      <c r="CL79" s="932"/>
      <c r="CM79" s="930"/>
      <c r="CN79" s="931"/>
      <c r="CO79" s="931"/>
      <c r="CP79" s="931"/>
      <c r="CQ79" s="932"/>
      <c r="CR79" s="930"/>
      <c r="CS79" s="931"/>
      <c r="CT79" s="931"/>
      <c r="CU79" s="931"/>
      <c r="CV79" s="932"/>
      <c r="CW79" s="930"/>
      <c r="CX79" s="931"/>
      <c r="CY79" s="931"/>
      <c r="CZ79" s="931"/>
      <c r="DA79" s="932"/>
      <c r="DB79" s="930"/>
      <c r="DC79" s="931"/>
      <c r="DD79" s="931"/>
      <c r="DE79" s="931"/>
      <c r="DF79" s="932"/>
      <c r="DG79" s="930"/>
      <c r="DH79" s="931"/>
      <c r="DI79" s="931"/>
      <c r="DJ79" s="931"/>
      <c r="DK79" s="932"/>
      <c r="DL79" s="930"/>
      <c r="DM79" s="931"/>
      <c r="DN79" s="931"/>
      <c r="DO79" s="931"/>
      <c r="DP79" s="932"/>
      <c r="DQ79" s="930"/>
      <c r="DR79" s="931"/>
      <c r="DS79" s="931"/>
      <c r="DT79" s="931"/>
      <c r="DU79" s="932"/>
      <c r="DV79" s="919"/>
      <c r="DW79" s="920"/>
      <c r="DX79" s="920"/>
      <c r="DY79" s="920"/>
      <c r="DZ79" s="921"/>
      <c r="EA79" s="89"/>
    </row>
    <row r="80" spans="1:131" ht="26.25" customHeight="1" x14ac:dyDescent="0.15">
      <c r="A80" s="98">
        <v>13</v>
      </c>
      <c r="B80" s="948"/>
      <c r="C80" s="949"/>
      <c r="D80" s="949"/>
      <c r="E80" s="949"/>
      <c r="F80" s="949"/>
      <c r="G80" s="949"/>
      <c r="H80" s="949"/>
      <c r="I80" s="949"/>
      <c r="J80" s="949"/>
      <c r="K80" s="949"/>
      <c r="L80" s="949"/>
      <c r="M80" s="949"/>
      <c r="N80" s="949"/>
      <c r="O80" s="949"/>
      <c r="P80" s="950"/>
      <c r="Q80" s="951"/>
      <c r="R80" s="945"/>
      <c r="S80" s="945"/>
      <c r="T80" s="945"/>
      <c r="U80" s="945"/>
      <c r="V80" s="945"/>
      <c r="W80" s="945"/>
      <c r="X80" s="945"/>
      <c r="Y80" s="945"/>
      <c r="Z80" s="945"/>
      <c r="AA80" s="945"/>
      <c r="AB80" s="945"/>
      <c r="AC80" s="945"/>
      <c r="AD80" s="945"/>
      <c r="AE80" s="945"/>
      <c r="AF80" s="945"/>
      <c r="AG80" s="945"/>
      <c r="AH80" s="945"/>
      <c r="AI80" s="945"/>
      <c r="AJ80" s="945"/>
      <c r="AK80" s="945"/>
      <c r="AL80" s="945"/>
      <c r="AM80" s="945"/>
      <c r="AN80" s="945"/>
      <c r="AO80" s="945"/>
      <c r="AP80" s="945"/>
      <c r="AQ80" s="945"/>
      <c r="AR80" s="945"/>
      <c r="AS80" s="945"/>
      <c r="AT80" s="945"/>
      <c r="AU80" s="945"/>
      <c r="AV80" s="945"/>
      <c r="AW80" s="945"/>
      <c r="AX80" s="945"/>
      <c r="AY80" s="945"/>
      <c r="AZ80" s="946"/>
      <c r="BA80" s="946"/>
      <c r="BB80" s="946"/>
      <c r="BC80" s="946"/>
      <c r="BD80" s="947"/>
      <c r="BE80" s="100"/>
      <c r="BF80" s="100"/>
      <c r="BG80" s="100"/>
      <c r="BH80" s="100"/>
      <c r="BI80" s="100"/>
      <c r="BJ80" s="100"/>
      <c r="BK80" s="100"/>
      <c r="BL80" s="100"/>
      <c r="BM80" s="100"/>
      <c r="BN80" s="100"/>
      <c r="BO80" s="100"/>
      <c r="BP80" s="100"/>
      <c r="BQ80" s="98">
        <v>74</v>
      </c>
      <c r="BR80" s="102"/>
      <c r="BS80" s="919"/>
      <c r="BT80" s="920"/>
      <c r="BU80" s="920"/>
      <c r="BV80" s="920"/>
      <c r="BW80" s="920"/>
      <c r="BX80" s="920"/>
      <c r="BY80" s="920"/>
      <c r="BZ80" s="920"/>
      <c r="CA80" s="920"/>
      <c r="CB80" s="920"/>
      <c r="CC80" s="920"/>
      <c r="CD80" s="920"/>
      <c r="CE80" s="920"/>
      <c r="CF80" s="920"/>
      <c r="CG80" s="929"/>
      <c r="CH80" s="930"/>
      <c r="CI80" s="931"/>
      <c r="CJ80" s="931"/>
      <c r="CK80" s="931"/>
      <c r="CL80" s="932"/>
      <c r="CM80" s="930"/>
      <c r="CN80" s="931"/>
      <c r="CO80" s="931"/>
      <c r="CP80" s="931"/>
      <c r="CQ80" s="932"/>
      <c r="CR80" s="930"/>
      <c r="CS80" s="931"/>
      <c r="CT80" s="931"/>
      <c r="CU80" s="931"/>
      <c r="CV80" s="932"/>
      <c r="CW80" s="930"/>
      <c r="CX80" s="931"/>
      <c r="CY80" s="931"/>
      <c r="CZ80" s="931"/>
      <c r="DA80" s="932"/>
      <c r="DB80" s="930"/>
      <c r="DC80" s="931"/>
      <c r="DD80" s="931"/>
      <c r="DE80" s="931"/>
      <c r="DF80" s="932"/>
      <c r="DG80" s="930"/>
      <c r="DH80" s="931"/>
      <c r="DI80" s="931"/>
      <c r="DJ80" s="931"/>
      <c r="DK80" s="932"/>
      <c r="DL80" s="930"/>
      <c r="DM80" s="931"/>
      <c r="DN80" s="931"/>
      <c r="DO80" s="931"/>
      <c r="DP80" s="932"/>
      <c r="DQ80" s="930"/>
      <c r="DR80" s="931"/>
      <c r="DS80" s="931"/>
      <c r="DT80" s="931"/>
      <c r="DU80" s="932"/>
      <c r="DV80" s="919"/>
      <c r="DW80" s="920"/>
      <c r="DX80" s="920"/>
      <c r="DY80" s="920"/>
      <c r="DZ80" s="921"/>
      <c r="EA80" s="89"/>
    </row>
    <row r="81" spans="1:131" ht="26.25" customHeight="1" x14ac:dyDescent="0.15">
      <c r="A81" s="98">
        <v>14</v>
      </c>
      <c r="B81" s="948"/>
      <c r="C81" s="949"/>
      <c r="D81" s="949"/>
      <c r="E81" s="949"/>
      <c r="F81" s="949"/>
      <c r="G81" s="949"/>
      <c r="H81" s="949"/>
      <c r="I81" s="949"/>
      <c r="J81" s="949"/>
      <c r="K81" s="949"/>
      <c r="L81" s="949"/>
      <c r="M81" s="949"/>
      <c r="N81" s="949"/>
      <c r="O81" s="949"/>
      <c r="P81" s="950"/>
      <c r="Q81" s="951"/>
      <c r="R81" s="945"/>
      <c r="S81" s="945"/>
      <c r="T81" s="945"/>
      <c r="U81" s="945"/>
      <c r="V81" s="945"/>
      <c r="W81" s="945"/>
      <c r="X81" s="945"/>
      <c r="Y81" s="945"/>
      <c r="Z81" s="945"/>
      <c r="AA81" s="945"/>
      <c r="AB81" s="945"/>
      <c r="AC81" s="945"/>
      <c r="AD81" s="945"/>
      <c r="AE81" s="945"/>
      <c r="AF81" s="945"/>
      <c r="AG81" s="945"/>
      <c r="AH81" s="945"/>
      <c r="AI81" s="945"/>
      <c r="AJ81" s="945"/>
      <c r="AK81" s="945"/>
      <c r="AL81" s="945"/>
      <c r="AM81" s="945"/>
      <c r="AN81" s="945"/>
      <c r="AO81" s="945"/>
      <c r="AP81" s="945"/>
      <c r="AQ81" s="945"/>
      <c r="AR81" s="945"/>
      <c r="AS81" s="945"/>
      <c r="AT81" s="945"/>
      <c r="AU81" s="945"/>
      <c r="AV81" s="945"/>
      <c r="AW81" s="945"/>
      <c r="AX81" s="945"/>
      <c r="AY81" s="945"/>
      <c r="AZ81" s="946"/>
      <c r="BA81" s="946"/>
      <c r="BB81" s="946"/>
      <c r="BC81" s="946"/>
      <c r="BD81" s="947"/>
      <c r="BE81" s="100"/>
      <c r="BF81" s="100"/>
      <c r="BG81" s="100"/>
      <c r="BH81" s="100"/>
      <c r="BI81" s="100"/>
      <c r="BJ81" s="100"/>
      <c r="BK81" s="100"/>
      <c r="BL81" s="100"/>
      <c r="BM81" s="100"/>
      <c r="BN81" s="100"/>
      <c r="BO81" s="100"/>
      <c r="BP81" s="100"/>
      <c r="BQ81" s="98">
        <v>75</v>
      </c>
      <c r="BR81" s="102"/>
      <c r="BS81" s="919"/>
      <c r="BT81" s="920"/>
      <c r="BU81" s="920"/>
      <c r="BV81" s="920"/>
      <c r="BW81" s="920"/>
      <c r="BX81" s="920"/>
      <c r="BY81" s="920"/>
      <c r="BZ81" s="920"/>
      <c r="CA81" s="920"/>
      <c r="CB81" s="920"/>
      <c r="CC81" s="920"/>
      <c r="CD81" s="920"/>
      <c r="CE81" s="920"/>
      <c r="CF81" s="920"/>
      <c r="CG81" s="929"/>
      <c r="CH81" s="930"/>
      <c r="CI81" s="931"/>
      <c r="CJ81" s="931"/>
      <c r="CK81" s="931"/>
      <c r="CL81" s="932"/>
      <c r="CM81" s="930"/>
      <c r="CN81" s="931"/>
      <c r="CO81" s="931"/>
      <c r="CP81" s="931"/>
      <c r="CQ81" s="932"/>
      <c r="CR81" s="930"/>
      <c r="CS81" s="931"/>
      <c r="CT81" s="931"/>
      <c r="CU81" s="931"/>
      <c r="CV81" s="932"/>
      <c r="CW81" s="930"/>
      <c r="CX81" s="931"/>
      <c r="CY81" s="931"/>
      <c r="CZ81" s="931"/>
      <c r="DA81" s="932"/>
      <c r="DB81" s="930"/>
      <c r="DC81" s="931"/>
      <c r="DD81" s="931"/>
      <c r="DE81" s="931"/>
      <c r="DF81" s="932"/>
      <c r="DG81" s="930"/>
      <c r="DH81" s="931"/>
      <c r="DI81" s="931"/>
      <c r="DJ81" s="931"/>
      <c r="DK81" s="932"/>
      <c r="DL81" s="930"/>
      <c r="DM81" s="931"/>
      <c r="DN81" s="931"/>
      <c r="DO81" s="931"/>
      <c r="DP81" s="932"/>
      <c r="DQ81" s="930"/>
      <c r="DR81" s="931"/>
      <c r="DS81" s="931"/>
      <c r="DT81" s="931"/>
      <c r="DU81" s="932"/>
      <c r="DV81" s="919"/>
      <c r="DW81" s="920"/>
      <c r="DX81" s="920"/>
      <c r="DY81" s="920"/>
      <c r="DZ81" s="921"/>
      <c r="EA81" s="89"/>
    </row>
    <row r="82" spans="1:131" ht="26.25" customHeight="1" x14ac:dyDescent="0.15">
      <c r="A82" s="98">
        <v>15</v>
      </c>
      <c r="B82" s="948"/>
      <c r="C82" s="949"/>
      <c r="D82" s="949"/>
      <c r="E82" s="949"/>
      <c r="F82" s="949"/>
      <c r="G82" s="949"/>
      <c r="H82" s="949"/>
      <c r="I82" s="949"/>
      <c r="J82" s="949"/>
      <c r="K82" s="949"/>
      <c r="L82" s="949"/>
      <c r="M82" s="949"/>
      <c r="N82" s="949"/>
      <c r="O82" s="949"/>
      <c r="P82" s="950"/>
      <c r="Q82" s="951"/>
      <c r="R82" s="945"/>
      <c r="S82" s="945"/>
      <c r="T82" s="945"/>
      <c r="U82" s="945"/>
      <c r="V82" s="945"/>
      <c r="W82" s="945"/>
      <c r="X82" s="945"/>
      <c r="Y82" s="945"/>
      <c r="Z82" s="945"/>
      <c r="AA82" s="945"/>
      <c r="AB82" s="945"/>
      <c r="AC82" s="945"/>
      <c r="AD82" s="945"/>
      <c r="AE82" s="945"/>
      <c r="AF82" s="945"/>
      <c r="AG82" s="945"/>
      <c r="AH82" s="945"/>
      <c r="AI82" s="945"/>
      <c r="AJ82" s="945"/>
      <c r="AK82" s="945"/>
      <c r="AL82" s="945"/>
      <c r="AM82" s="945"/>
      <c r="AN82" s="945"/>
      <c r="AO82" s="945"/>
      <c r="AP82" s="945"/>
      <c r="AQ82" s="945"/>
      <c r="AR82" s="945"/>
      <c r="AS82" s="945"/>
      <c r="AT82" s="945"/>
      <c r="AU82" s="945"/>
      <c r="AV82" s="945"/>
      <c r="AW82" s="945"/>
      <c r="AX82" s="945"/>
      <c r="AY82" s="945"/>
      <c r="AZ82" s="946"/>
      <c r="BA82" s="946"/>
      <c r="BB82" s="946"/>
      <c r="BC82" s="946"/>
      <c r="BD82" s="947"/>
      <c r="BE82" s="100"/>
      <c r="BF82" s="100"/>
      <c r="BG82" s="100"/>
      <c r="BH82" s="100"/>
      <c r="BI82" s="100"/>
      <c r="BJ82" s="100"/>
      <c r="BK82" s="100"/>
      <c r="BL82" s="100"/>
      <c r="BM82" s="100"/>
      <c r="BN82" s="100"/>
      <c r="BO82" s="100"/>
      <c r="BP82" s="100"/>
      <c r="BQ82" s="98">
        <v>76</v>
      </c>
      <c r="BR82" s="102"/>
      <c r="BS82" s="919"/>
      <c r="BT82" s="920"/>
      <c r="BU82" s="920"/>
      <c r="BV82" s="920"/>
      <c r="BW82" s="920"/>
      <c r="BX82" s="920"/>
      <c r="BY82" s="920"/>
      <c r="BZ82" s="920"/>
      <c r="CA82" s="920"/>
      <c r="CB82" s="920"/>
      <c r="CC82" s="920"/>
      <c r="CD82" s="920"/>
      <c r="CE82" s="920"/>
      <c r="CF82" s="920"/>
      <c r="CG82" s="929"/>
      <c r="CH82" s="930"/>
      <c r="CI82" s="931"/>
      <c r="CJ82" s="931"/>
      <c r="CK82" s="931"/>
      <c r="CL82" s="932"/>
      <c r="CM82" s="930"/>
      <c r="CN82" s="931"/>
      <c r="CO82" s="931"/>
      <c r="CP82" s="931"/>
      <c r="CQ82" s="932"/>
      <c r="CR82" s="930"/>
      <c r="CS82" s="931"/>
      <c r="CT82" s="931"/>
      <c r="CU82" s="931"/>
      <c r="CV82" s="932"/>
      <c r="CW82" s="930"/>
      <c r="CX82" s="931"/>
      <c r="CY82" s="931"/>
      <c r="CZ82" s="931"/>
      <c r="DA82" s="932"/>
      <c r="DB82" s="930"/>
      <c r="DC82" s="931"/>
      <c r="DD82" s="931"/>
      <c r="DE82" s="931"/>
      <c r="DF82" s="932"/>
      <c r="DG82" s="930"/>
      <c r="DH82" s="931"/>
      <c r="DI82" s="931"/>
      <c r="DJ82" s="931"/>
      <c r="DK82" s="932"/>
      <c r="DL82" s="930"/>
      <c r="DM82" s="931"/>
      <c r="DN82" s="931"/>
      <c r="DO82" s="931"/>
      <c r="DP82" s="932"/>
      <c r="DQ82" s="930"/>
      <c r="DR82" s="931"/>
      <c r="DS82" s="931"/>
      <c r="DT82" s="931"/>
      <c r="DU82" s="932"/>
      <c r="DV82" s="919"/>
      <c r="DW82" s="920"/>
      <c r="DX82" s="920"/>
      <c r="DY82" s="920"/>
      <c r="DZ82" s="921"/>
      <c r="EA82" s="89"/>
    </row>
    <row r="83" spans="1:131" ht="26.25" customHeight="1" x14ac:dyDescent="0.15">
      <c r="A83" s="98">
        <v>16</v>
      </c>
      <c r="B83" s="948"/>
      <c r="C83" s="949"/>
      <c r="D83" s="949"/>
      <c r="E83" s="949"/>
      <c r="F83" s="949"/>
      <c r="G83" s="949"/>
      <c r="H83" s="949"/>
      <c r="I83" s="949"/>
      <c r="J83" s="949"/>
      <c r="K83" s="949"/>
      <c r="L83" s="949"/>
      <c r="M83" s="949"/>
      <c r="N83" s="949"/>
      <c r="O83" s="949"/>
      <c r="P83" s="950"/>
      <c r="Q83" s="951"/>
      <c r="R83" s="945"/>
      <c r="S83" s="945"/>
      <c r="T83" s="945"/>
      <c r="U83" s="945"/>
      <c r="V83" s="945"/>
      <c r="W83" s="945"/>
      <c r="X83" s="945"/>
      <c r="Y83" s="945"/>
      <c r="Z83" s="945"/>
      <c r="AA83" s="945"/>
      <c r="AB83" s="945"/>
      <c r="AC83" s="945"/>
      <c r="AD83" s="945"/>
      <c r="AE83" s="945"/>
      <c r="AF83" s="945"/>
      <c r="AG83" s="945"/>
      <c r="AH83" s="945"/>
      <c r="AI83" s="945"/>
      <c r="AJ83" s="945"/>
      <c r="AK83" s="945"/>
      <c r="AL83" s="945"/>
      <c r="AM83" s="945"/>
      <c r="AN83" s="945"/>
      <c r="AO83" s="945"/>
      <c r="AP83" s="945"/>
      <c r="AQ83" s="945"/>
      <c r="AR83" s="945"/>
      <c r="AS83" s="945"/>
      <c r="AT83" s="945"/>
      <c r="AU83" s="945"/>
      <c r="AV83" s="945"/>
      <c r="AW83" s="945"/>
      <c r="AX83" s="945"/>
      <c r="AY83" s="945"/>
      <c r="AZ83" s="946"/>
      <c r="BA83" s="946"/>
      <c r="BB83" s="946"/>
      <c r="BC83" s="946"/>
      <c r="BD83" s="947"/>
      <c r="BE83" s="100"/>
      <c r="BF83" s="100"/>
      <c r="BG83" s="100"/>
      <c r="BH83" s="100"/>
      <c r="BI83" s="100"/>
      <c r="BJ83" s="100"/>
      <c r="BK83" s="100"/>
      <c r="BL83" s="100"/>
      <c r="BM83" s="100"/>
      <c r="BN83" s="100"/>
      <c r="BO83" s="100"/>
      <c r="BP83" s="100"/>
      <c r="BQ83" s="98">
        <v>77</v>
      </c>
      <c r="BR83" s="102"/>
      <c r="BS83" s="919"/>
      <c r="BT83" s="920"/>
      <c r="BU83" s="920"/>
      <c r="BV83" s="920"/>
      <c r="BW83" s="920"/>
      <c r="BX83" s="920"/>
      <c r="BY83" s="920"/>
      <c r="BZ83" s="920"/>
      <c r="CA83" s="920"/>
      <c r="CB83" s="920"/>
      <c r="CC83" s="920"/>
      <c r="CD83" s="920"/>
      <c r="CE83" s="920"/>
      <c r="CF83" s="920"/>
      <c r="CG83" s="929"/>
      <c r="CH83" s="930"/>
      <c r="CI83" s="931"/>
      <c r="CJ83" s="931"/>
      <c r="CK83" s="931"/>
      <c r="CL83" s="932"/>
      <c r="CM83" s="930"/>
      <c r="CN83" s="931"/>
      <c r="CO83" s="931"/>
      <c r="CP83" s="931"/>
      <c r="CQ83" s="932"/>
      <c r="CR83" s="930"/>
      <c r="CS83" s="931"/>
      <c r="CT83" s="931"/>
      <c r="CU83" s="931"/>
      <c r="CV83" s="932"/>
      <c r="CW83" s="930"/>
      <c r="CX83" s="931"/>
      <c r="CY83" s="931"/>
      <c r="CZ83" s="931"/>
      <c r="DA83" s="932"/>
      <c r="DB83" s="930"/>
      <c r="DC83" s="931"/>
      <c r="DD83" s="931"/>
      <c r="DE83" s="931"/>
      <c r="DF83" s="932"/>
      <c r="DG83" s="930"/>
      <c r="DH83" s="931"/>
      <c r="DI83" s="931"/>
      <c r="DJ83" s="931"/>
      <c r="DK83" s="932"/>
      <c r="DL83" s="930"/>
      <c r="DM83" s="931"/>
      <c r="DN83" s="931"/>
      <c r="DO83" s="931"/>
      <c r="DP83" s="932"/>
      <c r="DQ83" s="930"/>
      <c r="DR83" s="931"/>
      <c r="DS83" s="931"/>
      <c r="DT83" s="931"/>
      <c r="DU83" s="932"/>
      <c r="DV83" s="919"/>
      <c r="DW83" s="920"/>
      <c r="DX83" s="920"/>
      <c r="DY83" s="920"/>
      <c r="DZ83" s="921"/>
      <c r="EA83" s="89"/>
    </row>
    <row r="84" spans="1:131" ht="26.25" customHeight="1" x14ac:dyDescent="0.15">
      <c r="A84" s="98">
        <v>17</v>
      </c>
      <c r="B84" s="948"/>
      <c r="C84" s="949"/>
      <c r="D84" s="949"/>
      <c r="E84" s="949"/>
      <c r="F84" s="949"/>
      <c r="G84" s="949"/>
      <c r="H84" s="949"/>
      <c r="I84" s="949"/>
      <c r="J84" s="949"/>
      <c r="K84" s="949"/>
      <c r="L84" s="949"/>
      <c r="M84" s="949"/>
      <c r="N84" s="949"/>
      <c r="O84" s="949"/>
      <c r="P84" s="950"/>
      <c r="Q84" s="951"/>
      <c r="R84" s="945"/>
      <c r="S84" s="945"/>
      <c r="T84" s="945"/>
      <c r="U84" s="945"/>
      <c r="V84" s="945"/>
      <c r="W84" s="945"/>
      <c r="X84" s="945"/>
      <c r="Y84" s="945"/>
      <c r="Z84" s="945"/>
      <c r="AA84" s="945"/>
      <c r="AB84" s="945"/>
      <c r="AC84" s="945"/>
      <c r="AD84" s="945"/>
      <c r="AE84" s="945"/>
      <c r="AF84" s="945"/>
      <c r="AG84" s="945"/>
      <c r="AH84" s="945"/>
      <c r="AI84" s="945"/>
      <c r="AJ84" s="945"/>
      <c r="AK84" s="945"/>
      <c r="AL84" s="945"/>
      <c r="AM84" s="945"/>
      <c r="AN84" s="945"/>
      <c r="AO84" s="945"/>
      <c r="AP84" s="945"/>
      <c r="AQ84" s="945"/>
      <c r="AR84" s="945"/>
      <c r="AS84" s="945"/>
      <c r="AT84" s="945"/>
      <c r="AU84" s="945"/>
      <c r="AV84" s="945"/>
      <c r="AW84" s="945"/>
      <c r="AX84" s="945"/>
      <c r="AY84" s="945"/>
      <c r="AZ84" s="946"/>
      <c r="BA84" s="946"/>
      <c r="BB84" s="946"/>
      <c r="BC84" s="946"/>
      <c r="BD84" s="947"/>
      <c r="BE84" s="100"/>
      <c r="BF84" s="100"/>
      <c r="BG84" s="100"/>
      <c r="BH84" s="100"/>
      <c r="BI84" s="100"/>
      <c r="BJ84" s="100"/>
      <c r="BK84" s="100"/>
      <c r="BL84" s="100"/>
      <c r="BM84" s="100"/>
      <c r="BN84" s="100"/>
      <c r="BO84" s="100"/>
      <c r="BP84" s="100"/>
      <c r="BQ84" s="98">
        <v>78</v>
      </c>
      <c r="BR84" s="102"/>
      <c r="BS84" s="919"/>
      <c r="BT84" s="920"/>
      <c r="BU84" s="920"/>
      <c r="BV84" s="920"/>
      <c r="BW84" s="920"/>
      <c r="BX84" s="920"/>
      <c r="BY84" s="920"/>
      <c r="BZ84" s="920"/>
      <c r="CA84" s="920"/>
      <c r="CB84" s="920"/>
      <c r="CC84" s="920"/>
      <c r="CD84" s="920"/>
      <c r="CE84" s="920"/>
      <c r="CF84" s="920"/>
      <c r="CG84" s="929"/>
      <c r="CH84" s="930"/>
      <c r="CI84" s="931"/>
      <c r="CJ84" s="931"/>
      <c r="CK84" s="931"/>
      <c r="CL84" s="932"/>
      <c r="CM84" s="930"/>
      <c r="CN84" s="931"/>
      <c r="CO84" s="931"/>
      <c r="CP84" s="931"/>
      <c r="CQ84" s="932"/>
      <c r="CR84" s="930"/>
      <c r="CS84" s="931"/>
      <c r="CT84" s="931"/>
      <c r="CU84" s="931"/>
      <c r="CV84" s="932"/>
      <c r="CW84" s="930"/>
      <c r="CX84" s="931"/>
      <c r="CY84" s="931"/>
      <c r="CZ84" s="931"/>
      <c r="DA84" s="932"/>
      <c r="DB84" s="930"/>
      <c r="DC84" s="931"/>
      <c r="DD84" s="931"/>
      <c r="DE84" s="931"/>
      <c r="DF84" s="932"/>
      <c r="DG84" s="930"/>
      <c r="DH84" s="931"/>
      <c r="DI84" s="931"/>
      <c r="DJ84" s="931"/>
      <c r="DK84" s="932"/>
      <c r="DL84" s="930"/>
      <c r="DM84" s="931"/>
      <c r="DN84" s="931"/>
      <c r="DO84" s="931"/>
      <c r="DP84" s="932"/>
      <c r="DQ84" s="930"/>
      <c r="DR84" s="931"/>
      <c r="DS84" s="931"/>
      <c r="DT84" s="931"/>
      <c r="DU84" s="932"/>
      <c r="DV84" s="919"/>
      <c r="DW84" s="920"/>
      <c r="DX84" s="920"/>
      <c r="DY84" s="920"/>
      <c r="DZ84" s="921"/>
      <c r="EA84" s="89"/>
    </row>
    <row r="85" spans="1:131" ht="26.25" customHeight="1" x14ac:dyDescent="0.15">
      <c r="A85" s="98">
        <v>18</v>
      </c>
      <c r="B85" s="948"/>
      <c r="C85" s="949"/>
      <c r="D85" s="949"/>
      <c r="E85" s="949"/>
      <c r="F85" s="949"/>
      <c r="G85" s="949"/>
      <c r="H85" s="949"/>
      <c r="I85" s="949"/>
      <c r="J85" s="949"/>
      <c r="K85" s="949"/>
      <c r="L85" s="949"/>
      <c r="M85" s="949"/>
      <c r="N85" s="949"/>
      <c r="O85" s="949"/>
      <c r="P85" s="950"/>
      <c r="Q85" s="951"/>
      <c r="R85" s="945"/>
      <c r="S85" s="945"/>
      <c r="T85" s="945"/>
      <c r="U85" s="945"/>
      <c r="V85" s="945"/>
      <c r="W85" s="945"/>
      <c r="X85" s="945"/>
      <c r="Y85" s="945"/>
      <c r="Z85" s="945"/>
      <c r="AA85" s="945"/>
      <c r="AB85" s="945"/>
      <c r="AC85" s="945"/>
      <c r="AD85" s="945"/>
      <c r="AE85" s="945"/>
      <c r="AF85" s="945"/>
      <c r="AG85" s="945"/>
      <c r="AH85" s="945"/>
      <c r="AI85" s="945"/>
      <c r="AJ85" s="945"/>
      <c r="AK85" s="945"/>
      <c r="AL85" s="945"/>
      <c r="AM85" s="945"/>
      <c r="AN85" s="945"/>
      <c r="AO85" s="945"/>
      <c r="AP85" s="945"/>
      <c r="AQ85" s="945"/>
      <c r="AR85" s="945"/>
      <c r="AS85" s="945"/>
      <c r="AT85" s="945"/>
      <c r="AU85" s="945"/>
      <c r="AV85" s="945"/>
      <c r="AW85" s="945"/>
      <c r="AX85" s="945"/>
      <c r="AY85" s="945"/>
      <c r="AZ85" s="946"/>
      <c r="BA85" s="946"/>
      <c r="BB85" s="946"/>
      <c r="BC85" s="946"/>
      <c r="BD85" s="947"/>
      <c r="BE85" s="100"/>
      <c r="BF85" s="100"/>
      <c r="BG85" s="100"/>
      <c r="BH85" s="100"/>
      <c r="BI85" s="100"/>
      <c r="BJ85" s="100"/>
      <c r="BK85" s="100"/>
      <c r="BL85" s="100"/>
      <c r="BM85" s="100"/>
      <c r="BN85" s="100"/>
      <c r="BO85" s="100"/>
      <c r="BP85" s="100"/>
      <c r="BQ85" s="98">
        <v>79</v>
      </c>
      <c r="BR85" s="102"/>
      <c r="BS85" s="919"/>
      <c r="BT85" s="920"/>
      <c r="BU85" s="920"/>
      <c r="BV85" s="920"/>
      <c r="BW85" s="920"/>
      <c r="BX85" s="920"/>
      <c r="BY85" s="920"/>
      <c r="BZ85" s="920"/>
      <c r="CA85" s="920"/>
      <c r="CB85" s="920"/>
      <c r="CC85" s="920"/>
      <c r="CD85" s="920"/>
      <c r="CE85" s="920"/>
      <c r="CF85" s="920"/>
      <c r="CG85" s="929"/>
      <c r="CH85" s="930"/>
      <c r="CI85" s="931"/>
      <c r="CJ85" s="931"/>
      <c r="CK85" s="931"/>
      <c r="CL85" s="932"/>
      <c r="CM85" s="930"/>
      <c r="CN85" s="931"/>
      <c r="CO85" s="931"/>
      <c r="CP85" s="931"/>
      <c r="CQ85" s="932"/>
      <c r="CR85" s="930"/>
      <c r="CS85" s="931"/>
      <c r="CT85" s="931"/>
      <c r="CU85" s="931"/>
      <c r="CV85" s="932"/>
      <c r="CW85" s="930"/>
      <c r="CX85" s="931"/>
      <c r="CY85" s="931"/>
      <c r="CZ85" s="931"/>
      <c r="DA85" s="932"/>
      <c r="DB85" s="930"/>
      <c r="DC85" s="931"/>
      <c r="DD85" s="931"/>
      <c r="DE85" s="931"/>
      <c r="DF85" s="932"/>
      <c r="DG85" s="930"/>
      <c r="DH85" s="931"/>
      <c r="DI85" s="931"/>
      <c r="DJ85" s="931"/>
      <c r="DK85" s="932"/>
      <c r="DL85" s="930"/>
      <c r="DM85" s="931"/>
      <c r="DN85" s="931"/>
      <c r="DO85" s="931"/>
      <c r="DP85" s="932"/>
      <c r="DQ85" s="930"/>
      <c r="DR85" s="931"/>
      <c r="DS85" s="931"/>
      <c r="DT85" s="931"/>
      <c r="DU85" s="932"/>
      <c r="DV85" s="919"/>
      <c r="DW85" s="920"/>
      <c r="DX85" s="920"/>
      <c r="DY85" s="920"/>
      <c r="DZ85" s="921"/>
      <c r="EA85" s="89"/>
    </row>
    <row r="86" spans="1:131" ht="26.25" customHeight="1" x14ac:dyDescent="0.15">
      <c r="A86" s="98">
        <v>19</v>
      </c>
      <c r="B86" s="948"/>
      <c r="C86" s="949"/>
      <c r="D86" s="949"/>
      <c r="E86" s="949"/>
      <c r="F86" s="949"/>
      <c r="G86" s="949"/>
      <c r="H86" s="949"/>
      <c r="I86" s="949"/>
      <c r="J86" s="949"/>
      <c r="K86" s="949"/>
      <c r="L86" s="949"/>
      <c r="M86" s="949"/>
      <c r="N86" s="949"/>
      <c r="O86" s="949"/>
      <c r="P86" s="950"/>
      <c r="Q86" s="951"/>
      <c r="R86" s="945"/>
      <c r="S86" s="945"/>
      <c r="T86" s="945"/>
      <c r="U86" s="945"/>
      <c r="V86" s="945"/>
      <c r="W86" s="945"/>
      <c r="X86" s="945"/>
      <c r="Y86" s="945"/>
      <c r="Z86" s="945"/>
      <c r="AA86" s="945"/>
      <c r="AB86" s="945"/>
      <c r="AC86" s="945"/>
      <c r="AD86" s="945"/>
      <c r="AE86" s="945"/>
      <c r="AF86" s="945"/>
      <c r="AG86" s="945"/>
      <c r="AH86" s="945"/>
      <c r="AI86" s="945"/>
      <c r="AJ86" s="945"/>
      <c r="AK86" s="945"/>
      <c r="AL86" s="945"/>
      <c r="AM86" s="945"/>
      <c r="AN86" s="945"/>
      <c r="AO86" s="945"/>
      <c r="AP86" s="945"/>
      <c r="AQ86" s="945"/>
      <c r="AR86" s="945"/>
      <c r="AS86" s="945"/>
      <c r="AT86" s="945"/>
      <c r="AU86" s="945"/>
      <c r="AV86" s="945"/>
      <c r="AW86" s="945"/>
      <c r="AX86" s="945"/>
      <c r="AY86" s="945"/>
      <c r="AZ86" s="946"/>
      <c r="BA86" s="946"/>
      <c r="BB86" s="946"/>
      <c r="BC86" s="946"/>
      <c r="BD86" s="947"/>
      <c r="BE86" s="100"/>
      <c r="BF86" s="100"/>
      <c r="BG86" s="100"/>
      <c r="BH86" s="100"/>
      <c r="BI86" s="100"/>
      <c r="BJ86" s="100"/>
      <c r="BK86" s="100"/>
      <c r="BL86" s="100"/>
      <c r="BM86" s="100"/>
      <c r="BN86" s="100"/>
      <c r="BO86" s="100"/>
      <c r="BP86" s="100"/>
      <c r="BQ86" s="98">
        <v>80</v>
      </c>
      <c r="BR86" s="102"/>
      <c r="BS86" s="919"/>
      <c r="BT86" s="920"/>
      <c r="BU86" s="920"/>
      <c r="BV86" s="920"/>
      <c r="BW86" s="920"/>
      <c r="BX86" s="920"/>
      <c r="BY86" s="920"/>
      <c r="BZ86" s="920"/>
      <c r="CA86" s="920"/>
      <c r="CB86" s="920"/>
      <c r="CC86" s="920"/>
      <c r="CD86" s="920"/>
      <c r="CE86" s="920"/>
      <c r="CF86" s="920"/>
      <c r="CG86" s="929"/>
      <c r="CH86" s="930"/>
      <c r="CI86" s="931"/>
      <c r="CJ86" s="931"/>
      <c r="CK86" s="931"/>
      <c r="CL86" s="932"/>
      <c r="CM86" s="930"/>
      <c r="CN86" s="931"/>
      <c r="CO86" s="931"/>
      <c r="CP86" s="931"/>
      <c r="CQ86" s="932"/>
      <c r="CR86" s="930"/>
      <c r="CS86" s="931"/>
      <c r="CT86" s="931"/>
      <c r="CU86" s="931"/>
      <c r="CV86" s="932"/>
      <c r="CW86" s="930"/>
      <c r="CX86" s="931"/>
      <c r="CY86" s="931"/>
      <c r="CZ86" s="931"/>
      <c r="DA86" s="932"/>
      <c r="DB86" s="930"/>
      <c r="DC86" s="931"/>
      <c r="DD86" s="931"/>
      <c r="DE86" s="931"/>
      <c r="DF86" s="932"/>
      <c r="DG86" s="930"/>
      <c r="DH86" s="931"/>
      <c r="DI86" s="931"/>
      <c r="DJ86" s="931"/>
      <c r="DK86" s="932"/>
      <c r="DL86" s="930"/>
      <c r="DM86" s="931"/>
      <c r="DN86" s="931"/>
      <c r="DO86" s="931"/>
      <c r="DP86" s="932"/>
      <c r="DQ86" s="930"/>
      <c r="DR86" s="931"/>
      <c r="DS86" s="931"/>
      <c r="DT86" s="931"/>
      <c r="DU86" s="932"/>
      <c r="DV86" s="919"/>
      <c r="DW86" s="920"/>
      <c r="DX86" s="920"/>
      <c r="DY86" s="920"/>
      <c r="DZ86" s="921"/>
      <c r="EA86" s="89"/>
    </row>
    <row r="87" spans="1:131" ht="26.25" customHeight="1" x14ac:dyDescent="0.15">
      <c r="A87" s="103">
        <v>20</v>
      </c>
      <c r="B87" s="938"/>
      <c r="C87" s="939"/>
      <c r="D87" s="939"/>
      <c r="E87" s="939"/>
      <c r="F87" s="939"/>
      <c r="G87" s="939"/>
      <c r="H87" s="939"/>
      <c r="I87" s="939"/>
      <c r="J87" s="939"/>
      <c r="K87" s="939"/>
      <c r="L87" s="939"/>
      <c r="M87" s="939"/>
      <c r="N87" s="939"/>
      <c r="O87" s="939"/>
      <c r="P87" s="940"/>
      <c r="Q87" s="941"/>
      <c r="R87" s="942"/>
      <c r="S87" s="942"/>
      <c r="T87" s="942"/>
      <c r="U87" s="942"/>
      <c r="V87" s="942"/>
      <c r="W87" s="942"/>
      <c r="X87" s="942"/>
      <c r="Y87" s="942"/>
      <c r="Z87" s="942"/>
      <c r="AA87" s="942"/>
      <c r="AB87" s="942"/>
      <c r="AC87" s="942"/>
      <c r="AD87" s="942"/>
      <c r="AE87" s="942"/>
      <c r="AF87" s="942"/>
      <c r="AG87" s="942"/>
      <c r="AH87" s="942"/>
      <c r="AI87" s="942"/>
      <c r="AJ87" s="942"/>
      <c r="AK87" s="942"/>
      <c r="AL87" s="942"/>
      <c r="AM87" s="942"/>
      <c r="AN87" s="942"/>
      <c r="AO87" s="942"/>
      <c r="AP87" s="942"/>
      <c r="AQ87" s="942"/>
      <c r="AR87" s="942"/>
      <c r="AS87" s="942"/>
      <c r="AT87" s="942"/>
      <c r="AU87" s="942"/>
      <c r="AV87" s="942"/>
      <c r="AW87" s="942"/>
      <c r="AX87" s="942"/>
      <c r="AY87" s="942"/>
      <c r="AZ87" s="943"/>
      <c r="BA87" s="943"/>
      <c r="BB87" s="943"/>
      <c r="BC87" s="943"/>
      <c r="BD87" s="944"/>
      <c r="BE87" s="100"/>
      <c r="BF87" s="100"/>
      <c r="BG87" s="100"/>
      <c r="BH87" s="100"/>
      <c r="BI87" s="100"/>
      <c r="BJ87" s="100"/>
      <c r="BK87" s="100"/>
      <c r="BL87" s="100"/>
      <c r="BM87" s="100"/>
      <c r="BN87" s="100"/>
      <c r="BO87" s="100"/>
      <c r="BP87" s="100"/>
      <c r="BQ87" s="98">
        <v>81</v>
      </c>
      <c r="BR87" s="102"/>
      <c r="BS87" s="919"/>
      <c r="BT87" s="920"/>
      <c r="BU87" s="920"/>
      <c r="BV87" s="920"/>
      <c r="BW87" s="920"/>
      <c r="BX87" s="920"/>
      <c r="BY87" s="920"/>
      <c r="BZ87" s="920"/>
      <c r="CA87" s="920"/>
      <c r="CB87" s="920"/>
      <c r="CC87" s="920"/>
      <c r="CD87" s="920"/>
      <c r="CE87" s="920"/>
      <c r="CF87" s="920"/>
      <c r="CG87" s="929"/>
      <c r="CH87" s="930"/>
      <c r="CI87" s="931"/>
      <c r="CJ87" s="931"/>
      <c r="CK87" s="931"/>
      <c r="CL87" s="932"/>
      <c r="CM87" s="930"/>
      <c r="CN87" s="931"/>
      <c r="CO87" s="931"/>
      <c r="CP87" s="931"/>
      <c r="CQ87" s="932"/>
      <c r="CR87" s="930"/>
      <c r="CS87" s="931"/>
      <c r="CT87" s="931"/>
      <c r="CU87" s="931"/>
      <c r="CV87" s="932"/>
      <c r="CW87" s="930"/>
      <c r="CX87" s="931"/>
      <c r="CY87" s="931"/>
      <c r="CZ87" s="931"/>
      <c r="DA87" s="932"/>
      <c r="DB87" s="930"/>
      <c r="DC87" s="931"/>
      <c r="DD87" s="931"/>
      <c r="DE87" s="931"/>
      <c r="DF87" s="932"/>
      <c r="DG87" s="930"/>
      <c r="DH87" s="931"/>
      <c r="DI87" s="931"/>
      <c r="DJ87" s="931"/>
      <c r="DK87" s="932"/>
      <c r="DL87" s="930"/>
      <c r="DM87" s="931"/>
      <c r="DN87" s="931"/>
      <c r="DO87" s="931"/>
      <c r="DP87" s="932"/>
      <c r="DQ87" s="930"/>
      <c r="DR87" s="931"/>
      <c r="DS87" s="931"/>
      <c r="DT87" s="931"/>
      <c r="DU87" s="932"/>
      <c r="DV87" s="919"/>
      <c r="DW87" s="920"/>
      <c r="DX87" s="920"/>
      <c r="DY87" s="920"/>
      <c r="DZ87" s="921"/>
      <c r="EA87" s="89"/>
    </row>
    <row r="88" spans="1:131" ht="26.25" customHeight="1" thickBot="1" x14ac:dyDescent="0.2">
      <c r="A88" s="99" t="s">
        <v>327</v>
      </c>
      <c r="B88" s="911" t="s">
        <v>360</v>
      </c>
      <c r="C88" s="912"/>
      <c r="D88" s="912"/>
      <c r="E88" s="912"/>
      <c r="F88" s="912"/>
      <c r="G88" s="912"/>
      <c r="H88" s="912"/>
      <c r="I88" s="912"/>
      <c r="J88" s="912"/>
      <c r="K88" s="912"/>
      <c r="L88" s="912"/>
      <c r="M88" s="912"/>
      <c r="N88" s="912"/>
      <c r="O88" s="912"/>
      <c r="P88" s="922"/>
      <c r="Q88" s="936"/>
      <c r="R88" s="937"/>
      <c r="S88" s="937"/>
      <c r="T88" s="937"/>
      <c r="U88" s="937"/>
      <c r="V88" s="937"/>
      <c r="W88" s="937"/>
      <c r="X88" s="937"/>
      <c r="Y88" s="937"/>
      <c r="Z88" s="937"/>
      <c r="AA88" s="937"/>
      <c r="AB88" s="937"/>
      <c r="AC88" s="937"/>
      <c r="AD88" s="937"/>
      <c r="AE88" s="937"/>
      <c r="AF88" s="933">
        <v>4634</v>
      </c>
      <c r="AG88" s="933"/>
      <c r="AH88" s="933"/>
      <c r="AI88" s="933"/>
      <c r="AJ88" s="933"/>
      <c r="AK88" s="937"/>
      <c r="AL88" s="937"/>
      <c r="AM88" s="937"/>
      <c r="AN88" s="937"/>
      <c r="AO88" s="937"/>
      <c r="AP88" s="933">
        <v>4158</v>
      </c>
      <c r="AQ88" s="933"/>
      <c r="AR88" s="933"/>
      <c r="AS88" s="933"/>
      <c r="AT88" s="933"/>
      <c r="AU88" s="933">
        <v>419</v>
      </c>
      <c r="AV88" s="933"/>
      <c r="AW88" s="933"/>
      <c r="AX88" s="933"/>
      <c r="AY88" s="933"/>
      <c r="AZ88" s="934"/>
      <c r="BA88" s="934"/>
      <c r="BB88" s="934"/>
      <c r="BC88" s="934"/>
      <c r="BD88" s="935"/>
      <c r="BE88" s="100"/>
      <c r="BF88" s="100"/>
      <c r="BG88" s="100"/>
      <c r="BH88" s="100"/>
      <c r="BI88" s="100"/>
      <c r="BJ88" s="100"/>
      <c r="BK88" s="100"/>
      <c r="BL88" s="100"/>
      <c r="BM88" s="100"/>
      <c r="BN88" s="100"/>
      <c r="BO88" s="100"/>
      <c r="BP88" s="100"/>
      <c r="BQ88" s="98">
        <v>82</v>
      </c>
      <c r="BR88" s="102"/>
      <c r="BS88" s="919"/>
      <c r="BT88" s="920"/>
      <c r="BU88" s="920"/>
      <c r="BV88" s="920"/>
      <c r="BW88" s="920"/>
      <c r="BX88" s="920"/>
      <c r="BY88" s="920"/>
      <c r="BZ88" s="920"/>
      <c r="CA88" s="920"/>
      <c r="CB88" s="920"/>
      <c r="CC88" s="920"/>
      <c r="CD88" s="920"/>
      <c r="CE88" s="920"/>
      <c r="CF88" s="920"/>
      <c r="CG88" s="929"/>
      <c r="CH88" s="930"/>
      <c r="CI88" s="931"/>
      <c r="CJ88" s="931"/>
      <c r="CK88" s="931"/>
      <c r="CL88" s="932"/>
      <c r="CM88" s="930"/>
      <c r="CN88" s="931"/>
      <c r="CO88" s="931"/>
      <c r="CP88" s="931"/>
      <c r="CQ88" s="932"/>
      <c r="CR88" s="930"/>
      <c r="CS88" s="931"/>
      <c r="CT88" s="931"/>
      <c r="CU88" s="931"/>
      <c r="CV88" s="932"/>
      <c r="CW88" s="930"/>
      <c r="CX88" s="931"/>
      <c r="CY88" s="931"/>
      <c r="CZ88" s="931"/>
      <c r="DA88" s="932"/>
      <c r="DB88" s="930"/>
      <c r="DC88" s="931"/>
      <c r="DD88" s="931"/>
      <c r="DE88" s="931"/>
      <c r="DF88" s="932"/>
      <c r="DG88" s="930"/>
      <c r="DH88" s="931"/>
      <c r="DI88" s="931"/>
      <c r="DJ88" s="931"/>
      <c r="DK88" s="932"/>
      <c r="DL88" s="930"/>
      <c r="DM88" s="931"/>
      <c r="DN88" s="931"/>
      <c r="DO88" s="931"/>
      <c r="DP88" s="932"/>
      <c r="DQ88" s="930"/>
      <c r="DR88" s="931"/>
      <c r="DS88" s="931"/>
      <c r="DT88" s="931"/>
      <c r="DU88" s="932"/>
      <c r="DV88" s="919"/>
      <c r="DW88" s="920"/>
      <c r="DX88" s="920"/>
      <c r="DY88" s="920"/>
      <c r="DZ88" s="921"/>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8">
        <v>83</v>
      </c>
      <c r="BR89" s="102"/>
      <c r="BS89" s="919"/>
      <c r="BT89" s="920"/>
      <c r="BU89" s="920"/>
      <c r="BV89" s="920"/>
      <c r="BW89" s="920"/>
      <c r="BX89" s="920"/>
      <c r="BY89" s="920"/>
      <c r="BZ89" s="920"/>
      <c r="CA89" s="920"/>
      <c r="CB89" s="920"/>
      <c r="CC89" s="920"/>
      <c r="CD89" s="920"/>
      <c r="CE89" s="920"/>
      <c r="CF89" s="920"/>
      <c r="CG89" s="929"/>
      <c r="CH89" s="930"/>
      <c r="CI89" s="931"/>
      <c r="CJ89" s="931"/>
      <c r="CK89" s="931"/>
      <c r="CL89" s="932"/>
      <c r="CM89" s="930"/>
      <c r="CN89" s="931"/>
      <c r="CO89" s="931"/>
      <c r="CP89" s="931"/>
      <c r="CQ89" s="932"/>
      <c r="CR89" s="930"/>
      <c r="CS89" s="931"/>
      <c r="CT89" s="931"/>
      <c r="CU89" s="931"/>
      <c r="CV89" s="932"/>
      <c r="CW89" s="930"/>
      <c r="CX89" s="931"/>
      <c r="CY89" s="931"/>
      <c r="CZ89" s="931"/>
      <c r="DA89" s="932"/>
      <c r="DB89" s="930"/>
      <c r="DC89" s="931"/>
      <c r="DD89" s="931"/>
      <c r="DE89" s="931"/>
      <c r="DF89" s="932"/>
      <c r="DG89" s="930"/>
      <c r="DH89" s="931"/>
      <c r="DI89" s="931"/>
      <c r="DJ89" s="931"/>
      <c r="DK89" s="932"/>
      <c r="DL89" s="930"/>
      <c r="DM89" s="931"/>
      <c r="DN89" s="931"/>
      <c r="DO89" s="931"/>
      <c r="DP89" s="932"/>
      <c r="DQ89" s="930"/>
      <c r="DR89" s="931"/>
      <c r="DS89" s="931"/>
      <c r="DT89" s="931"/>
      <c r="DU89" s="932"/>
      <c r="DV89" s="919"/>
      <c r="DW89" s="920"/>
      <c r="DX89" s="920"/>
      <c r="DY89" s="920"/>
      <c r="DZ89" s="921"/>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8">
        <v>84</v>
      </c>
      <c r="BR90" s="102"/>
      <c r="BS90" s="919"/>
      <c r="BT90" s="920"/>
      <c r="BU90" s="920"/>
      <c r="BV90" s="920"/>
      <c r="BW90" s="920"/>
      <c r="BX90" s="920"/>
      <c r="BY90" s="920"/>
      <c r="BZ90" s="920"/>
      <c r="CA90" s="920"/>
      <c r="CB90" s="920"/>
      <c r="CC90" s="920"/>
      <c r="CD90" s="920"/>
      <c r="CE90" s="920"/>
      <c r="CF90" s="920"/>
      <c r="CG90" s="929"/>
      <c r="CH90" s="930"/>
      <c r="CI90" s="931"/>
      <c r="CJ90" s="931"/>
      <c r="CK90" s="931"/>
      <c r="CL90" s="932"/>
      <c r="CM90" s="930"/>
      <c r="CN90" s="931"/>
      <c r="CO90" s="931"/>
      <c r="CP90" s="931"/>
      <c r="CQ90" s="932"/>
      <c r="CR90" s="930"/>
      <c r="CS90" s="931"/>
      <c r="CT90" s="931"/>
      <c r="CU90" s="931"/>
      <c r="CV90" s="932"/>
      <c r="CW90" s="930"/>
      <c r="CX90" s="931"/>
      <c r="CY90" s="931"/>
      <c r="CZ90" s="931"/>
      <c r="DA90" s="932"/>
      <c r="DB90" s="930"/>
      <c r="DC90" s="931"/>
      <c r="DD90" s="931"/>
      <c r="DE90" s="931"/>
      <c r="DF90" s="932"/>
      <c r="DG90" s="930"/>
      <c r="DH90" s="931"/>
      <c r="DI90" s="931"/>
      <c r="DJ90" s="931"/>
      <c r="DK90" s="932"/>
      <c r="DL90" s="930"/>
      <c r="DM90" s="931"/>
      <c r="DN90" s="931"/>
      <c r="DO90" s="931"/>
      <c r="DP90" s="932"/>
      <c r="DQ90" s="930"/>
      <c r="DR90" s="931"/>
      <c r="DS90" s="931"/>
      <c r="DT90" s="931"/>
      <c r="DU90" s="932"/>
      <c r="DV90" s="919"/>
      <c r="DW90" s="920"/>
      <c r="DX90" s="920"/>
      <c r="DY90" s="920"/>
      <c r="DZ90" s="921"/>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8">
        <v>85</v>
      </c>
      <c r="BR91" s="102"/>
      <c r="BS91" s="919"/>
      <c r="BT91" s="920"/>
      <c r="BU91" s="920"/>
      <c r="BV91" s="920"/>
      <c r="BW91" s="920"/>
      <c r="BX91" s="920"/>
      <c r="BY91" s="920"/>
      <c r="BZ91" s="920"/>
      <c r="CA91" s="920"/>
      <c r="CB91" s="920"/>
      <c r="CC91" s="920"/>
      <c r="CD91" s="920"/>
      <c r="CE91" s="920"/>
      <c r="CF91" s="920"/>
      <c r="CG91" s="929"/>
      <c r="CH91" s="930"/>
      <c r="CI91" s="931"/>
      <c r="CJ91" s="931"/>
      <c r="CK91" s="931"/>
      <c r="CL91" s="932"/>
      <c r="CM91" s="930"/>
      <c r="CN91" s="931"/>
      <c r="CO91" s="931"/>
      <c r="CP91" s="931"/>
      <c r="CQ91" s="932"/>
      <c r="CR91" s="930"/>
      <c r="CS91" s="931"/>
      <c r="CT91" s="931"/>
      <c r="CU91" s="931"/>
      <c r="CV91" s="932"/>
      <c r="CW91" s="930"/>
      <c r="CX91" s="931"/>
      <c r="CY91" s="931"/>
      <c r="CZ91" s="931"/>
      <c r="DA91" s="932"/>
      <c r="DB91" s="930"/>
      <c r="DC91" s="931"/>
      <c r="DD91" s="931"/>
      <c r="DE91" s="931"/>
      <c r="DF91" s="932"/>
      <c r="DG91" s="930"/>
      <c r="DH91" s="931"/>
      <c r="DI91" s="931"/>
      <c r="DJ91" s="931"/>
      <c r="DK91" s="932"/>
      <c r="DL91" s="930"/>
      <c r="DM91" s="931"/>
      <c r="DN91" s="931"/>
      <c r="DO91" s="931"/>
      <c r="DP91" s="932"/>
      <c r="DQ91" s="930"/>
      <c r="DR91" s="931"/>
      <c r="DS91" s="931"/>
      <c r="DT91" s="931"/>
      <c r="DU91" s="932"/>
      <c r="DV91" s="919"/>
      <c r="DW91" s="920"/>
      <c r="DX91" s="920"/>
      <c r="DY91" s="920"/>
      <c r="DZ91" s="921"/>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8">
        <v>86</v>
      </c>
      <c r="BR92" s="102"/>
      <c r="BS92" s="919"/>
      <c r="BT92" s="920"/>
      <c r="BU92" s="920"/>
      <c r="BV92" s="920"/>
      <c r="BW92" s="920"/>
      <c r="BX92" s="920"/>
      <c r="BY92" s="920"/>
      <c r="BZ92" s="920"/>
      <c r="CA92" s="920"/>
      <c r="CB92" s="920"/>
      <c r="CC92" s="920"/>
      <c r="CD92" s="920"/>
      <c r="CE92" s="920"/>
      <c r="CF92" s="920"/>
      <c r="CG92" s="929"/>
      <c r="CH92" s="930"/>
      <c r="CI92" s="931"/>
      <c r="CJ92" s="931"/>
      <c r="CK92" s="931"/>
      <c r="CL92" s="932"/>
      <c r="CM92" s="930"/>
      <c r="CN92" s="931"/>
      <c r="CO92" s="931"/>
      <c r="CP92" s="931"/>
      <c r="CQ92" s="932"/>
      <c r="CR92" s="930"/>
      <c r="CS92" s="931"/>
      <c r="CT92" s="931"/>
      <c r="CU92" s="931"/>
      <c r="CV92" s="932"/>
      <c r="CW92" s="930"/>
      <c r="CX92" s="931"/>
      <c r="CY92" s="931"/>
      <c r="CZ92" s="931"/>
      <c r="DA92" s="932"/>
      <c r="DB92" s="930"/>
      <c r="DC92" s="931"/>
      <c r="DD92" s="931"/>
      <c r="DE92" s="931"/>
      <c r="DF92" s="932"/>
      <c r="DG92" s="930"/>
      <c r="DH92" s="931"/>
      <c r="DI92" s="931"/>
      <c r="DJ92" s="931"/>
      <c r="DK92" s="932"/>
      <c r="DL92" s="930"/>
      <c r="DM92" s="931"/>
      <c r="DN92" s="931"/>
      <c r="DO92" s="931"/>
      <c r="DP92" s="932"/>
      <c r="DQ92" s="930"/>
      <c r="DR92" s="931"/>
      <c r="DS92" s="931"/>
      <c r="DT92" s="931"/>
      <c r="DU92" s="932"/>
      <c r="DV92" s="919"/>
      <c r="DW92" s="920"/>
      <c r="DX92" s="920"/>
      <c r="DY92" s="920"/>
      <c r="DZ92" s="921"/>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8">
        <v>87</v>
      </c>
      <c r="BR93" s="102"/>
      <c r="BS93" s="919"/>
      <c r="BT93" s="920"/>
      <c r="BU93" s="920"/>
      <c r="BV93" s="920"/>
      <c r="BW93" s="920"/>
      <c r="BX93" s="920"/>
      <c r="BY93" s="920"/>
      <c r="BZ93" s="920"/>
      <c r="CA93" s="920"/>
      <c r="CB93" s="920"/>
      <c r="CC93" s="920"/>
      <c r="CD93" s="920"/>
      <c r="CE93" s="920"/>
      <c r="CF93" s="920"/>
      <c r="CG93" s="929"/>
      <c r="CH93" s="930"/>
      <c r="CI93" s="931"/>
      <c r="CJ93" s="931"/>
      <c r="CK93" s="931"/>
      <c r="CL93" s="932"/>
      <c r="CM93" s="930"/>
      <c r="CN93" s="931"/>
      <c r="CO93" s="931"/>
      <c r="CP93" s="931"/>
      <c r="CQ93" s="932"/>
      <c r="CR93" s="930"/>
      <c r="CS93" s="931"/>
      <c r="CT93" s="931"/>
      <c r="CU93" s="931"/>
      <c r="CV93" s="932"/>
      <c r="CW93" s="930"/>
      <c r="CX93" s="931"/>
      <c r="CY93" s="931"/>
      <c r="CZ93" s="931"/>
      <c r="DA93" s="932"/>
      <c r="DB93" s="930"/>
      <c r="DC93" s="931"/>
      <c r="DD93" s="931"/>
      <c r="DE93" s="931"/>
      <c r="DF93" s="932"/>
      <c r="DG93" s="930"/>
      <c r="DH93" s="931"/>
      <c r="DI93" s="931"/>
      <c r="DJ93" s="931"/>
      <c r="DK93" s="932"/>
      <c r="DL93" s="930"/>
      <c r="DM93" s="931"/>
      <c r="DN93" s="931"/>
      <c r="DO93" s="931"/>
      <c r="DP93" s="932"/>
      <c r="DQ93" s="930"/>
      <c r="DR93" s="931"/>
      <c r="DS93" s="931"/>
      <c r="DT93" s="931"/>
      <c r="DU93" s="932"/>
      <c r="DV93" s="919"/>
      <c r="DW93" s="920"/>
      <c r="DX93" s="920"/>
      <c r="DY93" s="920"/>
      <c r="DZ93" s="921"/>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8">
        <v>88</v>
      </c>
      <c r="BR94" s="102"/>
      <c r="BS94" s="919"/>
      <c r="BT94" s="920"/>
      <c r="BU94" s="920"/>
      <c r="BV94" s="920"/>
      <c r="BW94" s="920"/>
      <c r="BX94" s="920"/>
      <c r="BY94" s="920"/>
      <c r="BZ94" s="920"/>
      <c r="CA94" s="920"/>
      <c r="CB94" s="920"/>
      <c r="CC94" s="920"/>
      <c r="CD94" s="920"/>
      <c r="CE94" s="920"/>
      <c r="CF94" s="920"/>
      <c r="CG94" s="929"/>
      <c r="CH94" s="930"/>
      <c r="CI94" s="931"/>
      <c r="CJ94" s="931"/>
      <c r="CK94" s="931"/>
      <c r="CL94" s="932"/>
      <c r="CM94" s="930"/>
      <c r="CN94" s="931"/>
      <c r="CO94" s="931"/>
      <c r="CP94" s="931"/>
      <c r="CQ94" s="932"/>
      <c r="CR94" s="930"/>
      <c r="CS94" s="931"/>
      <c r="CT94" s="931"/>
      <c r="CU94" s="931"/>
      <c r="CV94" s="932"/>
      <c r="CW94" s="930"/>
      <c r="CX94" s="931"/>
      <c r="CY94" s="931"/>
      <c r="CZ94" s="931"/>
      <c r="DA94" s="932"/>
      <c r="DB94" s="930"/>
      <c r="DC94" s="931"/>
      <c r="DD94" s="931"/>
      <c r="DE94" s="931"/>
      <c r="DF94" s="932"/>
      <c r="DG94" s="930"/>
      <c r="DH94" s="931"/>
      <c r="DI94" s="931"/>
      <c r="DJ94" s="931"/>
      <c r="DK94" s="932"/>
      <c r="DL94" s="930"/>
      <c r="DM94" s="931"/>
      <c r="DN94" s="931"/>
      <c r="DO94" s="931"/>
      <c r="DP94" s="932"/>
      <c r="DQ94" s="930"/>
      <c r="DR94" s="931"/>
      <c r="DS94" s="931"/>
      <c r="DT94" s="931"/>
      <c r="DU94" s="932"/>
      <c r="DV94" s="919"/>
      <c r="DW94" s="920"/>
      <c r="DX94" s="920"/>
      <c r="DY94" s="920"/>
      <c r="DZ94" s="921"/>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8">
        <v>89</v>
      </c>
      <c r="BR95" s="102"/>
      <c r="BS95" s="919"/>
      <c r="BT95" s="920"/>
      <c r="BU95" s="920"/>
      <c r="BV95" s="920"/>
      <c r="BW95" s="920"/>
      <c r="BX95" s="920"/>
      <c r="BY95" s="920"/>
      <c r="BZ95" s="920"/>
      <c r="CA95" s="920"/>
      <c r="CB95" s="920"/>
      <c r="CC95" s="920"/>
      <c r="CD95" s="920"/>
      <c r="CE95" s="920"/>
      <c r="CF95" s="920"/>
      <c r="CG95" s="929"/>
      <c r="CH95" s="930"/>
      <c r="CI95" s="931"/>
      <c r="CJ95" s="931"/>
      <c r="CK95" s="931"/>
      <c r="CL95" s="932"/>
      <c r="CM95" s="930"/>
      <c r="CN95" s="931"/>
      <c r="CO95" s="931"/>
      <c r="CP95" s="931"/>
      <c r="CQ95" s="932"/>
      <c r="CR95" s="930"/>
      <c r="CS95" s="931"/>
      <c r="CT95" s="931"/>
      <c r="CU95" s="931"/>
      <c r="CV95" s="932"/>
      <c r="CW95" s="930"/>
      <c r="CX95" s="931"/>
      <c r="CY95" s="931"/>
      <c r="CZ95" s="931"/>
      <c r="DA95" s="932"/>
      <c r="DB95" s="930"/>
      <c r="DC95" s="931"/>
      <c r="DD95" s="931"/>
      <c r="DE95" s="931"/>
      <c r="DF95" s="932"/>
      <c r="DG95" s="930"/>
      <c r="DH95" s="931"/>
      <c r="DI95" s="931"/>
      <c r="DJ95" s="931"/>
      <c r="DK95" s="932"/>
      <c r="DL95" s="930"/>
      <c r="DM95" s="931"/>
      <c r="DN95" s="931"/>
      <c r="DO95" s="931"/>
      <c r="DP95" s="932"/>
      <c r="DQ95" s="930"/>
      <c r="DR95" s="931"/>
      <c r="DS95" s="931"/>
      <c r="DT95" s="931"/>
      <c r="DU95" s="932"/>
      <c r="DV95" s="919"/>
      <c r="DW95" s="920"/>
      <c r="DX95" s="920"/>
      <c r="DY95" s="920"/>
      <c r="DZ95" s="921"/>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8">
        <v>90</v>
      </c>
      <c r="BR96" s="102"/>
      <c r="BS96" s="919"/>
      <c r="BT96" s="920"/>
      <c r="BU96" s="920"/>
      <c r="BV96" s="920"/>
      <c r="BW96" s="920"/>
      <c r="BX96" s="920"/>
      <c r="BY96" s="920"/>
      <c r="BZ96" s="920"/>
      <c r="CA96" s="920"/>
      <c r="CB96" s="920"/>
      <c r="CC96" s="920"/>
      <c r="CD96" s="920"/>
      <c r="CE96" s="920"/>
      <c r="CF96" s="920"/>
      <c r="CG96" s="929"/>
      <c r="CH96" s="930"/>
      <c r="CI96" s="931"/>
      <c r="CJ96" s="931"/>
      <c r="CK96" s="931"/>
      <c r="CL96" s="932"/>
      <c r="CM96" s="930"/>
      <c r="CN96" s="931"/>
      <c r="CO96" s="931"/>
      <c r="CP96" s="931"/>
      <c r="CQ96" s="932"/>
      <c r="CR96" s="930"/>
      <c r="CS96" s="931"/>
      <c r="CT96" s="931"/>
      <c r="CU96" s="931"/>
      <c r="CV96" s="932"/>
      <c r="CW96" s="930"/>
      <c r="CX96" s="931"/>
      <c r="CY96" s="931"/>
      <c r="CZ96" s="931"/>
      <c r="DA96" s="932"/>
      <c r="DB96" s="930"/>
      <c r="DC96" s="931"/>
      <c r="DD96" s="931"/>
      <c r="DE96" s="931"/>
      <c r="DF96" s="932"/>
      <c r="DG96" s="930"/>
      <c r="DH96" s="931"/>
      <c r="DI96" s="931"/>
      <c r="DJ96" s="931"/>
      <c r="DK96" s="932"/>
      <c r="DL96" s="930"/>
      <c r="DM96" s="931"/>
      <c r="DN96" s="931"/>
      <c r="DO96" s="931"/>
      <c r="DP96" s="932"/>
      <c r="DQ96" s="930"/>
      <c r="DR96" s="931"/>
      <c r="DS96" s="931"/>
      <c r="DT96" s="931"/>
      <c r="DU96" s="932"/>
      <c r="DV96" s="919"/>
      <c r="DW96" s="920"/>
      <c r="DX96" s="920"/>
      <c r="DY96" s="920"/>
      <c r="DZ96" s="921"/>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8">
        <v>91</v>
      </c>
      <c r="BR97" s="102"/>
      <c r="BS97" s="919"/>
      <c r="BT97" s="920"/>
      <c r="BU97" s="920"/>
      <c r="BV97" s="920"/>
      <c r="BW97" s="920"/>
      <c r="BX97" s="920"/>
      <c r="BY97" s="920"/>
      <c r="BZ97" s="920"/>
      <c r="CA97" s="920"/>
      <c r="CB97" s="920"/>
      <c r="CC97" s="920"/>
      <c r="CD97" s="920"/>
      <c r="CE97" s="920"/>
      <c r="CF97" s="920"/>
      <c r="CG97" s="929"/>
      <c r="CH97" s="930"/>
      <c r="CI97" s="931"/>
      <c r="CJ97" s="931"/>
      <c r="CK97" s="931"/>
      <c r="CL97" s="932"/>
      <c r="CM97" s="930"/>
      <c r="CN97" s="931"/>
      <c r="CO97" s="931"/>
      <c r="CP97" s="931"/>
      <c r="CQ97" s="932"/>
      <c r="CR97" s="930"/>
      <c r="CS97" s="931"/>
      <c r="CT97" s="931"/>
      <c r="CU97" s="931"/>
      <c r="CV97" s="932"/>
      <c r="CW97" s="930"/>
      <c r="CX97" s="931"/>
      <c r="CY97" s="931"/>
      <c r="CZ97" s="931"/>
      <c r="DA97" s="932"/>
      <c r="DB97" s="930"/>
      <c r="DC97" s="931"/>
      <c r="DD97" s="931"/>
      <c r="DE97" s="931"/>
      <c r="DF97" s="932"/>
      <c r="DG97" s="930"/>
      <c r="DH97" s="931"/>
      <c r="DI97" s="931"/>
      <c r="DJ97" s="931"/>
      <c r="DK97" s="932"/>
      <c r="DL97" s="930"/>
      <c r="DM97" s="931"/>
      <c r="DN97" s="931"/>
      <c r="DO97" s="931"/>
      <c r="DP97" s="932"/>
      <c r="DQ97" s="930"/>
      <c r="DR97" s="931"/>
      <c r="DS97" s="931"/>
      <c r="DT97" s="931"/>
      <c r="DU97" s="932"/>
      <c r="DV97" s="919"/>
      <c r="DW97" s="920"/>
      <c r="DX97" s="920"/>
      <c r="DY97" s="920"/>
      <c r="DZ97" s="921"/>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8">
        <v>92</v>
      </c>
      <c r="BR98" s="102"/>
      <c r="BS98" s="919"/>
      <c r="BT98" s="920"/>
      <c r="BU98" s="920"/>
      <c r="BV98" s="920"/>
      <c r="BW98" s="920"/>
      <c r="BX98" s="920"/>
      <c r="BY98" s="920"/>
      <c r="BZ98" s="920"/>
      <c r="CA98" s="920"/>
      <c r="CB98" s="920"/>
      <c r="CC98" s="920"/>
      <c r="CD98" s="920"/>
      <c r="CE98" s="920"/>
      <c r="CF98" s="920"/>
      <c r="CG98" s="929"/>
      <c r="CH98" s="930"/>
      <c r="CI98" s="931"/>
      <c r="CJ98" s="931"/>
      <c r="CK98" s="931"/>
      <c r="CL98" s="932"/>
      <c r="CM98" s="930"/>
      <c r="CN98" s="931"/>
      <c r="CO98" s="931"/>
      <c r="CP98" s="931"/>
      <c r="CQ98" s="932"/>
      <c r="CR98" s="930"/>
      <c r="CS98" s="931"/>
      <c r="CT98" s="931"/>
      <c r="CU98" s="931"/>
      <c r="CV98" s="932"/>
      <c r="CW98" s="930"/>
      <c r="CX98" s="931"/>
      <c r="CY98" s="931"/>
      <c r="CZ98" s="931"/>
      <c r="DA98" s="932"/>
      <c r="DB98" s="930"/>
      <c r="DC98" s="931"/>
      <c r="DD98" s="931"/>
      <c r="DE98" s="931"/>
      <c r="DF98" s="932"/>
      <c r="DG98" s="930"/>
      <c r="DH98" s="931"/>
      <c r="DI98" s="931"/>
      <c r="DJ98" s="931"/>
      <c r="DK98" s="932"/>
      <c r="DL98" s="930"/>
      <c r="DM98" s="931"/>
      <c r="DN98" s="931"/>
      <c r="DO98" s="931"/>
      <c r="DP98" s="932"/>
      <c r="DQ98" s="930"/>
      <c r="DR98" s="931"/>
      <c r="DS98" s="931"/>
      <c r="DT98" s="931"/>
      <c r="DU98" s="932"/>
      <c r="DV98" s="919"/>
      <c r="DW98" s="920"/>
      <c r="DX98" s="920"/>
      <c r="DY98" s="920"/>
      <c r="DZ98" s="921"/>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8">
        <v>93</v>
      </c>
      <c r="BR99" s="102"/>
      <c r="BS99" s="919"/>
      <c r="BT99" s="920"/>
      <c r="BU99" s="920"/>
      <c r="BV99" s="920"/>
      <c r="BW99" s="920"/>
      <c r="BX99" s="920"/>
      <c r="BY99" s="920"/>
      <c r="BZ99" s="920"/>
      <c r="CA99" s="920"/>
      <c r="CB99" s="920"/>
      <c r="CC99" s="920"/>
      <c r="CD99" s="920"/>
      <c r="CE99" s="920"/>
      <c r="CF99" s="920"/>
      <c r="CG99" s="929"/>
      <c r="CH99" s="930"/>
      <c r="CI99" s="931"/>
      <c r="CJ99" s="931"/>
      <c r="CK99" s="931"/>
      <c r="CL99" s="932"/>
      <c r="CM99" s="930"/>
      <c r="CN99" s="931"/>
      <c r="CO99" s="931"/>
      <c r="CP99" s="931"/>
      <c r="CQ99" s="932"/>
      <c r="CR99" s="930"/>
      <c r="CS99" s="931"/>
      <c r="CT99" s="931"/>
      <c r="CU99" s="931"/>
      <c r="CV99" s="932"/>
      <c r="CW99" s="930"/>
      <c r="CX99" s="931"/>
      <c r="CY99" s="931"/>
      <c r="CZ99" s="931"/>
      <c r="DA99" s="932"/>
      <c r="DB99" s="930"/>
      <c r="DC99" s="931"/>
      <c r="DD99" s="931"/>
      <c r="DE99" s="931"/>
      <c r="DF99" s="932"/>
      <c r="DG99" s="930"/>
      <c r="DH99" s="931"/>
      <c r="DI99" s="931"/>
      <c r="DJ99" s="931"/>
      <c r="DK99" s="932"/>
      <c r="DL99" s="930"/>
      <c r="DM99" s="931"/>
      <c r="DN99" s="931"/>
      <c r="DO99" s="931"/>
      <c r="DP99" s="932"/>
      <c r="DQ99" s="930"/>
      <c r="DR99" s="931"/>
      <c r="DS99" s="931"/>
      <c r="DT99" s="931"/>
      <c r="DU99" s="932"/>
      <c r="DV99" s="919"/>
      <c r="DW99" s="920"/>
      <c r="DX99" s="920"/>
      <c r="DY99" s="920"/>
      <c r="DZ99" s="921"/>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8">
        <v>94</v>
      </c>
      <c r="BR100" s="102"/>
      <c r="BS100" s="919"/>
      <c r="BT100" s="920"/>
      <c r="BU100" s="920"/>
      <c r="BV100" s="920"/>
      <c r="BW100" s="920"/>
      <c r="BX100" s="920"/>
      <c r="BY100" s="920"/>
      <c r="BZ100" s="920"/>
      <c r="CA100" s="920"/>
      <c r="CB100" s="920"/>
      <c r="CC100" s="920"/>
      <c r="CD100" s="920"/>
      <c r="CE100" s="920"/>
      <c r="CF100" s="920"/>
      <c r="CG100" s="929"/>
      <c r="CH100" s="930"/>
      <c r="CI100" s="931"/>
      <c r="CJ100" s="931"/>
      <c r="CK100" s="931"/>
      <c r="CL100" s="932"/>
      <c r="CM100" s="930"/>
      <c r="CN100" s="931"/>
      <c r="CO100" s="931"/>
      <c r="CP100" s="931"/>
      <c r="CQ100" s="932"/>
      <c r="CR100" s="930"/>
      <c r="CS100" s="931"/>
      <c r="CT100" s="931"/>
      <c r="CU100" s="931"/>
      <c r="CV100" s="932"/>
      <c r="CW100" s="930"/>
      <c r="CX100" s="931"/>
      <c r="CY100" s="931"/>
      <c r="CZ100" s="931"/>
      <c r="DA100" s="932"/>
      <c r="DB100" s="930"/>
      <c r="DC100" s="931"/>
      <c r="DD100" s="931"/>
      <c r="DE100" s="931"/>
      <c r="DF100" s="932"/>
      <c r="DG100" s="930"/>
      <c r="DH100" s="931"/>
      <c r="DI100" s="931"/>
      <c r="DJ100" s="931"/>
      <c r="DK100" s="932"/>
      <c r="DL100" s="930"/>
      <c r="DM100" s="931"/>
      <c r="DN100" s="931"/>
      <c r="DO100" s="931"/>
      <c r="DP100" s="932"/>
      <c r="DQ100" s="930"/>
      <c r="DR100" s="931"/>
      <c r="DS100" s="931"/>
      <c r="DT100" s="931"/>
      <c r="DU100" s="932"/>
      <c r="DV100" s="919"/>
      <c r="DW100" s="920"/>
      <c r="DX100" s="920"/>
      <c r="DY100" s="920"/>
      <c r="DZ100" s="921"/>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8">
        <v>95</v>
      </c>
      <c r="BR101" s="102"/>
      <c r="BS101" s="919"/>
      <c r="BT101" s="920"/>
      <c r="BU101" s="920"/>
      <c r="BV101" s="920"/>
      <c r="BW101" s="920"/>
      <c r="BX101" s="920"/>
      <c r="BY101" s="920"/>
      <c r="BZ101" s="920"/>
      <c r="CA101" s="920"/>
      <c r="CB101" s="920"/>
      <c r="CC101" s="920"/>
      <c r="CD101" s="920"/>
      <c r="CE101" s="920"/>
      <c r="CF101" s="920"/>
      <c r="CG101" s="929"/>
      <c r="CH101" s="930"/>
      <c r="CI101" s="931"/>
      <c r="CJ101" s="931"/>
      <c r="CK101" s="931"/>
      <c r="CL101" s="932"/>
      <c r="CM101" s="930"/>
      <c r="CN101" s="931"/>
      <c r="CO101" s="931"/>
      <c r="CP101" s="931"/>
      <c r="CQ101" s="932"/>
      <c r="CR101" s="930"/>
      <c r="CS101" s="931"/>
      <c r="CT101" s="931"/>
      <c r="CU101" s="931"/>
      <c r="CV101" s="932"/>
      <c r="CW101" s="930"/>
      <c r="CX101" s="931"/>
      <c r="CY101" s="931"/>
      <c r="CZ101" s="931"/>
      <c r="DA101" s="932"/>
      <c r="DB101" s="930"/>
      <c r="DC101" s="931"/>
      <c r="DD101" s="931"/>
      <c r="DE101" s="931"/>
      <c r="DF101" s="932"/>
      <c r="DG101" s="930"/>
      <c r="DH101" s="931"/>
      <c r="DI101" s="931"/>
      <c r="DJ101" s="931"/>
      <c r="DK101" s="932"/>
      <c r="DL101" s="930"/>
      <c r="DM101" s="931"/>
      <c r="DN101" s="931"/>
      <c r="DO101" s="931"/>
      <c r="DP101" s="932"/>
      <c r="DQ101" s="930"/>
      <c r="DR101" s="931"/>
      <c r="DS101" s="931"/>
      <c r="DT101" s="931"/>
      <c r="DU101" s="932"/>
      <c r="DV101" s="919"/>
      <c r="DW101" s="920"/>
      <c r="DX101" s="920"/>
      <c r="DY101" s="920"/>
      <c r="DZ101" s="921"/>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327</v>
      </c>
      <c r="BR102" s="911" t="s">
        <v>361</v>
      </c>
      <c r="BS102" s="912"/>
      <c r="BT102" s="912"/>
      <c r="BU102" s="912"/>
      <c r="BV102" s="912"/>
      <c r="BW102" s="912"/>
      <c r="BX102" s="912"/>
      <c r="BY102" s="912"/>
      <c r="BZ102" s="912"/>
      <c r="CA102" s="912"/>
      <c r="CB102" s="912"/>
      <c r="CC102" s="912"/>
      <c r="CD102" s="912"/>
      <c r="CE102" s="912"/>
      <c r="CF102" s="912"/>
      <c r="CG102" s="922"/>
      <c r="CH102" s="923"/>
      <c r="CI102" s="924"/>
      <c r="CJ102" s="924"/>
      <c r="CK102" s="924"/>
      <c r="CL102" s="925"/>
      <c r="CM102" s="923"/>
      <c r="CN102" s="924"/>
      <c r="CO102" s="924"/>
      <c r="CP102" s="924"/>
      <c r="CQ102" s="925"/>
      <c r="CR102" s="926">
        <v>25</v>
      </c>
      <c r="CS102" s="927"/>
      <c r="CT102" s="927"/>
      <c r="CU102" s="927"/>
      <c r="CV102" s="928"/>
      <c r="CW102" s="926">
        <v>37</v>
      </c>
      <c r="CX102" s="927"/>
      <c r="CY102" s="927"/>
      <c r="CZ102" s="927"/>
      <c r="DA102" s="928"/>
      <c r="DB102" s="926" t="s">
        <v>325</v>
      </c>
      <c r="DC102" s="927"/>
      <c r="DD102" s="927"/>
      <c r="DE102" s="927"/>
      <c r="DF102" s="928"/>
      <c r="DG102" s="926" t="s">
        <v>325</v>
      </c>
      <c r="DH102" s="927"/>
      <c r="DI102" s="927"/>
      <c r="DJ102" s="927"/>
      <c r="DK102" s="928"/>
      <c r="DL102" s="926">
        <v>61</v>
      </c>
      <c r="DM102" s="927"/>
      <c r="DN102" s="927"/>
      <c r="DO102" s="927"/>
      <c r="DP102" s="928"/>
      <c r="DQ102" s="926">
        <v>61</v>
      </c>
      <c r="DR102" s="927"/>
      <c r="DS102" s="927"/>
      <c r="DT102" s="927"/>
      <c r="DU102" s="928"/>
      <c r="DV102" s="911"/>
      <c r="DW102" s="912"/>
      <c r="DX102" s="912"/>
      <c r="DY102" s="912"/>
      <c r="DZ102" s="913"/>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4" t="s">
        <v>362</v>
      </c>
      <c r="BR103" s="914"/>
      <c r="BS103" s="914"/>
      <c r="BT103" s="914"/>
      <c r="BU103" s="914"/>
      <c r="BV103" s="914"/>
      <c r="BW103" s="914"/>
      <c r="BX103" s="914"/>
      <c r="BY103" s="914"/>
      <c r="BZ103" s="914"/>
      <c r="CA103" s="914"/>
      <c r="CB103" s="914"/>
      <c r="CC103" s="914"/>
      <c r="CD103" s="914"/>
      <c r="CE103" s="914"/>
      <c r="CF103" s="914"/>
      <c r="CG103" s="914"/>
      <c r="CH103" s="914"/>
      <c r="CI103" s="914"/>
      <c r="CJ103" s="914"/>
      <c r="CK103" s="914"/>
      <c r="CL103" s="914"/>
      <c r="CM103" s="914"/>
      <c r="CN103" s="914"/>
      <c r="CO103" s="914"/>
      <c r="CP103" s="914"/>
      <c r="CQ103" s="914"/>
      <c r="CR103" s="914"/>
      <c r="CS103" s="914"/>
      <c r="CT103" s="914"/>
      <c r="CU103" s="914"/>
      <c r="CV103" s="914"/>
      <c r="CW103" s="914"/>
      <c r="CX103" s="914"/>
      <c r="CY103" s="914"/>
      <c r="CZ103" s="914"/>
      <c r="DA103" s="914"/>
      <c r="DB103" s="914"/>
      <c r="DC103" s="914"/>
      <c r="DD103" s="914"/>
      <c r="DE103" s="914"/>
      <c r="DF103" s="914"/>
      <c r="DG103" s="914"/>
      <c r="DH103" s="914"/>
      <c r="DI103" s="914"/>
      <c r="DJ103" s="914"/>
      <c r="DK103" s="914"/>
      <c r="DL103" s="914"/>
      <c r="DM103" s="914"/>
      <c r="DN103" s="914"/>
      <c r="DO103" s="914"/>
      <c r="DP103" s="914"/>
      <c r="DQ103" s="914"/>
      <c r="DR103" s="914"/>
      <c r="DS103" s="914"/>
      <c r="DT103" s="914"/>
      <c r="DU103" s="914"/>
      <c r="DV103" s="914"/>
      <c r="DW103" s="914"/>
      <c r="DX103" s="914"/>
      <c r="DY103" s="914"/>
      <c r="DZ103" s="914"/>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5" t="s">
        <v>363</v>
      </c>
      <c r="BR104" s="915"/>
      <c r="BS104" s="915"/>
      <c r="BT104" s="915"/>
      <c r="BU104" s="915"/>
      <c r="BV104" s="915"/>
      <c r="BW104" s="915"/>
      <c r="BX104" s="915"/>
      <c r="BY104" s="915"/>
      <c r="BZ104" s="915"/>
      <c r="CA104" s="915"/>
      <c r="CB104" s="915"/>
      <c r="CC104" s="915"/>
      <c r="CD104" s="915"/>
      <c r="CE104" s="915"/>
      <c r="CF104" s="915"/>
      <c r="CG104" s="915"/>
      <c r="CH104" s="915"/>
      <c r="CI104" s="915"/>
      <c r="CJ104" s="915"/>
      <c r="CK104" s="915"/>
      <c r="CL104" s="915"/>
      <c r="CM104" s="915"/>
      <c r="CN104" s="915"/>
      <c r="CO104" s="915"/>
      <c r="CP104" s="915"/>
      <c r="CQ104" s="915"/>
      <c r="CR104" s="915"/>
      <c r="CS104" s="915"/>
      <c r="CT104" s="915"/>
      <c r="CU104" s="915"/>
      <c r="CV104" s="915"/>
      <c r="CW104" s="915"/>
      <c r="CX104" s="915"/>
      <c r="CY104" s="915"/>
      <c r="CZ104" s="915"/>
      <c r="DA104" s="915"/>
      <c r="DB104" s="915"/>
      <c r="DC104" s="915"/>
      <c r="DD104" s="915"/>
      <c r="DE104" s="915"/>
      <c r="DF104" s="915"/>
      <c r="DG104" s="915"/>
      <c r="DH104" s="915"/>
      <c r="DI104" s="915"/>
      <c r="DJ104" s="915"/>
      <c r="DK104" s="915"/>
      <c r="DL104" s="915"/>
      <c r="DM104" s="915"/>
      <c r="DN104" s="915"/>
      <c r="DO104" s="915"/>
      <c r="DP104" s="915"/>
      <c r="DQ104" s="915"/>
      <c r="DR104" s="915"/>
      <c r="DS104" s="915"/>
      <c r="DT104" s="915"/>
      <c r="DU104" s="915"/>
      <c r="DV104" s="915"/>
      <c r="DW104" s="915"/>
      <c r="DX104" s="915"/>
      <c r="DY104" s="915"/>
      <c r="DZ104" s="915"/>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364</v>
      </c>
      <c r="B107" s="108"/>
      <c r="C107" s="108"/>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93" t="s">
        <v>365</v>
      </c>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c r="DV107" s="108"/>
      <c r="DW107" s="108"/>
      <c r="DX107" s="108"/>
      <c r="DY107" s="108"/>
      <c r="DZ107" s="108"/>
    </row>
    <row r="108" spans="1:131" s="89" customFormat="1" ht="26.25" customHeight="1" x14ac:dyDescent="0.15">
      <c r="A108" s="916" t="s">
        <v>366</v>
      </c>
      <c r="B108" s="917"/>
      <c r="C108" s="917"/>
      <c r="D108" s="917"/>
      <c r="E108" s="917"/>
      <c r="F108" s="917"/>
      <c r="G108" s="917"/>
      <c r="H108" s="917"/>
      <c r="I108" s="917"/>
      <c r="J108" s="917"/>
      <c r="K108" s="917"/>
      <c r="L108" s="917"/>
      <c r="M108" s="917"/>
      <c r="N108" s="917"/>
      <c r="O108" s="917"/>
      <c r="P108" s="917"/>
      <c r="Q108" s="917"/>
      <c r="R108" s="917"/>
      <c r="S108" s="917"/>
      <c r="T108" s="917"/>
      <c r="U108" s="917"/>
      <c r="V108" s="917"/>
      <c r="W108" s="917"/>
      <c r="X108" s="917"/>
      <c r="Y108" s="917"/>
      <c r="Z108" s="917"/>
      <c r="AA108" s="917"/>
      <c r="AB108" s="917"/>
      <c r="AC108" s="917"/>
      <c r="AD108" s="917"/>
      <c r="AE108" s="917"/>
      <c r="AF108" s="917"/>
      <c r="AG108" s="917"/>
      <c r="AH108" s="917"/>
      <c r="AI108" s="917"/>
      <c r="AJ108" s="917"/>
      <c r="AK108" s="917"/>
      <c r="AL108" s="917"/>
      <c r="AM108" s="917"/>
      <c r="AN108" s="917"/>
      <c r="AO108" s="917"/>
      <c r="AP108" s="917"/>
      <c r="AQ108" s="917"/>
      <c r="AR108" s="917"/>
      <c r="AS108" s="917"/>
      <c r="AT108" s="918"/>
      <c r="AU108" s="916" t="s">
        <v>367</v>
      </c>
      <c r="AV108" s="917"/>
      <c r="AW108" s="917"/>
      <c r="AX108" s="917"/>
      <c r="AY108" s="917"/>
      <c r="AZ108" s="917"/>
      <c r="BA108" s="917"/>
      <c r="BB108" s="917"/>
      <c r="BC108" s="917"/>
      <c r="BD108" s="917"/>
      <c r="BE108" s="917"/>
      <c r="BF108" s="917"/>
      <c r="BG108" s="917"/>
      <c r="BH108" s="917"/>
      <c r="BI108" s="917"/>
      <c r="BJ108" s="917"/>
      <c r="BK108" s="917"/>
      <c r="BL108" s="917"/>
      <c r="BM108" s="917"/>
      <c r="BN108" s="917"/>
      <c r="BO108" s="917"/>
      <c r="BP108" s="917"/>
      <c r="BQ108" s="917"/>
      <c r="BR108" s="917"/>
      <c r="BS108" s="917"/>
      <c r="BT108" s="917"/>
      <c r="BU108" s="917"/>
      <c r="BV108" s="917"/>
      <c r="BW108" s="917"/>
      <c r="BX108" s="917"/>
      <c r="BY108" s="917"/>
      <c r="BZ108" s="917"/>
      <c r="CA108" s="917"/>
      <c r="CB108" s="917"/>
      <c r="CC108" s="917"/>
      <c r="CD108" s="917"/>
      <c r="CE108" s="917"/>
      <c r="CF108" s="917"/>
      <c r="CG108" s="917"/>
      <c r="CH108" s="917"/>
      <c r="CI108" s="917"/>
      <c r="CJ108" s="917"/>
      <c r="CK108" s="917"/>
      <c r="CL108" s="917"/>
      <c r="CM108" s="917"/>
      <c r="CN108" s="917"/>
      <c r="CO108" s="917"/>
      <c r="CP108" s="917"/>
      <c r="CQ108" s="917"/>
      <c r="CR108" s="917"/>
      <c r="CS108" s="917"/>
      <c r="CT108" s="917"/>
      <c r="CU108" s="917"/>
      <c r="CV108" s="917"/>
      <c r="CW108" s="917"/>
      <c r="CX108" s="917"/>
      <c r="CY108" s="917"/>
      <c r="CZ108" s="917"/>
      <c r="DA108" s="917"/>
      <c r="DB108" s="917"/>
      <c r="DC108" s="917"/>
      <c r="DD108" s="917"/>
      <c r="DE108" s="917"/>
      <c r="DF108" s="917"/>
      <c r="DG108" s="917"/>
      <c r="DH108" s="917"/>
      <c r="DI108" s="917"/>
      <c r="DJ108" s="917"/>
      <c r="DK108" s="917"/>
      <c r="DL108" s="917"/>
      <c r="DM108" s="917"/>
      <c r="DN108" s="917"/>
      <c r="DO108" s="917"/>
      <c r="DP108" s="917"/>
      <c r="DQ108" s="917"/>
      <c r="DR108" s="917"/>
      <c r="DS108" s="917"/>
      <c r="DT108" s="917"/>
      <c r="DU108" s="917"/>
      <c r="DV108" s="917"/>
      <c r="DW108" s="917"/>
      <c r="DX108" s="917"/>
      <c r="DY108" s="917"/>
      <c r="DZ108" s="918"/>
    </row>
    <row r="109" spans="1:131" s="89" customFormat="1" ht="26.25" customHeight="1" x14ac:dyDescent="0.15">
      <c r="A109" s="869" t="s">
        <v>368</v>
      </c>
      <c r="B109" s="870"/>
      <c r="C109" s="870"/>
      <c r="D109" s="870"/>
      <c r="E109" s="870"/>
      <c r="F109" s="870"/>
      <c r="G109" s="870"/>
      <c r="H109" s="870"/>
      <c r="I109" s="870"/>
      <c r="J109" s="870"/>
      <c r="K109" s="870"/>
      <c r="L109" s="870"/>
      <c r="M109" s="870"/>
      <c r="N109" s="870"/>
      <c r="O109" s="870"/>
      <c r="P109" s="870"/>
      <c r="Q109" s="870"/>
      <c r="R109" s="870"/>
      <c r="S109" s="870"/>
      <c r="T109" s="870"/>
      <c r="U109" s="870"/>
      <c r="V109" s="870"/>
      <c r="W109" s="870"/>
      <c r="X109" s="870"/>
      <c r="Y109" s="870"/>
      <c r="Z109" s="871"/>
      <c r="AA109" s="872" t="s">
        <v>369</v>
      </c>
      <c r="AB109" s="870"/>
      <c r="AC109" s="870"/>
      <c r="AD109" s="870"/>
      <c r="AE109" s="871"/>
      <c r="AF109" s="872" t="s">
        <v>370</v>
      </c>
      <c r="AG109" s="870"/>
      <c r="AH109" s="870"/>
      <c r="AI109" s="870"/>
      <c r="AJ109" s="871"/>
      <c r="AK109" s="872" t="s">
        <v>239</v>
      </c>
      <c r="AL109" s="870"/>
      <c r="AM109" s="870"/>
      <c r="AN109" s="870"/>
      <c r="AO109" s="871"/>
      <c r="AP109" s="872" t="s">
        <v>371</v>
      </c>
      <c r="AQ109" s="870"/>
      <c r="AR109" s="870"/>
      <c r="AS109" s="870"/>
      <c r="AT109" s="903"/>
      <c r="AU109" s="869" t="s">
        <v>368</v>
      </c>
      <c r="AV109" s="870"/>
      <c r="AW109" s="870"/>
      <c r="AX109" s="870"/>
      <c r="AY109" s="870"/>
      <c r="AZ109" s="870"/>
      <c r="BA109" s="870"/>
      <c r="BB109" s="870"/>
      <c r="BC109" s="870"/>
      <c r="BD109" s="870"/>
      <c r="BE109" s="870"/>
      <c r="BF109" s="870"/>
      <c r="BG109" s="870"/>
      <c r="BH109" s="870"/>
      <c r="BI109" s="870"/>
      <c r="BJ109" s="870"/>
      <c r="BK109" s="870"/>
      <c r="BL109" s="870"/>
      <c r="BM109" s="870"/>
      <c r="BN109" s="870"/>
      <c r="BO109" s="870"/>
      <c r="BP109" s="871"/>
      <c r="BQ109" s="872" t="s">
        <v>369</v>
      </c>
      <c r="BR109" s="870"/>
      <c r="BS109" s="870"/>
      <c r="BT109" s="870"/>
      <c r="BU109" s="871"/>
      <c r="BV109" s="872" t="s">
        <v>370</v>
      </c>
      <c r="BW109" s="870"/>
      <c r="BX109" s="870"/>
      <c r="BY109" s="870"/>
      <c r="BZ109" s="871"/>
      <c r="CA109" s="872" t="s">
        <v>239</v>
      </c>
      <c r="CB109" s="870"/>
      <c r="CC109" s="870"/>
      <c r="CD109" s="870"/>
      <c r="CE109" s="871"/>
      <c r="CF109" s="910" t="s">
        <v>371</v>
      </c>
      <c r="CG109" s="910"/>
      <c r="CH109" s="910"/>
      <c r="CI109" s="910"/>
      <c r="CJ109" s="910"/>
      <c r="CK109" s="872" t="s">
        <v>372</v>
      </c>
      <c r="CL109" s="870"/>
      <c r="CM109" s="870"/>
      <c r="CN109" s="870"/>
      <c r="CO109" s="870"/>
      <c r="CP109" s="870"/>
      <c r="CQ109" s="870"/>
      <c r="CR109" s="870"/>
      <c r="CS109" s="870"/>
      <c r="CT109" s="870"/>
      <c r="CU109" s="870"/>
      <c r="CV109" s="870"/>
      <c r="CW109" s="870"/>
      <c r="CX109" s="870"/>
      <c r="CY109" s="870"/>
      <c r="CZ109" s="870"/>
      <c r="DA109" s="870"/>
      <c r="DB109" s="870"/>
      <c r="DC109" s="870"/>
      <c r="DD109" s="870"/>
      <c r="DE109" s="870"/>
      <c r="DF109" s="871"/>
      <c r="DG109" s="872" t="s">
        <v>369</v>
      </c>
      <c r="DH109" s="870"/>
      <c r="DI109" s="870"/>
      <c r="DJ109" s="870"/>
      <c r="DK109" s="871"/>
      <c r="DL109" s="872" t="s">
        <v>370</v>
      </c>
      <c r="DM109" s="870"/>
      <c r="DN109" s="870"/>
      <c r="DO109" s="870"/>
      <c r="DP109" s="871"/>
      <c r="DQ109" s="872" t="s">
        <v>239</v>
      </c>
      <c r="DR109" s="870"/>
      <c r="DS109" s="870"/>
      <c r="DT109" s="870"/>
      <c r="DU109" s="871"/>
      <c r="DV109" s="872" t="s">
        <v>371</v>
      </c>
      <c r="DW109" s="870"/>
      <c r="DX109" s="870"/>
      <c r="DY109" s="870"/>
      <c r="DZ109" s="903"/>
    </row>
    <row r="110" spans="1:131" s="89" customFormat="1" ht="26.25" customHeight="1" x14ac:dyDescent="0.15">
      <c r="A110" s="781" t="s">
        <v>373</v>
      </c>
      <c r="B110" s="782"/>
      <c r="C110" s="782"/>
      <c r="D110" s="782"/>
      <c r="E110" s="782"/>
      <c r="F110" s="782"/>
      <c r="G110" s="782"/>
      <c r="H110" s="782"/>
      <c r="I110" s="782"/>
      <c r="J110" s="782"/>
      <c r="K110" s="782"/>
      <c r="L110" s="782"/>
      <c r="M110" s="782"/>
      <c r="N110" s="782"/>
      <c r="O110" s="782"/>
      <c r="P110" s="782"/>
      <c r="Q110" s="782"/>
      <c r="R110" s="782"/>
      <c r="S110" s="782"/>
      <c r="T110" s="782"/>
      <c r="U110" s="782"/>
      <c r="V110" s="782"/>
      <c r="W110" s="782"/>
      <c r="X110" s="782"/>
      <c r="Y110" s="782"/>
      <c r="Z110" s="783"/>
      <c r="AA110" s="862">
        <v>1298198</v>
      </c>
      <c r="AB110" s="863"/>
      <c r="AC110" s="863"/>
      <c r="AD110" s="863"/>
      <c r="AE110" s="864"/>
      <c r="AF110" s="865">
        <v>1398193</v>
      </c>
      <c r="AG110" s="863"/>
      <c r="AH110" s="863"/>
      <c r="AI110" s="863"/>
      <c r="AJ110" s="864"/>
      <c r="AK110" s="865">
        <v>1431756</v>
      </c>
      <c r="AL110" s="863"/>
      <c r="AM110" s="863"/>
      <c r="AN110" s="863"/>
      <c r="AO110" s="864"/>
      <c r="AP110" s="866">
        <v>22</v>
      </c>
      <c r="AQ110" s="867"/>
      <c r="AR110" s="867"/>
      <c r="AS110" s="867"/>
      <c r="AT110" s="868"/>
      <c r="AU110" s="904" t="s">
        <v>374</v>
      </c>
      <c r="AV110" s="905"/>
      <c r="AW110" s="905"/>
      <c r="AX110" s="905"/>
      <c r="AY110" s="905"/>
      <c r="AZ110" s="814" t="s">
        <v>375</v>
      </c>
      <c r="BA110" s="782"/>
      <c r="BB110" s="782"/>
      <c r="BC110" s="782"/>
      <c r="BD110" s="782"/>
      <c r="BE110" s="782"/>
      <c r="BF110" s="782"/>
      <c r="BG110" s="782"/>
      <c r="BH110" s="782"/>
      <c r="BI110" s="782"/>
      <c r="BJ110" s="782"/>
      <c r="BK110" s="782"/>
      <c r="BL110" s="782"/>
      <c r="BM110" s="782"/>
      <c r="BN110" s="782"/>
      <c r="BO110" s="782"/>
      <c r="BP110" s="783"/>
      <c r="BQ110" s="815">
        <v>13770467</v>
      </c>
      <c r="BR110" s="799"/>
      <c r="BS110" s="799"/>
      <c r="BT110" s="799"/>
      <c r="BU110" s="799"/>
      <c r="BV110" s="799">
        <v>13661968</v>
      </c>
      <c r="BW110" s="799"/>
      <c r="BX110" s="799"/>
      <c r="BY110" s="799"/>
      <c r="BZ110" s="799"/>
      <c r="CA110" s="799">
        <v>13554359</v>
      </c>
      <c r="CB110" s="799"/>
      <c r="CC110" s="799"/>
      <c r="CD110" s="799"/>
      <c r="CE110" s="799"/>
      <c r="CF110" s="837">
        <v>208.7</v>
      </c>
      <c r="CG110" s="838"/>
      <c r="CH110" s="838"/>
      <c r="CI110" s="838"/>
      <c r="CJ110" s="838"/>
      <c r="CK110" s="900" t="s">
        <v>376</v>
      </c>
      <c r="CL110" s="857"/>
      <c r="CM110" s="814" t="s">
        <v>377</v>
      </c>
      <c r="CN110" s="782"/>
      <c r="CO110" s="782"/>
      <c r="CP110" s="782"/>
      <c r="CQ110" s="782"/>
      <c r="CR110" s="782"/>
      <c r="CS110" s="782"/>
      <c r="CT110" s="782"/>
      <c r="CU110" s="782"/>
      <c r="CV110" s="782"/>
      <c r="CW110" s="782"/>
      <c r="CX110" s="782"/>
      <c r="CY110" s="782"/>
      <c r="CZ110" s="782"/>
      <c r="DA110" s="782"/>
      <c r="DB110" s="782"/>
      <c r="DC110" s="782"/>
      <c r="DD110" s="782"/>
      <c r="DE110" s="782"/>
      <c r="DF110" s="783"/>
      <c r="DG110" s="815" t="s">
        <v>63</v>
      </c>
      <c r="DH110" s="799"/>
      <c r="DI110" s="799"/>
      <c r="DJ110" s="799"/>
      <c r="DK110" s="799"/>
      <c r="DL110" s="799" t="s">
        <v>63</v>
      </c>
      <c r="DM110" s="799"/>
      <c r="DN110" s="799"/>
      <c r="DO110" s="799"/>
      <c r="DP110" s="799"/>
      <c r="DQ110" s="799" t="s">
        <v>63</v>
      </c>
      <c r="DR110" s="799"/>
      <c r="DS110" s="799"/>
      <c r="DT110" s="799"/>
      <c r="DU110" s="799"/>
      <c r="DV110" s="800" t="s">
        <v>63</v>
      </c>
      <c r="DW110" s="800"/>
      <c r="DX110" s="800"/>
      <c r="DY110" s="800"/>
      <c r="DZ110" s="801"/>
    </row>
    <row r="111" spans="1:131" s="89" customFormat="1" ht="26.25" customHeight="1" x14ac:dyDescent="0.15">
      <c r="A111" s="748" t="s">
        <v>378</v>
      </c>
      <c r="B111" s="749"/>
      <c r="C111" s="749"/>
      <c r="D111" s="749"/>
      <c r="E111" s="749"/>
      <c r="F111" s="749"/>
      <c r="G111" s="749"/>
      <c r="H111" s="749"/>
      <c r="I111" s="749"/>
      <c r="J111" s="749"/>
      <c r="K111" s="749"/>
      <c r="L111" s="749"/>
      <c r="M111" s="749"/>
      <c r="N111" s="749"/>
      <c r="O111" s="749"/>
      <c r="P111" s="749"/>
      <c r="Q111" s="749"/>
      <c r="R111" s="749"/>
      <c r="S111" s="749"/>
      <c r="T111" s="749"/>
      <c r="U111" s="749"/>
      <c r="V111" s="749"/>
      <c r="W111" s="749"/>
      <c r="X111" s="749"/>
      <c r="Y111" s="749"/>
      <c r="Z111" s="899"/>
      <c r="AA111" s="886" t="s">
        <v>63</v>
      </c>
      <c r="AB111" s="887"/>
      <c r="AC111" s="887"/>
      <c r="AD111" s="887"/>
      <c r="AE111" s="888"/>
      <c r="AF111" s="889" t="s">
        <v>63</v>
      </c>
      <c r="AG111" s="887"/>
      <c r="AH111" s="887"/>
      <c r="AI111" s="887"/>
      <c r="AJ111" s="888"/>
      <c r="AK111" s="889" t="s">
        <v>63</v>
      </c>
      <c r="AL111" s="887"/>
      <c r="AM111" s="887"/>
      <c r="AN111" s="887"/>
      <c r="AO111" s="888"/>
      <c r="AP111" s="890" t="s">
        <v>63</v>
      </c>
      <c r="AQ111" s="891"/>
      <c r="AR111" s="891"/>
      <c r="AS111" s="891"/>
      <c r="AT111" s="892"/>
      <c r="AU111" s="906"/>
      <c r="AV111" s="907"/>
      <c r="AW111" s="907"/>
      <c r="AX111" s="907"/>
      <c r="AY111" s="907"/>
      <c r="AZ111" s="789" t="s">
        <v>379</v>
      </c>
      <c r="BA111" s="726"/>
      <c r="BB111" s="726"/>
      <c r="BC111" s="726"/>
      <c r="BD111" s="726"/>
      <c r="BE111" s="726"/>
      <c r="BF111" s="726"/>
      <c r="BG111" s="726"/>
      <c r="BH111" s="726"/>
      <c r="BI111" s="726"/>
      <c r="BJ111" s="726"/>
      <c r="BK111" s="726"/>
      <c r="BL111" s="726"/>
      <c r="BM111" s="726"/>
      <c r="BN111" s="726"/>
      <c r="BO111" s="726"/>
      <c r="BP111" s="727"/>
      <c r="BQ111" s="790" t="s">
        <v>63</v>
      </c>
      <c r="BR111" s="791"/>
      <c r="BS111" s="791"/>
      <c r="BT111" s="791"/>
      <c r="BU111" s="791"/>
      <c r="BV111" s="791" t="s">
        <v>63</v>
      </c>
      <c r="BW111" s="791"/>
      <c r="BX111" s="791"/>
      <c r="BY111" s="791"/>
      <c r="BZ111" s="791"/>
      <c r="CA111" s="791" t="s">
        <v>63</v>
      </c>
      <c r="CB111" s="791"/>
      <c r="CC111" s="791"/>
      <c r="CD111" s="791"/>
      <c r="CE111" s="791"/>
      <c r="CF111" s="846" t="s">
        <v>63</v>
      </c>
      <c r="CG111" s="847"/>
      <c r="CH111" s="847"/>
      <c r="CI111" s="847"/>
      <c r="CJ111" s="847"/>
      <c r="CK111" s="901"/>
      <c r="CL111" s="859"/>
      <c r="CM111" s="789" t="s">
        <v>380</v>
      </c>
      <c r="CN111" s="726"/>
      <c r="CO111" s="726"/>
      <c r="CP111" s="726"/>
      <c r="CQ111" s="726"/>
      <c r="CR111" s="726"/>
      <c r="CS111" s="726"/>
      <c r="CT111" s="726"/>
      <c r="CU111" s="726"/>
      <c r="CV111" s="726"/>
      <c r="CW111" s="726"/>
      <c r="CX111" s="726"/>
      <c r="CY111" s="726"/>
      <c r="CZ111" s="726"/>
      <c r="DA111" s="726"/>
      <c r="DB111" s="726"/>
      <c r="DC111" s="726"/>
      <c r="DD111" s="726"/>
      <c r="DE111" s="726"/>
      <c r="DF111" s="727"/>
      <c r="DG111" s="790" t="s">
        <v>63</v>
      </c>
      <c r="DH111" s="791"/>
      <c r="DI111" s="791"/>
      <c r="DJ111" s="791"/>
      <c r="DK111" s="791"/>
      <c r="DL111" s="791" t="s">
        <v>63</v>
      </c>
      <c r="DM111" s="791"/>
      <c r="DN111" s="791"/>
      <c r="DO111" s="791"/>
      <c r="DP111" s="791"/>
      <c r="DQ111" s="791" t="s">
        <v>63</v>
      </c>
      <c r="DR111" s="791"/>
      <c r="DS111" s="791"/>
      <c r="DT111" s="791"/>
      <c r="DU111" s="791"/>
      <c r="DV111" s="768" t="s">
        <v>63</v>
      </c>
      <c r="DW111" s="768"/>
      <c r="DX111" s="768"/>
      <c r="DY111" s="768"/>
      <c r="DZ111" s="769"/>
    </row>
    <row r="112" spans="1:131" s="89" customFormat="1" ht="26.25" customHeight="1" x14ac:dyDescent="0.15">
      <c r="A112" s="893" t="s">
        <v>381</v>
      </c>
      <c r="B112" s="894"/>
      <c r="C112" s="726" t="s">
        <v>382</v>
      </c>
      <c r="D112" s="726"/>
      <c r="E112" s="726"/>
      <c r="F112" s="726"/>
      <c r="G112" s="726"/>
      <c r="H112" s="726"/>
      <c r="I112" s="726"/>
      <c r="J112" s="726"/>
      <c r="K112" s="726"/>
      <c r="L112" s="726"/>
      <c r="M112" s="726"/>
      <c r="N112" s="726"/>
      <c r="O112" s="726"/>
      <c r="P112" s="726"/>
      <c r="Q112" s="726"/>
      <c r="R112" s="726"/>
      <c r="S112" s="726"/>
      <c r="T112" s="726"/>
      <c r="U112" s="726"/>
      <c r="V112" s="726"/>
      <c r="W112" s="726"/>
      <c r="X112" s="726"/>
      <c r="Y112" s="726"/>
      <c r="Z112" s="727"/>
      <c r="AA112" s="753" t="s">
        <v>63</v>
      </c>
      <c r="AB112" s="754"/>
      <c r="AC112" s="754"/>
      <c r="AD112" s="754"/>
      <c r="AE112" s="755"/>
      <c r="AF112" s="756" t="s">
        <v>63</v>
      </c>
      <c r="AG112" s="754"/>
      <c r="AH112" s="754"/>
      <c r="AI112" s="754"/>
      <c r="AJ112" s="755"/>
      <c r="AK112" s="756" t="s">
        <v>63</v>
      </c>
      <c r="AL112" s="754"/>
      <c r="AM112" s="754"/>
      <c r="AN112" s="754"/>
      <c r="AO112" s="755"/>
      <c r="AP112" s="795" t="s">
        <v>63</v>
      </c>
      <c r="AQ112" s="796"/>
      <c r="AR112" s="796"/>
      <c r="AS112" s="796"/>
      <c r="AT112" s="797"/>
      <c r="AU112" s="906"/>
      <c r="AV112" s="907"/>
      <c r="AW112" s="907"/>
      <c r="AX112" s="907"/>
      <c r="AY112" s="907"/>
      <c r="AZ112" s="789" t="s">
        <v>383</v>
      </c>
      <c r="BA112" s="726"/>
      <c r="BB112" s="726"/>
      <c r="BC112" s="726"/>
      <c r="BD112" s="726"/>
      <c r="BE112" s="726"/>
      <c r="BF112" s="726"/>
      <c r="BG112" s="726"/>
      <c r="BH112" s="726"/>
      <c r="BI112" s="726"/>
      <c r="BJ112" s="726"/>
      <c r="BK112" s="726"/>
      <c r="BL112" s="726"/>
      <c r="BM112" s="726"/>
      <c r="BN112" s="726"/>
      <c r="BO112" s="726"/>
      <c r="BP112" s="727"/>
      <c r="BQ112" s="790">
        <v>5334411</v>
      </c>
      <c r="BR112" s="791"/>
      <c r="BS112" s="791"/>
      <c r="BT112" s="791"/>
      <c r="BU112" s="791"/>
      <c r="BV112" s="791">
        <v>4786952</v>
      </c>
      <c r="BW112" s="791"/>
      <c r="BX112" s="791"/>
      <c r="BY112" s="791"/>
      <c r="BZ112" s="791"/>
      <c r="CA112" s="791">
        <v>4341696</v>
      </c>
      <c r="CB112" s="791"/>
      <c r="CC112" s="791"/>
      <c r="CD112" s="791"/>
      <c r="CE112" s="791"/>
      <c r="CF112" s="846">
        <v>66.8</v>
      </c>
      <c r="CG112" s="847"/>
      <c r="CH112" s="847"/>
      <c r="CI112" s="847"/>
      <c r="CJ112" s="847"/>
      <c r="CK112" s="901"/>
      <c r="CL112" s="859"/>
      <c r="CM112" s="789" t="s">
        <v>384</v>
      </c>
      <c r="CN112" s="726"/>
      <c r="CO112" s="726"/>
      <c r="CP112" s="726"/>
      <c r="CQ112" s="726"/>
      <c r="CR112" s="726"/>
      <c r="CS112" s="726"/>
      <c r="CT112" s="726"/>
      <c r="CU112" s="726"/>
      <c r="CV112" s="726"/>
      <c r="CW112" s="726"/>
      <c r="CX112" s="726"/>
      <c r="CY112" s="726"/>
      <c r="CZ112" s="726"/>
      <c r="DA112" s="726"/>
      <c r="DB112" s="726"/>
      <c r="DC112" s="726"/>
      <c r="DD112" s="726"/>
      <c r="DE112" s="726"/>
      <c r="DF112" s="727"/>
      <c r="DG112" s="790" t="s">
        <v>63</v>
      </c>
      <c r="DH112" s="791"/>
      <c r="DI112" s="791"/>
      <c r="DJ112" s="791"/>
      <c r="DK112" s="791"/>
      <c r="DL112" s="791" t="s">
        <v>63</v>
      </c>
      <c r="DM112" s="791"/>
      <c r="DN112" s="791"/>
      <c r="DO112" s="791"/>
      <c r="DP112" s="791"/>
      <c r="DQ112" s="791" t="s">
        <v>63</v>
      </c>
      <c r="DR112" s="791"/>
      <c r="DS112" s="791"/>
      <c r="DT112" s="791"/>
      <c r="DU112" s="791"/>
      <c r="DV112" s="768" t="s">
        <v>63</v>
      </c>
      <c r="DW112" s="768"/>
      <c r="DX112" s="768"/>
      <c r="DY112" s="768"/>
      <c r="DZ112" s="769"/>
    </row>
    <row r="113" spans="1:130" s="89" customFormat="1" ht="26.25" customHeight="1" x14ac:dyDescent="0.15">
      <c r="A113" s="895"/>
      <c r="B113" s="896"/>
      <c r="C113" s="726" t="s">
        <v>385</v>
      </c>
      <c r="D113" s="726"/>
      <c r="E113" s="726"/>
      <c r="F113" s="726"/>
      <c r="G113" s="726"/>
      <c r="H113" s="726"/>
      <c r="I113" s="726"/>
      <c r="J113" s="726"/>
      <c r="K113" s="726"/>
      <c r="L113" s="726"/>
      <c r="M113" s="726"/>
      <c r="N113" s="726"/>
      <c r="O113" s="726"/>
      <c r="P113" s="726"/>
      <c r="Q113" s="726"/>
      <c r="R113" s="726"/>
      <c r="S113" s="726"/>
      <c r="T113" s="726"/>
      <c r="U113" s="726"/>
      <c r="V113" s="726"/>
      <c r="W113" s="726"/>
      <c r="X113" s="726"/>
      <c r="Y113" s="726"/>
      <c r="Z113" s="727"/>
      <c r="AA113" s="886">
        <v>483006</v>
      </c>
      <c r="AB113" s="887"/>
      <c r="AC113" s="887"/>
      <c r="AD113" s="887"/>
      <c r="AE113" s="888"/>
      <c r="AF113" s="889">
        <v>483486</v>
      </c>
      <c r="AG113" s="887"/>
      <c r="AH113" s="887"/>
      <c r="AI113" s="887"/>
      <c r="AJ113" s="888"/>
      <c r="AK113" s="889">
        <v>471515</v>
      </c>
      <c r="AL113" s="887"/>
      <c r="AM113" s="887"/>
      <c r="AN113" s="887"/>
      <c r="AO113" s="888"/>
      <c r="AP113" s="890">
        <v>7.3</v>
      </c>
      <c r="AQ113" s="891"/>
      <c r="AR113" s="891"/>
      <c r="AS113" s="891"/>
      <c r="AT113" s="892"/>
      <c r="AU113" s="906"/>
      <c r="AV113" s="907"/>
      <c r="AW113" s="907"/>
      <c r="AX113" s="907"/>
      <c r="AY113" s="907"/>
      <c r="AZ113" s="789" t="s">
        <v>386</v>
      </c>
      <c r="BA113" s="726"/>
      <c r="BB113" s="726"/>
      <c r="BC113" s="726"/>
      <c r="BD113" s="726"/>
      <c r="BE113" s="726"/>
      <c r="BF113" s="726"/>
      <c r="BG113" s="726"/>
      <c r="BH113" s="726"/>
      <c r="BI113" s="726"/>
      <c r="BJ113" s="726"/>
      <c r="BK113" s="726"/>
      <c r="BL113" s="726"/>
      <c r="BM113" s="726"/>
      <c r="BN113" s="726"/>
      <c r="BO113" s="726"/>
      <c r="BP113" s="727"/>
      <c r="BQ113" s="790">
        <v>373658</v>
      </c>
      <c r="BR113" s="791"/>
      <c r="BS113" s="791"/>
      <c r="BT113" s="791"/>
      <c r="BU113" s="791"/>
      <c r="BV113" s="791">
        <v>377969</v>
      </c>
      <c r="BW113" s="791"/>
      <c r="BX113" s="791"/>
      <c r="BY113" s="791"/>
      <c r="BZ113" s="791"/>
      <c r="CA113" s="791">
        <v>418363</v>
      </c>
      <c r="CB113" s="791"/>
      <c r="CC113" s="791"/>
      <c r="CD113" s="791"/>
      <c r="CE113" s="791"/>
      <c r="CF113" s="846">
        <v>6.4</v>
      </c>
      <c r="CG113" s="847"/>
      <c r="CH113" s="847"/>
      <c r="CI113" s="847"/>
      <c r="CJ113" s="847"/>
      <c r="CK113" s="901"/>
      <c r="CL113" s="859"/>
      <c r="CM113" s="789" t="s">
        <v>387</v>
      </c>
      <c r="CN113" s="726"/>
      <c r="CO113" s="726"/>
      <c r="CP113" s="726"/>
      <c r="CQ113" s="726"/>
      <c r="CR113" s="726"/>
      <c r="CS113" s="726"/>
      <c r="CT113" s="726"/>
      <c r="CU113" s="726"/>
      <c r="CV113" s="726"/>
      <c r="CW113" s="726"/>
      <c r="CX113" s="726"/>
      <c r="CY113" s="726"/>
      <c r="CZ113" s="726"/>
      <c r="DA113" s="726"/>
      <c r="DB113" s="726"/>
      <c r="DC113" s="726"/>
      <c r="DD113" s="726"/>
      <c r="DE113" s="726"/>
      <c r="DF113" s="727"/>
      <c r="DG113" s="753" t="s">
        <v>63</v>
      </c>
      <c r="DH113" s="754"/>
      <c r="DI113" s="754"/>
      <c r="DJ113" s="754"/>
      <c r="DK113" s="755"/>
      <c r="DL113" s="756" t="s">
        <v>63</v>
      </c>
      <c r="DM113" s="754"/>
      <c r="DN113" s="754"/>
      <c r="DO113" s="754"/>
      <c r="DP113" s="755"/>
      <c r="DQ113" s="756" t="s">
        <v>63</v>
      </c>
      <c r="DR113" s="754"/>
      <c r="DS113" s="754"/>
      <c r="DT113" s="754"/>
      <c r="DU113" s="755"/>
      <c r="DV113" s="795" t="s">
        <v>63</v>
      </c>
      <c r="DW113" s="796"/>
      <c r="DX113" s="796"/>
      <c r="DY113" s="796"/>
      <c r="DZ113" s="797"/>
    </row>
    <row r="114" spans="1:130" s="89" customFormat="1" ht="26.25" customHeight="1" x14ac:dyDescent="0.15">
      <c r="A114" s="895"/>
      <c r="B114" s="896"/>
      <c r="C114" s="726" t="s">
        <v>388</v>
      </c>
      <c r="D114" s="726"/>
      <c r="E114" s="726"/>
      <c r="F114" s="726"/>
      <c r="G114" s="726"/>
      <c r="H114" s="726"/>
      <c r="I114" s="726"/>
      <c r="J114" s="726"/>
      <c r="K114" s="726"/>
      <c r="L114" s="726"/>
      <c r="M114" s="726"/>
      <c r="N114" s="726"/>
      <c r="O114" s="726"/>
      <c r="P114" s="726"/>
      <c r="Q114" s="726"/>
      <c r="R114" s="726"/>
      <c r="S114" s="726"/>
      <c r="T114" s="726"/>
      <c r="U114" s="726"/>
      <c r="V114" s="726"/>
      <c r="W114" s="726"/>
      <c r="X114" s="726"/>
      <c r="Y114" s="726"/>
      <c r="Z114" s="727"/>
      <c r="AA114" s="753">
        <v>89195</v>
      </c>
      <c r="AB114" s="754"/>
      <c r="AC114" s="754"/>
      <c r="AD114" s="754"/>
      <c r="AE114" s="755"/>
      <c r="AF114" s="756">
        <v>60569</v>
      </c>
      <c r="AG114" s="754"/>
      <c r="AH114" s="754"/>
      <c r="AI114" s="754"/>
      <c r="AJ114" s="755"/>
      <c r="AK114" s="756">
        <v>70598</v>
      </c>
      <c r="AL114" s="754"/>
      <c r="AM114" s="754"/>
      <c r="AN114" s="754"/>
      <c r="AO114" s="755"/>
      <c r="AP114" s="795">
        <v>1.1000000000000001</v>
      </c>
      <c r="AQ114" s="796"/>
      <c r="AR114" s="796"/>
      <c r="AS114" s="796"/>
      <c r="AT114" s="797"/>
      <c r="AU114" s="906"/>
      <c r="AV114" s="907"/>
      <c r="AW114" s="907"/>
      <c r="AX114" s="907"/>
      <c r="AY114" s="907"/>
      <c r="AZ114" s="789" t="s">
        <v>389</v>
      </c>
      <c r="BA114" s="726"/>
      <c r="BB114" s="726"/>
      <c r="BC114" s="726"/>
      <c r="BD114" s="726"/>
      <c r="BE114" s="726"/>
      <c r="BF114" s="726"/>
      <c r="BG114" s="726"/>
      <c r="BH114" s="726"/>
      <c r="BI114" s="726"/>
      <c r="BJ114" s="726"/>
      <c r="BK114" s="726"/>
      <c r="BL114" s="726"/>
      <c r="BM114" s="726"/>
      <c r="BN114" s="726"/>
      <c r="BO114" s="726"/>
      <c r="BP114" s="727"/>
      <c r="BQ114" s="790">
        <v>2154585</v>
      </c>
      <c r="BR114" s="791"/>
      <c r="BS114" s="791"/>
      <c r="BT114" s="791"/>
      <c r="BU114" s="791"/>
      <c r="BV114" s="791">
        <v>2083608</v>
      </c>
      <c r="BW114" s="791"/>
      <c r="BX114" s="791"/>
      <c r="BY114" s="791"/>
      <c r="BZ114" s="791"/>
      <c r="CA114" s="791">
        <v>2039193</v>
      </c>
      <c r="CB114" s="791"/>
      <c r="CC114" s="791"/>
      <c r="CD114" s="791"/>
      <c r="CE114" s="791"/>
      <c r="CF114" s="846">
        <v>31.4</v>
      </c>
      <c r="CG114" s="847"/>
      <c r="CH114" s="847"/>
      <c r="CI114" s="847"/>
      <c r="CJ114" s="847"/>
      <c r="CK114" s="901"/>
      <c r="CL114" s="859"/>
      <c r="CM114" s="789" t="s">
        <v>390</v>
      </c>
      <c r="CN114" s="726"/>
      <c r="CO114" s="726"/>
      <c r="CP114" s="726"/>
      <c r="CQ114" s="726"/>
      <c r="CR114" s="726"/>
      <c r="CS114" s="726"/>
      <c r="CT114" s="726"/>
      <c r="CU114" s="726"/>
      <c r="CV114" s="726"/>
      <c r="CW114" s="726"/>
      <c r="CX114" s="726"/>
      <c r="CY114" s="726"/>
      <c r="CZ114" s="726"/>
      <c r="DA114" s="726"/>
      <c r="DB114" s="726"/>
      <c r="DC114" s="726"/>
      <c r="DD114" s="726"/>
      <c r="DE114" s="726"/>
      <c r="DF114" s="727"/>
      <c r="DG114" s="753" t="s">
        <v>63</v>
      </c>
      <c r="DH114" s="754"/>
      <c r="DI114" s="754"/>
      <c r="DJ114" s="754"/>
      <c r="DK114" s="755"/>
      <c r="DL114" s="756" t="s">
        <v>63</v>
      </c>
      <c r="DM114" s="754"/>
      <c r="DN114" s="754"/>
      <c r="DO114" s="754"/>
      <c r="DP114" s="755"/>
      <c r="DQ114" s="756" t="s">
        <v>63</v>
      </c>
      <c r="DR114" s="754"/>
      <c r="DS114" s="754"/>
      <c r="DT114" s="754"/>
      <c r="DU114" s="755"/>
      <c r="DV114" s="795" t="s">
        <v>63</v>
      </c>
      <c r="DW114" s="796"/>
      <c r="DX114" s="796"/>
      <c r="DY114" s="796"/>
      <c r="DZ114" s="797"/>
    </row>
    <row r="115" spans="1:130" s="89" customFormat="1" ht="26.25" customHeight="1" x14ac:dyDescent="0.15">
      <c r="A115" s="895"/>
      <c r="B115" s="896"/>
      <c r="C115" s="726" t="s">
        <v>391</v>
      </c>
      <c r="D115" s="726"/>
      <c r="E115" s="726"/>
      <c r="F115" s="726"/>
      <c r="G115" s="726"/>
      <c r="H115" s="726"/>
      <c r="I115" s="726"/>
      <c r="J115" s="726"/>
      <c r="K115" s="726"/>
      <c r="L115" s="726"/>
      <c r="M115" s="726"/>
      <c r="N115" s="726"/>
      <c r="O115" s="726"/>
      <c r="P115" s="726"/>
      <c r="Q115" s="726"/>
      <c r="R115" s="726"/>
      <c r="S115" s="726"/>
      <c r="T115" s="726"/>
      <c r="U115" s="726"/>
      <c r="V115" s="726"/>
      <c r="W115" s="726"/>
      <c r="X115" s="726"/>
      <c r="Y115" s="726"/>
      <c r="Z115" s="727"/>
      <c r="AA115" s="886">
        <v>1378</v>
      </c>
      <c r="AB115" s="887"/>
      <c r="AC115" s="887"/>
      <c r="AD115" s="887"/>
      <c r="AE115" s="888"/>
      <c r="AF115" s="889">
        <v>1099</v>
      </c>
      <c r="AG115" s="887"/>
      <c r="AH115" s="887"/>
      <c r="AI115" s="887"/>
      <c r="AJ115" s="888"/>
      <c r="AK115" s="889">
        <v>824</v>
      </c>
      <c r="AL115" s="887"/>
      <c r="AM115" s="887"/>
      <c r="AN115" s="887"/>
      <c r="AO115" s="888"/>
      <c r="AP115" s="890">
        <v>0</v>
      </c>
      <c r="AQ115" s="891"/>
      <c r="AR115" s="891"/>
      <c r="AS115" s="891"/>
      <c r="AT115" s="892"/>
      <c r="AU115" s="906"/>
      <c r="AV115" s="907"/>
      <c r="AW115" s="907"/>
      <c r="AX115" s="907"/>
      <c r="AY115" s="907"/>
      <c r="AZ115" s="789" t="s">
        <v>392</v>
      </c>
      <c r="BA115" s="726"/>
      <c r="BB115" s="726"/>
      <c r="BC115" s="726"/>
      <c r="BD115" s="726"/>
      <c r="BE115" s="726"/>
      <c r="BF115" s="726"/>
      <c r="BG115" s="726"/>
      <c r="BH115" s="726"/>
      <c r="BI115" s="726"/>
      <c r="BJ115" s="726"/>
      <c r="BK115" s="726"/>
      <c r="BL115" s="726"/>
      <c r="BM115" s="726"/>
      <c r="BN115" s="726"/>
      <c r="BO115" s="726"/>
      <c r="BP115" s="727"/>
      <c r="BQ115" s="790">
        <v>124793</v>
      </c>
      <c r="BR115" s="791"/>
      <c r="BS115" s="791"/>
      <c r="BT115" s="791"/>
      <c r="BU115" s="791"/>
      <c r="BV115" s="791">
        <v>92879</v>
      </c>
      <c r="BW115" s="791"/>
      <c r="BX115" s="791"/>
      <c r="BY115" s="791"/>
      <c r="BZ115" s="791"/>
      <c r="CA115" s="791">
        <v>61443</v>
      </c>
      <c r="CB115" s="791"/>
      <c r="CC115" s="791"/>
      <c r="CD115" s="791"/>
      <c r="CE115" s="791"/>
      <c r="CF115" s="846">
        <v>0.9</v>
      </c>
      <c r="CG115" s="847"/>
      <c r="CH115" s="847"/>
      <c r="CI115" s="847"/>
      <c r="CJ115" s="847"/>
      <c r="CK115" s="901"/>
      <c r="CL115" s="859"/>
      <c r="CM115" s="789" t="s">
        <v>393</v>
      </c>
      <c r="CN115" s="726"/>
      <c r="CO115" s="726"/>
      <c r="CP115" s="726"/>
      <c r="CQ115" s="726"/>
      <c r="CR115" s="726"/>
      <c r="CS115" s="726"/>
      <c r="CT115" s="726"/>
      <c r="CU115" s="726"/>
      <c r="CV115" s="726"/>
      <c r="CW115" s="726"/>
      <c r="CX115" s="726"/>
      <c r="CY115" s="726"/>
      <c r="CZ115" s="726"/>
      <c r="DA115" s="726"/>
      <c r="DB115" s="726"/>
      <c r="DC115" s="726"/>
      <c r="DD115" s="726"/>
      <c r="DE115" s="726"/>
      <c r="DF115" s="727"/>
      <c r="DG115" s="753" t="s">
        <v>63</v>
      </c>
      <c r="DH115" s="754"/>
      <c r="DI115" s="754"/>
      <c r="DJ115" s="754"/>
      <c r="DK115" s="755"/>
      <c r="DL115" s="756" t="s">
        <v>63</v>
      </c>
      <c r="DM115" s="754"/>
      <c r="DN115" s="754"/>
      <c r="DO115" s="754"/>
      <c r="DP115" s="755"/>
      <c r="DQ115" s="756" t="s">
        <v>63</v>
      </c>
      <c r="DR115" s="754"/>
      <c r="DS115" s="754"/>
      <c r="DT115" s="754"/>
      <c r="DU115" s="755"/>
      <c r="DV115" s="795" t="s">
        <v>63</v>
      </c>
      <c r="DW115" s="796"/>
      <c r="DX115" s="796"/>
      <c r="DY115" s="796"/>
      <c r="DZ115" s="797"/>
    </row>
    <row r="116" spans="1:130" s="89" customFormat="1" ht="26.25" customHeight="1" x14ac:dyDescent="0.15">
      <c r="A116" s="897"/>
      <c r="B116" s="898"/>
      <c r="C116" s="793" t="s">
        <v>394</v>
      </c>
      <c r="D116" s="793"/>
      <c r="E116" s="793"/>
      <c r="F116" s="793"/>
      <c r="G116" s="793"/>
      <c r="H116" s="793"/>
      <c r="I116" s="793"/>
      <c r="J116" s="793"/>
      <c r="K116" s="793"/>
      <c r="L116" s="793"/>
      <c r="M116" s="793"/>
      <c r="N116" s="793"/>
      <c r="O116" s="793"/>
      <c r="P116" s="793"/>
      <c r="Q116" s="793"/>
      <c r="R116" s="793"/>
      <c r="S116" s="793"/>
      <c r="T116" s="793"/>
      <c r="U116" s="793"/>
      <c r="V116" s="793"/>
      <c r="W116" s="793"/>
      <c r="X116" s="793"/>
      <c r="Y116" s="793"/>
      <c r="Z116" s="794"/>
      <c r="AA116" s="753" t="s">
        <v>63</v>
      </c>
      <c r="AB116" s="754"/>
      <c r="AC116" s="754"/>
      <c r="AD116" s="754"/>
      <c r="AE116" s="755"/>
      <c r="AF116" s="756" t="s">
        <v>63</v>
      </c>
      <c r="AG116" s="754"/>
      <c r="AH116" s="754"/>
      <c r="AI116" s="754"/>
      <c r="AJ116" s="755"/>
      <c r="AK116" s="756" t="s">
        <v>63</v>
      </c>
      <c r="AL116" s="754"/>
      <c r="AM116" s="754"/>
      <c r="AN116" s="754"/>
      <c r="AO116" s="755"/>
      <c r="AP116" s="795" t="s">
        <v>63</v>
      </c>
      <c r="AQ116" s="796"/>
      <c r="AR116" s="796"/>
      <c r="AS116" s="796"/>
      <c r="AT116" s="797"/>
      <c r="AU116" s="906"/>
      <c r="AV116" s="907"/>
      <c r="AW116" s="907"/>
      <c r="AX116" s="907"/>
      <c r="AY116" s="907"/>
      <c r="AZ116" s="883" t="s">
        <v>395</v>
      </c>
      <c r="BA116" s="884"/>
      <c r="BB116" s="884"/>
      <c r="BC116" s="884"/>
      <c r="BD116" s="884"/>
      <c r="BE116" s="884"/>
      <c r="BF116" s="884"/>
      <c r="BG116" s="884"/>
      <c r="BH116" s="884"/>
      <c r="BI116" s="884"/>
      <c r="BJ116" s="884"/>
      <c r="BK116" s="884"/>
      <c r="BL116" s="884"/>
      <c r="BM116" s="884"/>
      <c r="BN116" s="884"/>
      <c r="BO116" s="884"/>
      <c r="BP116" s="885"/>
      <c r="BQ116" s="790" t="s">
        <v>63</v>
      </c>
      <c r="BR116" s="791"/>
      <c r="BS116" s="791"/>
      <c r="BT116" s="791"/>
      <c r="BU116" s="791"/>
      <c r="BV116" s="791" t="s">
        <v>63</v>
      </c>
      <c r="BW116" s="791"/>
      <c r="BX116" s="791"/>
      <c r="BY116" s="791"/>
      <c r="BZ116" s="791"/>
      <c r="CA116" s="791" t="s">
        <v>63</v>
      </c>
      <c r="CB116" s="791"/>
      <c r="CC116" s="791"/>
      <c r="CD116" s="791"/>
      <c r="CE116" s="791"/>
      <c r="CF116" s="846" t="s">
        <v>63</v>
      </c>
      <c r="CG116" s="847"/>
      <c r="CH116" s="847"/>
      <c r="CI116" s="847"/>
      <c r="CJ116" s="847"/>
      <c r="CK116" s="901"/>
      <c r="CL116" s="859"/>
      <c r="CM116" s="789" t="s">
        <v>396</v>
      </c>
      <c r="CN116" s="726"/>
      <c r="CO116" s="726"/>
      <c r="CP116" s="726"/>
      <c r="CQ116" s="726"/>
      <c r="CR116" s="726"/>
      <c r="CS116" s="726"/>
      <c r="CT116" s="726"/>
      <c r="CU116" s="726"/>
      <c r="CV116" s="726"/>
      <c r="CW116" s="726"/>
      <c r="CX116" s="726"/>
      <c r="CY116" s="726"/>
      <c r="CZ116" s="726"/>
      <c r="DA116" s="726"/>
      <c r="DB116" s="726"/>
      <c r="DC116" s="726"/>
      <c r="DD116" s="726"/>
      <c r="DE116" s="726"/>
      <c r="DF116" s="727"/>
      <c r="DG116" s="753" t="s">
        <v>63</v>
      </c>
      <c r="DH116" s="754"/>
      <c r="DI116" s="754"/>
      <c r="DJ116" s="754"/>
      <c r="DK116" s="755"/>
      <c r="DL116" s="756" t="s">
        <v>63</v>
      </c>
      <c r="DM116" s="754"/>
      <c r="DN116" s="754"/>
      <c r="DO116" s="754"/>
      <c r="DP116" s="755"/>
      <c r="DQ116" s="756" t="s">
        <v>63</v>
      </c>
      <c r="DR116" s="754"/>
      <c r="DS116" s="754"/>
      <c r="DT116" s="754"/>
      <c r="DU116" s="755"/>
      <c r="DV116" s="795" t="s">
        <v>63</v>
      </c>
      <c r="DW116" s="796"/>
      <c r="DX116" s="796"/>
      <c r="DY116" s="796"/>
      <c r="DZ116" s="797"/>
    </row>
    <row r="117" spans="1:130" s="89" customFormat="1" ht="26.25" customHeight="1" x14ac:dyDescent="0.15">
      <c r="A117" s="869" t="s">
        <v>120</v>
      </c>
      <c r="B117" s="870"/>
      <c r="C117" s="870"/>
      <c r="D117" s="870"/>
      <c r="E117" s="870"/>
      <c r="F117" s="870"/>
      <c r="G117" s="870"/>
      <c r="H117" s="870"/>
      <c r="I117" s="870"/>
      <c r="J117" s="870"/>
      <c r="K117" s="870"/>
      <c r="L117" s="870"/>
      <c r="M117" s="870"/>
      <c r="N117" s="870"/>
      <c r="O117" s="870"/>
      <c r="P117" s="870"/>
      <c r="Q117" s="870"/>
      <c r="R117" s="870"/>
      <c r="S117" s="870"/>
      <c r="T117" s="870"/>
      <c r="U117" s="870"/>
      <c r="V117" s="870"/>
      <c r="W117" s="870"/>
      <c r="X117" s="870"/>
      <c r="Y117" s="828" t="s">
        <v>397</v>
      </c>
      <c r="Z117" s="871"/>
      <c r="AA117" s="876">
        <v>1871777</v>
      </c>
      <c r="AB117" s="877"/>
      <c r="AC117" s="877"/>
      <c r="AD117" s="877"/>
      <c r="AE117" s="878"/>
      <c r="AF117" s="879">
        <v>1943347</v>
      </c>
      <c r="AG117" s="877"/>
      <c r="AH117" s="877"/>
      <c r="AI117" s="877"/>
      <c r="AJ117" s="878"/>
      <c r="AK117" s="879">
        <v>1974693</v>
      </c>
      <c r="AL117" s="877"/>
      <c r="AM117" s="877"/>
      <c r="AN117" s="877"/>
      <c r="AO117" s="878"/>
      <c r="AP117" s="880"/>
      <c r="AQ117" s="881"/>
      <c r="AR117" s="881"/>
      <c r="AS117" s="881"/>
      <c r="AT117" s="882"/>
      <c r="AU117" s="906"/>
      <c r="AV117" s="907"/>
      <c r="AW117" s="907"/>
      <c r="AX117" s="907"/>
      <c r="AY117" s="907"/>
      <c r="AZ117" s="834" t="s">
        <v>398</v>
      </c>
      <c r="BA117" s="835"/>
      <c r="BB117" s="835"/>
      <c r="BC117" s="835"/>
      <c r="BD117" s="835"/>
      <c r="BE117" s="835"/>
      <c r="BF117" s="835"/>
      <c r="BG117" s="835"/>
      <c r="BH117" s="835"/>
      <c r="BI117" s="835"/>
      <c r="BJ117" s="835"/>
      <c r="BK117" s="835"/>
      <c r="BL117" s="835"/>
      <c r="BM117" s="835"/>
      <c r="BN117" s="835"/>
      <c r="BO117" s="835"/>
      <c r="BP117" s="836"/>
      <c r="BQ117" s="790" t="s">
        <v>63</v>
      </c>
      <c r="BR117" s="791"/>
      <c r="BS117" s="791"/>
      <c r="BT117" s="791"/>
      <c r="BU117" s="791"/>
      <c r="BV117" s="791" t="s">
        <v>63</v>
      </c>
      <c r="BW117" s="791"/>
      <c r="BX117" s="791"/>
      <c r="BY117" s="791"/>
      <c r="BZ117" s="791"/>
      <c r="CA117" s="791" t="s">
        <v>63</v>
      </c>
      <c r="CB117" s="791"/>
      <c r="CC117" s="791"/>
      <c r="CD117" s="791"/>
      <c r="CE117" s="791"/>
      <c r="CF117" s="846" t="s">
        <v>63</v>
      </c>
      <c r="CG117" s="847"/>
      <c r="CH117" s="847"/>
      <c r="CI117" s="847"/>
      <c r="CJ117" s="847"/>
      <c r="CK117" s="901"/>
      <c r="CL117" s="859"/>
      <c r="CM117" s="789" t="s">
        <v>399</v>
      </c>
      <c r="CN117" s="726"/>
      <c r="CO117" s="726"/>
      <c r="CP117" s="726"/>
      <c r="CQ117" s="726"/>
      <c r="CR117" s="726"/>
      <c r="CS117" s="726"/>
      <c r="CT117" s="726"/>
      <c r="CU117" s="726"/>
      <c r="CV117" s="726"/>
      <c r="CW117" s="726"/>
      <c r="CX117" s="726"/>
      <c r="CY117" s="726"/>
      <c r="CZ117" s="726"/>
      <c r="DA117" s="726"/>
      <c r="DB117" s="726"/>
      <c r="DC117" s="726"/>
      <c r="DD117" s="726"/>
      <c r="DE117" s="726"/>
      <c r="DF117" s="727"/>
      <c r="DG117" s="753" t="s">
        <v>63</v>
      </c>
      <c r="DH117" s="754"/>
      <c r="DI117" s="754"/>
      <c r="DJ117" s="754"/>
      <c r="DK117" s="755"/>
      <c r="DL117" s="756" t="s">
        <v>63</v>
      </c>
      <c r="DM117" s="754"/>
      <c r="DN117" s="754"/>
      <c r="DO117" s="754"/>
      <c r="DP117" s="755"/>
      <c r="DQ117" s="756" t="s">
        <v>63</v>
      </c>
      <c r="DR117" s="754"/>
      <c r="DS117" s="754"/>
      <c r="DT117" s="754"/>
      <c r="DU117" s="755"/>
      <c r="DV117" s="795" t="s">
        <v>63</v>
      </c>
      <c r="DW117" s="796"/>
      <c r="DX117" s="796"/>
      <c r="DY117" s="796"/>
      <c r="DZ117" s="797"/>
    </row>
    <row r="118" spans="1:130" s="89" customFormat="1" ht="26.25" customHeight="1" x14ac:dyDescent="0.15">
      <c r="A118" s="869" t="s">
        <v>372</v>
      </c>
      <c r="B118" s="870"/>
      <c r="C118" s="870"/>
      <c r="D118" s="870"/>
      <c r="E118" s="870"/>
      <c r="F118" s="870"/>
      <c r="G118" s="870"/>
      <c r="H118" s="870"/>
      <c r="I118" s="870"/>
      <c r="J118" s="870"/>
      <c r="K118" s="870"/>
      <c r="L118" s="870"/>
      <c r="M118" s="870"/>
      <c r="N118" s="870"/>
      <c r="O118" s="870"/>
      <c r="P118" s="870"/>
      <c r="Q118" s="870"/>
      <c r="R118" s="870"/>
      <c r="S118" s="870"/>
      <c r="T118" s="870"/>
      <c r="U118" s="870"/>
      <c r="V118" s="870"/>
      <c r="W118" s="870"/>
      <c r="X118" s="870"/>
      <c r="Y118" s="870"/>
      <c r="Z118" s="871"/>
      <c r="AA118" s="872" t="s">
        <v>369</v>
      </c>
      <c r="AB118" s="870"/>
      <c r="AC118" s="870"/>
      <c r="AD118" s="870"/>
      <c r="AE118" s="871"/>
      <c r="AF118" s="872" t="s">
        <v>370</v>
      </c>
      <c r="AG118" s="870"/>
      <c r="AH118" s="870"/>
      <c r="AI118" s="870"/>
      <c r="AJ118" s="871"/>
      <c r="AK118" s="872" t="s">
        <v>239</v>
      </c>
      <c r="AL118" s="870"/>
      <c r="AM118" s="870"/>
      <c r="AN118" s="870"/>
      <c r="AO118" s="871"/>
      <c r="AP118" s="873" t="s">
        <v>371</v>
      </c>
      <c r="AQ118" s="874"/>
      <c r="AR118" s="874"/>
      <c r="AS118" s="874"/>
      <c r="AT118" s="875"/>
      <c r="AU118" s="906"/>
      <c r="AV118" s="907"/>
      <c r="AW118" s="907"/>
      <c r="AX118" s="907"/>
      <c r="AY118" s="907"/>
      <c r="AZ118" s="792" t="s">
        <v>400</v>
      </c>
      <c r="BA118" s="793"/>
      <c r="BB118" s="793"/>
      <c r="BC118" s="793"/>
      <c r="BD118" s="793"/>
      <c r="BE118" s="793"/>
      <c r="BF118" s="793"/>
      <c r="BG118" s="793"/>
      <c r="BH118" s="793"/>
      <c r="BI118" s="793"/>
      <c r="BJ118" s="793"/>
      <c r="BK118" s="793"/>
      <c r="BL118" s="793"/>
      <c r="BM118" s="793"/>
      <c r="BN118" s="793"/>
      <c r="BO118" s="793"/>
      <c r="BP118" s="794"/>
      <c r="BQ118" s="830" t="s">
        <v>63</v>
      </c>
      <c r="BR118" s="831"/>
      <c r="BS118" s="831"/>
      <c r="BT118" s="831"/>
      <c r="BU118" s="831"/>
      <c r="BV118" s="831" t="s">
        <v>63</v>
      </c>
      <c r="BW118" s="831"/>
      <c r="BX118" s="831"/>
      <c r="BY118" s="831"/>
      <c r="BZ118" s="831"/>
      <c r="CA118" s="831" t="s">
        <v>63</v>
      </c>
      <c r="CB118" s="831"/>
      <c r="CC118" s="831"/>
      <c r="CD118" s="831"/>
      <c r="CE118" s="831"/>
      <c r="CF118" s="846" t="s">
        <v>63</v>
      </c>
      <c r="CG118" s="847"/>
      <c r="CH118" s="847"/>
      <c r="CI118" s="847"/>
      <c r="CJ118" s="847"/>
      <c r="CK118" s="901"/>
      <c r="CL118" s="859"/>
      <c r="CM118" s="789" t="s">
        <v>401</v>
      </c>
      <c r="CN118" s="726"/>
      <c r="CO118" s="726"/>
      <c r="CP118" s="726"/>
      <c r="CQ118" s="726"/>
      <c r="CR118" s="726"/>
      <c r="CS118" s="726"/>
      <c r="CT118" s="726"/>
      <c r="CU118" s="726"/>
      <c r="CV118" s="726"/>
      <c r="CW118" s="726"/>
      <c r="CX118" s="726"/>
      <c r="CY118" s="726"/>
      <c r="CZ118" s="726"/>
      <c r="DA118" s="726"/>
      <c r="DB118" s="726"/>
      <c r="DC118" s="726"/>
      <c r="DD118" s="726"/>
      <c r="DE118" s="726"/>
      <c r="DF118" s="727"/>
      <c r="DG118" s="753" t="s">
        <v>63</v>
      </c>
      <c r="DH118" s="754"/>
      <c r="DI118" s="754"/>
      <c r="DJ118" s="754"/>
      <c r="DK118" s="755"/>
      <c r="DL118" s="756" t="s">
        <v>63</v>
      </c>
      <c r="DM118" s="754"/>
      <c r="DN118" s="754"/>
      <c r="DO118" s="754"/>
      <c r="DP118" s="755"/>
      <c r="DQ118" s="756" t="s">
        <v>63</v>
      </c>
      <c r="DR118" s="754"/>
      <c r="DS118" s="754"/>
      <c r="DT118" s="754"/>
      <c r="DU118" s="755"/>
      <c r="DV118" s="795" t="s">
        <v>63</v>
      </c>
      <c r="DW118" s="796"/>
      <c r="DX118" s="796"/>
      <c r="DY118" s="796"/>
      <c r="DZ118" s="797"/>
    </row>
    <row r="119" spans="1:130" s="89" customFormat="1" ht="26.25" customHeight="1" x14ac:dyDescent="0.15">
      <c r="A119" s="856" t="s">
        <v>376</v>
      </c>
      <c r="B119" s="857"/>
      <c r="C119" s="814" t="s">
        <v>377</v>
      </c>
      <c r="D119" s="782"/>
      <c r="E119" s="782"/>
      <c r="F119" s="782"/>
      <c r="G119" s="782"/>
      <c r="H119" s="782"/>
      <c r="I119" s="782"/>
      <c r="J119" s="782"/>
      <c r="K119" s="782"/>
      <c r="L119" s="782"/>
      <c r="M119" s="782"/>
      <c r="N119" s="782"/>
      <c r="O119" s="782"/>
      <c r="P119" s="782"/>
      <c r="Q119" s="782"/>
      <c r="R119" s="782"/>
      <c r="S119" s="782"/>
      <c r="T119" s="782"/>
      <c r="U119" s="782"/>
      <c r="V119" s="782"/>
      <c r="W119" s="782"/>
      <c r="X119" s="782"/>
      <c r="Y119" s="782"/>
      <c r="Z119" s="783"/>
      <c r="AA119" s="862" t="s">
        <v>63</v>
      </c>
      <c r="AB119" s="863"/>
      <c r="AC119" s="863"/>
      <c r="AD119" s="863"/>
      <c r="AE119" s="864"/>
      <c r="AF119" s="865" t="s">
        <v>63</v>
      </c>
      <c r="AG119" s="863"/>
      <c r="AH119" s="863"/>
      <c r="AI119" s="863"/>
      <c r="AJ119" s="864"/>
      <c r="AK119" s="865" t="s">
        <v>63</v>
      </c>
      <c r="AL119" s="863"/>
      <c r="AM119" s="863"/>
      <c r="AN119" s="863"/>
      <c r="AO119" s="864"/>
      <c r="AP119" s="866" t="s">
        <v>63</v>
      </c>
      <c r="AQ119" s="867"/>
      <c r="AR119" s="867"/>
      <c r="AS119" s="867"/>
      <c r="AT119" s="868"/>
      <c r="AU119" s="908"/>
      <c r="AV119" s="909"/>
      <c r="AW119" s="909"/>
      <c r="AX119" s="909"/>
      <c r="AY119" s="909"/>
      <c r="AZ119" s="111" t="s">
        <v>120</v>
      </c>
      <c r="BA119" s="111"/>
      <c r="BB119" s="111"/>
      <c r="BC119" s="111"/>
      <c r="BD119" s="111"/>
      <c r="BE119" s="111"/>
      <c r="BF119" s="111"/>
      <c r="BG119" s="111"/>
      <c r="BH119" s="111"/>
      <c r="BI119" s="111"/>
      <c r="BJ119" s="111"/>
      <c r="BK119" s="111"/>
      <c r="BL119" s="111"/>
      <c r="BM119" s="111"/>
      <c r="BN119" s="111"/>
      <c r="BO119" s="828" t="s">
        <v>402</v>
      </c>
      <c r="BP119" s="829"/>
      <c r="BQ119" s="830">
        <v>21757914</v>
      </c>
      <c r="BR119" s="831"/>
      <c r="BS119" s="831"/>
      <c r="BT119" s="831"/>
      <c r="BU119" s="831"/>
      <c r="BV119" s="831">
        <v>21003376</v>
      </c>
      <c r="BW119" s="831"/>
      <c r="BX119" s="831"/>
      <c r="BY119" s="831"/>
      <c r="BZ119" s="831"/>
      <c r="CA119" s="831">
        <v>20415054</v>
      </c>
      <c r="CB119" s="831"/>
      <c r="CC119" s="831"/>
      <c r="CD119" s="831"/>
      <c r="CE119" s="831"/>
      <c r="CF119" s="722"/>
      <c r="CG119" s="723"/>
      <c r="CH119" s="723"/>
      <c r="CI119" s="723"/>
      <c r="CJ119" s="827"/>
      <c r="CK119" s="902"/>
      <c r="CL119" s="861"/>
      <c r="CM119" s="792" t="s">
        <v>403</v>
      </c>
      <c r="CN119" s="793"/>
      <c r="CO119" s="793"/>
      <c r="CP119" s="793"/>
      <c r="CQ119" s="793"/>
      <c r="CR119" s="793"/>
      <c r="CS119" s="793"/>
      <c r="CT119" s="793"/>
      <c r="CU119" s="793"/>
      <c r="CV119" s="793"/>
      <c r="CW119" s="793"/>
      <c r="CX119" s="793"/>
      <c r="CY119" s="793"/>
      <c r="CZ119" s="793"/>
      <c r="DA119" s="793"/>
      <c r="DB119" s="793"/>
      <c r="DC119" s="793"/>
      <c r="DD119" s="793"/>
      <c r="DE119" s="793"/>
      <c r="DF119" s="794"/>
      <c r="DG119" s="737" t="s">
        <v>63</v>
      </c>
      <c r="DH119" s="738"/>
      <c r="DI119" s="738"/>
      <c r="DJ119" s="738"/>
      <c r="DK119" s="739"/>
      <c r="DL119" s="740" t="s">
        <v>63</v>
      </c>
      <c r="DM119" s="738"/>
      <c r="DN119" s="738"/>
      <c r="DO119" s="738"/>
      <c r="DP119" s="739"/>
      <c r="DQ119" s="740" t="s">
        <v>63</v>
      </c>
      <c r="DR119" s="738"/>
      <c r="DS119" s="738"/>
      <c r="DT119" s="738"/>
      <c r="DU119" s="739"/>
      <c r="DV119" s="802" t="s">
        <v>63</v>
      </c>
      <c r="DW119" s="803"/>
      <c r="DX119" s="803"/>
      <c r="DY119" s="803"/>
      <c r="DZ119" s="804"/>
    </row>
    <row r="120" spans="1:130" s="89" customFormat="1" ht="26.25" customHeight="1" x14ac:dyDescent="0.15">
      <c r="A120" s="858"/>
      <c r="B120" s="859"/>
      <c r="C120" s="789" t="s">
        <v>380</v>
      </c>
      <c r="D120" s="726"/>
      <c r="E120" s="726"/>
      <c r="F120" s="726"/>
      <c r="G120" s="726"/>
      <c r="H120" s="726"/>
      <c r="I120" s="726"/>
      <c r="J120" s="726"/>
      <c r="K120" s="726"/>
      <c r="L120" s="726"/>
      <c r="M120" s="726"/>
      <c r="N120" s="726"/>
      <c r="O120" s="726"/>
      <c r="P120" s="726"/>
      <c r="Q120" s="726"/>
      <c r="R120" s="726"/>
      <c r="S120" s="726"/>
      <c r="T120" s="726"/>
      <c r="U120" s="726"/>
      <c r="V120" s="726"/>
      <c r="W120" s="726"/>
      <c r="X120" s="726"/>
      <c r="Y120" s="726"/>
      <c r="Z120" s="727"/>
      <c r="AA120" s="753" t="s">
        <v>63</v>
      </c>
      <c r="AB120" s="754"/>
      <c r="AC120" s="754"/>
      <c r="AD120" s="754"/>
      <c r="AE120" s="755"/>
      <c r="AF120" s="756" t="s">
        <v>63</v>
      </c>
      <c r="AG120" s="754"/>
      <c r="AH120" s="754"/>
      <c r="AI120" s="754"/>
      <c r="AJ120" s="755"/>
      <c r="AK120" s="756" t="s">
        <v>63</v>
      </c>
      <c r="AL120" s="754"/>
      <c r="AM120" s="754"/>
      <c r="AN120" s="754"/>
      <c r="AO120" s="755"/>
      <c r="AP120" s="795" t="s">
        <v>63</v>
      </c>
      <c r="AQ120" s="796"/>
      <c r="AR120" s="796"/>
      <c r="AS120" s="796"/>
      <c r="AT120" s="797"/>
      <c r="AU120" s="848" t="s">
        <v>404</v>
      </c>
      <c r="AV120" s="849"/>
      <c r="AW120" s="849"/>
      <c r="AX120" s="849"/>
      <c r="AY120" s="850"/>
      <c r="AZ120" s="814" t="s">
        <v>405</v>
      </c>
      <c r="BA120" s="782"/>
      <c r="BB120" s="782"/>
      <c r="BC120" s="782"/>
      <c r="BD120" s="782"/>
      <c r="BE120" s="782"/>
      <c r="BF120" s="782"/>
      <c r="BG120" s="782"/>
      <c r="BH120" s="782"/>
      <c r="BI120" s="782"/>
      <c r="BJ120" s="782"/>
      <c r="BK120" s="782"/>
      <c r="BL120" s="782"/>
      <c r="BM120" s="782"/>
      <c r="BN120" s="782"/>
      <c r="BO120" s="782"/>
      <c r="BP120" s="783"/>
      <c r="BQ120" s="815">
        <v>3454336</v>
      </c>
      <c r="BR120" s="799"/>
      <c r="BS120" s="799"/>
      <c r="BT120" s="799"/>
      <c r="BU120" s="799"/>
      <c r="BV120" s="799">
        <v>4581910</v>
      </c>
      <c r="BW120" s="799"/>
      <c r="BX120" s="799"/>
      <c r="BY120" s="799"/>
      <c r="BZ120" s="799"/>
      <c r="CA120" s="799">
        <v>5619838</v>
      </c>
      <c r="CB120" s="799"/>
      <c r="CC120" s="799"/>
      <c r="CD120" s="799"/>
      <c r="CE120" s="799"/>
      <c r="CF120" s="837">
        <v>86.5</v>
      </c>
      <c r="CG120" s="838"/>
      <c r="CH120" s="838"/>
      <c r="CI120" s="838"/>
      <c r="CJ120" s="838"/>
      <c r="CK120" s="839" t="s">
        <v>406</v>
      </c>
      <c r="CL120" s="806"/>
      <c r="CM120" s="806"/>
      <c r="CN120" s="806"/>
      <c r="CO120" s="807"/>
      <c r="CP120" s="843" t="s">
        <v>345</v>
      </c>
      <c r="CQ120" s="844"/>
      <c r="CR120" s="844"/>
      <c r="CS120" s="844"/>
      <c r="CT120" s="844"/>
      <c r="CU120" s="844"/>
      <c r="CV120" s="844"/>
      <c r="CW120" s="844"/>
      <c r="CX120" s="844"/>
      <c r="CY120" s="844"/>
      <c r="CZ120" s="844"/>
      <c r="DA120" s="844"/>
      <c r="DB120" s="844"/>
      <c r="DC120" s="844"/>
      <c r="DD120" s="844"/>
      <c r="DE120" s="844"/>
      <c r="DF120" s="845"/>
      <c r="DG120" s="815">
        <v>5262065</v>
      </c>
      <c r="DH120" s="799"/>
      <c r="DI120" s="799"/>
      <c r="DJ120" s="799"/>
      <c r="DK120" s="799"/>
      <c r="DL120" s="799">
        <v>4706088</v>
      </c>
      <c r="DM120" s="799"/>
      <c r="DN120" s="799"/>
      <c r="DO120" s="799"/>
      <c r="DP120" s="799"/>
      <c r="DQ120" s="799">
        <v>4257158</v>
      </c>
      <c r="DR120" s="799"/>
      <c r="DS120" s="799"/>
      <c r="DT120" s="799"/>
      <c r="DU120" s="799"/>
      <c r="DV120" s="800">
        <v>65.5</v>
      </c>
      <c r="DW120" s="800"/>
      <c r="DX120" s="800"/>
      <c r="DY120" s="800"/>
      <c r="DZ120" s="801"/>
    </row>
    <row r="121" spans="1:130" s="89" customFormat="1" ht="26.25" customHeight="1" x14ac:dyDescent="0.15">
      <c r="A121" s="858"/>
      <c r="B121" s="859"/>
      <c r="C121" s="834" t="s">
        <v>407</v>
      </c>
      <c r="D121" s="835"/>
      <c r="E121" s="835"/>
      <c r="F121" s="835"/>
      <c r="G121" s="835"/>
      <c r="H121" s="835"/>
      <c r="I121" s="835"/>
      <c r="J121" s="835"/>
      <c r="K121" s="835"/>
      <c r="L121" s="835"/>
      <c r="M121" s="835"/>
      <c r="N121" s="835"/>
      <c r="O121" s="835"/>
      <c r="P121" s="835"/>
      <c r="Q121" s="835"/>
      <c r="R121" s="835"/>
      <c r="S121" s="835"/>
      <c r="T121" s="835"/>
      <c r="U121" s="835"/>
      <c r="V121" s="835"/>
      <c r="W121" s="835"/>
      <c r="X121" s="835"/>
      <c r="Y121" s="835"/>
      <c r="Z121" s="836"/>
      <c r="AA121" s="753" t="s">
        <v>63</v>
      </c>
      <c r="AB121" s="754"/>
      <c r="AC121" s="754"/>
      <c r="AD121" s="754"/>
      <c r="AE121" s="755"/>
      <c r="AF121" s="756" t="s">
        <v>63</v>
      </c>
      <c r="AG121" s="754"/>
      <c r="AH121" s="754"/>
      <c r="AI121" s="754"/>
      <c r="AJ121" s="755"/>
      <c r="AK121" s="756" t="s">
        <v>63</v>
      </c>
      <c r="AL121" s="754"/>
      <c r="AM121" s="754"/>
      <c r="AN121" s="754"/>
      <c r="AO121" s="755"/>
      <c r="AP121" s="795" t="s">
        <v>63</v>
      </c>
      <c r="AQ121" s="796"/>
      <c r="AR121" s="796"/>
      <c r="AS121" s="796"/>
      <c r="AT121" s="797"/>
      <c r="AU121" s="851"/>
      <c r="AV121" s="852"/>
      <c r="AW121" s="852"/>
      <c r="AX121" s="852"/>
      <c r="AY121" s="853"/>
      <c r="AZ121" s="789" t="s">
        <v>408</v>
      </c>
      <c r="BA121" s="726"/>
      <c r="BB121" s="726"/>
      <c r="BC121" s="726"/>
      <c r="BD121" s="726"/>
      <c r="BE121" s="726"/>
      <c r="BF121" s="726"/>
      <c r="BG121" s="726"/>
      <c r="BH121" s="726"/>
      <c r="BI121" s="726"/>
      <c r="BJ121" s="726"/>
      <c r="BK121" s="726"/>
      <c r="BL121" s="726"/>
      <c r="BM121" s="726"/>
      <c r="BN121" s="726"/>
      <c r="BO121" s="726"/>
      <c r="BP121" s="727"/>
      <c r="BQ121" s="790">
        <v>1284100</v>
      </c>
      <c r="BR121" s="791"/>
      <c r="BS121" s="791"/>
      <c r="BT121" s="791"/>
      <c r="BU121" s="791"/>
      <c r="BV121" s="791">
        <v>1200835</v>
      </c>
      <c r="BW121" s="791"/>
      <c r="BX121" s="791"/>
      <c r="BY121" s="791"/>
      <c r="BZ121" s="791"/>
      <c r="CA121" s="791">
        <v>1188792</v>
      </c>
      <c r="CB121" s="791"/>
      <c r="CC121" s="791"/>
      <c r="CD121" s="791"/>
      <c r="CE121" s="791"/>
      <c r="CF121" s="846">
        <v>18.3</v>
      </c>
      <c r="CG121" s="847"/>
      <c r="CH121" s="847"/>
      <c r="CI121" s="847"/>
      <c r="CJ121" s="847"/>
      <c r="CK121" s="840"/>
      <c r="CL121" s="809"/>
      <c r="CM121" s="809"/>
      <c r="CN121" s="809"/>
      <c r="CO121" s="810"/>
      <c r="CP121" s="818" t="s">
        <v>343</v>
      </c>
      <c r="CQ121" s="819"/>
      <c r="CR121" s="819"/>
      <c r="CS121" s="819"/>
      <c r="CT121" s="819"/>
      <c r="CU121" s="819"/>
      <c r="CV121" s="819"/>
      <c r="CW121" s="819"/>
      <c r="CX121" s="819"/>
      <c r="CY121" s="819"/>
      <c r="CZ121" s="819"/>
      <c r="DA121" s="819"/>
      <c r="DB121" s="819"/>
      <c r="DC121" s="819"/>
      <c r="DD121" s="819"/>
      <c r="DE121" s="819"/>
      <c r="DF121" s="820"/>
      <c r="DG121" s="790">
        <v>72346</v>
      </c>
      <c r="DH121" s="791"/>
      <c r="DI121" s="791"/>
      <c r="DJ121" s="791"/>
      <c r="DK121" s="791"/>
      <c r="DL121" s="791">
        <v>80864</v>
      </c>
      <c r="DM121" s="791"/>
      <c r="DN121" s="791"/>
      <c r="DO121" s="791"/>
      <c r="DP121" s="791"/>
      <c r="DQ121" s="791">
        <v>84538</v>
      </c>
      <c r="DR121" s="791"/>
      <c r="DS121" s="791"/>
      <c r="DT121" s="791"/>
      <c r="DU121" s="791"/>
      <c r="DV121" s="768">
        <v>1.3</v>
      </c>
      <c r="DW121" s="768"/>
      <c r="DX121" s="768"/>
      <c r="DY121" s="768"/>
      <c r="DZ121" s="769"/>
    </row>
    <row r="122" spans="1:130" s="89" customFormat="1" ht="26.25" customHeight="1" x14ac:dyDescent="0.15">
      <c r="A122" s="858"/>
      <c r="B122" s="859"/>
      <c r="C122" s="789" t="s">
        <v>390</v>
      </c>
      <c r="D122" s="726"/>
      <c r="E122" s="726"/>
      <c r="F122" s="726"/>
      <c r="G122" s="726"/>
      <c r="H122" s="726"/>
      <c r="I122" s="726"/>
      <c r="J122" s="726"/>
      <c r="K122" s="726"/>
      <c r="L122" s="726"/>
      <c r="M122" s="726"/>
      <c r="N122" s="726"/>
      <c r="O122" s="726"/>
      <c r="P122" s="726"/>
      <c r="Q122" s="726"/>
      <c r="R122" s="726"/>
      <c r="S122" s="726"/>
      <c r="T122" s="726"/>
      <c r="U122" s="726"/>
      <c r="V122" s="726"/>
      <c r="W122" s="726"/>
      <c r="X122" s="726"/>
      <c r="Y122" s="726"/>
      <c r="Z122" s="727"/>
      <c r="AA122" s="753" t="s">
        <v>63</v>
      </c>
      <c r="AB122" s="754"/>
      <c r="AC122" s="754"/>
      <c r="AD122" s="754"/>
      <c r="AE122" s="755"/>
      <c r="AF122" s="756" t="s">
        <v>63</v>
      </c>
      <c r="AG122" s="754"/>
      <c r="AH122" s="754"/>
      <c r="AI122" s="754"/>
      <c r="AJ122" s="755"/>
      <c r="AK122" s="756" t="s">
        <v>63</v>
      </c>
      <c r="AL122" s="754"/>
      <c r="AM122" s="754"/>
      <c r="AN122" s="754"/>
      <c r="AO122" s="755"/>
      <c r="AP122" s="795" t="s">
        <v>63</v>
      </c>
      <c r="AQ122" s="796"/>
      <c r="AR122" s="796"/>
      <c r="AS122" s="796"/>
      <c r="AT122" s="797"/>
      <c r="AU122" s="851"/>
      <c r="AV122" s="852"/>
      <c r="AW122" s="852"/>
      <c r="AX122" s="852"/>
      <c r="AY122" s="853"/>
      <c r="AZ122" s="792" t="s">
        <v>409</v>
      </c>
      <c r="BA122" s="793"/>
      <c r="BB122" s="793"/>
      <c r="BC122" s="793"/>
      <c r="BD122" s="793"/>
      <c r="BE122" s="793"/>
      <c r="BF122" s="793"/>
      <c r="BG122" s="793"/>
      <c r="BH122" s="793"/>
      <c r="BI122" s="793"/>
      <c r="BJ122" s="793"/>
      <c r="BK122" s="793"/>
      <c r="BL122" s="793"/>
      <c r="BM122" s="793"/>
      <c r="BN122" s="793"/>
      <c r="BO122" s="793"/>
      <c r="BP122" s="794"/>
      <c r="BQ122" s="830">
        <v>12916324</v>
      </c>
      <c r="BR122" s="831"/>
      <c r="BS122" s="831"/>
      <c r="BT122" s="831"/>
      <c r="BU122" s="831"/>
      <c r="BV122" s="831">
        <v>12058294</v>
      </c>
      <c r="BW122" s="831"/>
      <c r="BX122" s="831"/>
      <c r="BY122" s="831"/>
      <c r="BZ122" s="831"/>
      <c r="CA122" s="831">
        <v>12250958</v>
      </c>
      <c r="CB122" s="831"/>
      <c r="CC122" s="831"/>
      <c r="CD122" s="831"/>
      <c r="CE122" s="831"/>
      <c r="CF122" s="832">
        <v>188.6</v>
      </c>
      <c r="CG122" s="833"/>
      <c r="CH122" s="833"/>
      <c r="CI122" s="833"/>
      <c r="CJ122" s="833"/>
      <c r="CK122" s="840"/>
      <c r="CL122" s="809"/>
      <c r="CM122" s="809"/>
      <c r="CN122" s="809"/>
      <c r="CO122" s="810"/>
      <c r="CP122" s="818" t="s">
        <v>341</v>
      </c>
      <c r="CQ122" s="819"/>
      <c r="CR122" s="819"/>
      <c r="CS122" s="819"/>
      <c r="CT122" s="819"/>
      <c r="CU122" s="819"/>
      <c r="CV122" s="819"/>
      <c r="CW122" s="819"/>
      <c r="CX122" s="819"/>
      <c r="CY122" s="819"/>
      <c r="CZ122" s="819"/>
      <c r="DA122" s="819"/>
      <c r="DB122" s="819"/>
      <c r="DC122" s="819"/>
      <c r="DD122" s="819"/>
      <c r="DE122" s="819"/>
      <c r="DF122" s="820"/>
      <c r="DG122" s="790" t="s">
        <v>63</v>
      </c>
      <c r="DH122" s="791"/>
      <c r="DI122" s="791"/>
      <c r="DJ122" s="791"/>
      <c r="DK122" s="791"/>
      <c r="DL122" s="791" t="s">
        <v>63</v>
      </c>
      <c r="DM122" s="791"/>
      <c r="DN122" s="791"/>
      <c r="DO122" s="791"/>
      <c r="DP122" s="791"/>
      <c r="DQ122" s="791" t="s">
        <v>63</v>
      </c>
      <c r="DR122" s="791"/>
      <c r="DS122" s="791"/>
      <c r="DT122" s="791"/>
      <c r="DU122" s="791"/>
      <c r="DV122" s="768" t="s">
        <v>63</v>
      </c>
      <c r="DW122" s="768"/>
      <c r="DX122" s="768"/>
      <c r="DY122" s="768"/>
      <c r="DZ122" s="769"/>
    </row>
    <row r="123" spans="1:130" s="89" customFormat="1" ht="26.25" customHeight="1" x14ac:dyDescent="0.15">
      <c r="A123" s="858"/>
      <c r="B123" s="859"/>
      <c r="C123" s="789" t="s">
        <v>396</v>
      </c>
      <c r="D123" s="726"/>
      <c r="E123" s="726"/>
      <c r="F123" s="726"/>
      <c r="G123" s="726"/>
      <c r="H123" s="726"/>
      <c r="I123" s="726"/>
      <c r="J123" s="726"/>
      <c r="K123" s="726"/>
      <c r="L123" s="726"/>
      <c r="M123" s="726"/>
      <c r="N123" s="726"/>
      <c r="O123" s="726"/>
      <c r="P123" s="726"/>
      <c r="Q123" s="726"/>
      <c r="R123" s="726"/>
      <c r="S123" s="726"/>
      <c r="T123" s="726"/>
      <c r="U123" s="726"/>
      <c r="V123" s="726"/>
      <c r="W123" s="726"/>
      <c r="X123" s="726"/>
      <c r="Y123" s="726"/>
      <c r="Z123" s="727"/>
      <c r="AA123" s="753">
        <v>1378</v>
      </c>
      <c r="AB123" s="754"/>
      <c r="AC123" s="754"/>
      <c r="AD123" s="754"/>
      <c r="AE123" s="755"/>
      <c r="AF123" s="756">
        <v>1099</v>
      </c>
      <c r="AG123" s="754"/>
      <c r="AH123" s="754"/>
      <c r="AI123" s="754"/>
      <c r="AJ123" s="755"/>
      <c r="AK123" s="756">
        <v>824</v>
      </c>
      <c r="AL123" s="754"/>
      <c r="AM123" s="754"/>
      <c r="AN123" s="754"/>
      <c r="AO123" s="755"/>
      <c r="AP123" s="795">
        <v>0</v>
      </c>
      <c r="AQ123" s="796"/>
      <c r="AR123" s="796"/>
      <c r="AS123" s="796"/>
      <c r="AT123" s="797"/>
      <c r="AU123" s="854"/>
      <c r="AV123" s="855"/>
      <c r="AW123" s="855"/>
      <c r="AX123" s="855"/>
      <c r="AY123" s="855"/>
      <c r="AZ123" s="111" t="s">
        <v>120</v>
      </c>
      <c r="BA123" s="111"/>
      <c r="BB123" s="111"/>
      <c r="BC123" s="111"/>
      <c r="BD123" s="111"/>
      <c r="BE123" s="111"/>
      <c r="BF123" s="111"/>
      <c r="BG123" s="111"/>
      <c r="BH123" s="111"/>
      <c r="BI123" s="111"/>
      <c r="BJ123" s="111"/>
      <c r="BK123" s="111"/>
      <c r="BL123" s="111"/>
      <c r="BM123" s="111"/>
      <c r="BN123" s="111"/>
      <c r="BO123" s="828" t="s">
        <v>410</v>
      </c>
      <c r="BP123" s="829"/>
      <c r="BQ123" s="825">
        <v>17654760</v>
      </c>
      <c r="BR123" s="826"/>
      <c r="BS123" s="826"/>
      <c r="BT123" s="826"/>
      <c r="BU123" s="826"/>
      <c r="BV123" s="826">
        <v>17841039</v>
      </c>
      <c r="BW123" s="826"/>
      <c r="BX123" s="826"/>
      <c r="BY123" s="826"/>
      <c r="BZ123" s="826"/>
      <c r="CA123" s="826">
        <v>19059588</v>
      </c>
      <c r="CB123" s="826"/>
      <c r="CC123" s="826"/>
      <c r="CD123" s="826"/>
      <c r="CE123" s="826"/>
      <c r="CF123" s="722"/>
      <c r="CG123" s="723"/>
      <c r="CH123" s="723"/>
      <c r="CI123" s="723"/>
      <c r="CJ123" s="827"/>
      <c r="CK123" s="840"/>
      <c r="CL123" s="809"/>
      <c r="CM123" s="809"/>
      <c r="CN123" s="809"/>
      <c r="CO123" s="810"/>
      <c r="CP123" s="818" t="s">
        <v>342</v>
      </c>
      <c r="CQ123" s="819"/>
      <c r="CR123" s="819"/>
      <c r="CS123" s="819"/>
      <c r="CT123" s="819"/>
      <c r="CU123" s="819"/>
      <c r="CV123" s="819"/>
      <c r="CW123" s="819"/>
      <c r="CX123" s="819"/>
      <c r="CY123" s="819"/>
      <c r="CZ123" s="819"/>
      <c r="DA123" s="819"/>
      <c r="DB123" s="819"/>
      <c r="DC123" s="819"/>
      <c r="DD123" s="819"/>
      <c r="DE123" s="819"/>
      <c r="DF123" s="820"/>
      <c r="DG123" s="753" t="s">
        <v>63</v>
      </c>
      <c r="DH123" s="754"/>
      <c r="DI123" s="754"/>
      <c r="DJ123" s="754"/>
      <c r="DK123" s="755"/>
      <c r="DL123" s="756" t="s">
        <v>63</v>
      </c>
      <c r="DM123" s="754"/>
      <c r="DN123" s="754"/>
      <c r="DO123" s="754"/>
      <c r="DP123" s="755"/>
      <c r="DQ123" s="756" t="s">
        <v>63</v>
      </c>
      <c r="DR123" s="754"/>
      <c r="DS123" s="754"/>
      <c r="DT123" s="754"/>
      <c r="DU123" s="755"/>
      <c r="DV123" s="795" t="s">
        <v>63</v>
      </c>
      <c r="DW123" s="796"/>
      <c r="DX123" s="796"/>
      <c r="DY123" s="796"/>
      <c r="DZ123" s="797"/>
    </row>
    <row r="124" spans="1:130" s="89" customFormat="1" ht="26.25" customHeight="1" thickBot="1" x14ac:dyDescent="0.2">
      <c r="A124" s="858"/>
      <c r="B124" s="859"/>
      <c r="C124" s="789" t="s">
        <v>399</v>
      </c>
      <c r="D124" s="726"/>
      <c r="E124" s="726"/>
      <c r="F124" s="726"/>
      <c r="G124" s="726"/>
      <c r="H124" s="726"/>
      <c r="I124" s="726"/>
      <c r="J124" s="726"/>
      <c r="K124" s="726"/>
      <c r="L124" s="726"/>
      <c r="M124" s="726"/>
      <c r="N124" s="726"/>
      <c r="O124" s="726"/>
      <c r="P124" s="726"/>
      <c r="Q124" s="726"/>
      <c r="R124" s="726"/>
      <c r="S124" s="726"/>
      <c r="T124" s="726"/>
      <c r="U124" s="726"/>
      <c r="V124" s="726"/>
      <c r="W124" s="726"/>
      <c r="X124" s="726"/>
      <c r="Y124" s="726"/>
      <c r="Z124" s="727"/>
      <c r="AA124" s="753" t="s">
        <v>63</v>
      </c>
      <c r="AB124" s="754"/>
      <c r="AC124" s="754"/>
      <c r="AD124" s="754"/>
      <c r="AE124" s="755"/>
      <c r="AF124" s="756" t="s">
        <v>63</v>
      </c>
      <c r="AG124" s="754"/>
      <c r="AH124" s="754"/>
      <c r="AI124" s="754"/>
      <c r="AJ124" s="755"/>
      <c r="AK124" s="756" t="s">
        <v>63</v>
      </c>
      <c r="AL124" s="754"/>
      <c r="AM124" s="754"/>
      <c r="AN124" s="754"/>
      <c r="AO124" s="755"/>
      <c r="AP124" s="795" t="s">
        <v>63</v>
      </c>
      <c r="AQ124" s="796"/>
      <c r="AR124" s="796"/>
      <c r="AS124" s="796"/>
      <c r="AT124" s="797"/>
      <c r="AU124" s="821" t="s">
        <v>411</v>
      </c>
      <c r="AV124" s="822"/>
      <c r="AW124" s="822"/>
      <c r="AX124" s="822"/>
      <c r="AY124" s="822"/>
      <c r="AZ124" s="822"/>
      <c r="BA124" s="822"/>
      <c r="BB124" s="822"/>
      <c r="BC124" s="822"/>
      <c r="BD124" s="822"/>
      <c r="BE124" s="822"/>
      <c r="BF124" s="822"/>
      <c r="BG124" s="822"/>
      <c r="BH124" s="822"/>
      <c r="BI124" s="822"/>
      <c r="BJ124" s="822"/>
      <c r="BK124" s="822"/>
      <c r="BL124" s="822"/>
      <c r="BM124" s="822"/>
      <c r="BN124" s="822"/>
      <c r="BO124" s="822"/>
      <c r="BP124" s="823"/>
      <c r="BQ124" s="824">
        <v>62.1</v>
      </c>
      <c r="BR124" s="816"/>
      <c r="BS124" s="816"/>
      <c r="BT124" s="816"/>
      <c r="BU124" s="816"/>
      <c r="BV124" s="816">
        <v>49.3</v>
      </c>
      <c r="BW124" s="816"/>
      <c r="BX124" s="816"/>
      <c r="BY124" s="816"/>
      <c r="BZ124" s="816"/>
      <c r="CA124" s="816">
        <v>20.8</v>
      </c>
      <c r="CB124" s="816"/>
      <c r="CC124" s="816"/>
      <c r="CD124" s="816"/>
      <c r="CE124" s="816"/>
      <c r="CF124" s="700"/>
      <c r="CG124" s="701"/>
      <c r="CH124" s="701"/>
      <c r="CI124" s="701"/>
      <c r="CJ124" s="817"/>
      <c r="CK124" s="841"/>
      <c r="CL124" s="841"/>
      <c r="CM124" s="841"/>
      <c r="CN124" s="841"/>
      <c r="CO124" s="842"/>
      <c r="CP124" s="818" t="s">
        <v>412</v>
      </c>
      <c r="CQ124" s="819"/>
      <c r="CR124" s="819"/>
      <c r="CS124" s="819"/>
      <c r="CT124" s="819"/>
      <c r="CU124" s="819"/>
      <c r="CV124" s="819"/>
      <c r="CW124" s="819"/>
      <c r="CX124" s="819"/>
      <c r="CY124" s="819"/>
      <c r="CZ124" s="819"/>
      <c r="DA124" s="819"/>
      <c r="DB124" s="819"/>
      <c r="DC124" s="819"/>
      <c r="DD124" s="819"/>
      <c r="DE124" s="819"/>
      <c r="DF124" s="820"/>
      <c r="DG124" s="737" t="s">
        <v>63</v>
      </c>
      <c r="DH124" s="738"/>
      <c r="DI124" s="738"/>
      <c r="DJ124" s="738"/>
      <c r="DK124" s="739"/>
      <c r="DL124" s="740" t="s">
        <v>63</v>
      </c>
      <c r="DM124" s="738"/>
      <c r="DN124" s="738"/>
      <c r="DO124" s="738"/>
      <c r="DP124" s="739"/>
      <c r="DQ124" s="740" t="s">
        <v>63</v>
      </c>
      <c r="DR124" s="738"/>
      <c r="DS124" s="738"/>
      <c r="DT124" s="738"/>
      <c r="DU124" s="739"/>
      <c r="DV124" s="802" t="s">
        <v>63</v>
      </c>
      <c r="DW124" s="803"/>
      <c r="DX124" s="803"/>
      <c r="DY124" s="803"/>
      <c r="DZ124" s="804"/>
    </row>
    <row r="125" spans="1:130" s="89" customFormat="1" ht="26.25" customHeight="1" x14ac:dyDescent="0.15">
      <c r="A125" s="858"/>
      <c r="B125" s="859"/>
      <c r="C125" s="789" t="s">
        <v>401</v>
      </c>
      <c r="D125" s="726"/>
      <c r="E125" s="726"/>
      <c r="F125" s="726"/>
      <c r="G125" s="726"/>
      <c r="H125" s="726"/>
      <c r="I125" s="726"/>
      <c r="J125" s="726"/>
      <c r="K125" s="726"/>
      <c r="L125" s="726"/>
      <c r="M125" s="726"/>
      <c r="N125" s="726"/>
      <c r="O125" s="726"/>
      <c r="P125" s="726"/>
      <c r="Q125" s="726"/>
      <c r="R125" s="726"/>
      <c r="S125" s="726"/>
      <c r="T125" s="726"/>
      <c r="U125" s="726"/>
      <c r="V125" s="726"/>
      <c r="W125" s="726"/>
      <c r="X125" s="726"/>
      <c r="Y125" s="726"/>
      <c r="Z125" s="727"/>
      <c r="AA125" s="753" t="s">
        <v>63</v>
      </c>
      <c r="AB125" s="754"/>
      <c r="AC125" s="754"/>
      <c r="AD125" s="754"/>
      <c r="AE125" s="755"/>
      <c r="AF125" s="756" t="s">
        <v>63</v>
      </c>
      <c r="AG125" s="754"/>
      <c r="AH125" s="754"/>
      <c r="AI125" s="754"/>
      <c r="AJ125" s="755"/>
      <c r="AK125" s="756" t="s">
        <v>63</v>
      </c>
      <c r="AL125" s="754"/>
      <c r="AM125" s="754"/>
      <c r="AN125" s="754"/>
      <c r="AO125" s="755"/>
      <c r="AP125" s="795" t="s">
        <v>63</v>
      </c>
      <c r="AQ125" s="796"/>
      <c r="AR125" s="796"/>
      <c r="AS125" s="796"/>
      <c r="AT125" s="797"/>
      <c r="AU125" s="109"/>
      <c r="AV125" s="110"/>
      <c r="AW125" s="110"/>
      <c r="AX125" s="110"/>
      <c r="AY125" s="110"/>
      <c r="AZ125" s="110"/>
      <c r="BA125" s="110"/>
      <c r="BB125" s="110"/>
      <c r="BC125" s="110"/>
      <c r="BD125" s="110"/>
      <c r="BE125" s="110"/>
      <c r="BF125" s="110"/>
      <c r="BG125" s="110"/>
      <c r="BH125" s="110"/>
      <c r="BI125" s="110"/>
      <c r="BJ125" s="110"/>
      <c r="BK125" s="110"/>
      <c r="BL125" s="110"/>
      <c r="BM125" s="110"/>
      <c r="BN125" s="110"/>
      <c r="BO125" s="110"/>
      <c r="BP125" s="110"/>
      <c r="BQ125" s="91"/>
      <c r="BR125" s="91"/>
      <c r="BS125" s="91"/>
      <c r="BT125" s="91"/>
      <c r="BU125" s="91"/>
      <c r="BV125" s="91"/>
      <c r="BW125" s="91"/>
      <c r="BX125" s="91"/>
      <c r="BY125" s="91"/>
      <c r="BZ125" s="91"/>
      <c r="CA125" s="91"/>
      <c r="CB125" s="91"/>
      <c r="CC125" s="91"/>
      <c r="CD125" s="91"/>
      <c r="CE125" s="91"/>
      <c r="CF125" s="91"/>
      <c r="CG125" s="91"/>
      <c r="CH125" s="91"/>
      <c r="CI125" s="91"/>
      <c r="CJ125" s="112"/>
      <c r="CK125" s="805" t="s">
        <v>413</v>
      </c>
      <c r="CL125" s="806"/>
      <c r="CM125" s="806"/>
      <c r="CN125" s="806"/>
      <c r="CO125" s="807"/>
      <c r="CP125" s="814" t="s">
        <v>414</v>
      </c>
      <c r="CQ125" s="782"/>
      <c r="CR125" s="782"/>
      <c r="CS125" s="782"/>
      <c r="CT125" s="782"/>
      <c r="CU125" s="782"/>
      <c r="CV125" s="782"/>
      <c r="CW125" s="782"/>
      <c r="CX125" s="782"/>
      <c r="CY125" s="782"/>
      <c r="CZ125" s="782"/>
      <c r="DA125" s="782"/>
      <c r="DB125" s="782"/>
      <c r="DC125" s="782"/>
      <c r="DD125" s="782"/>
      <c r="DE125" s="782"/>
      <c r="DF125" s="783"/>
      <c r="DG125" s="815" t="s">
        <v>63</v>
      </c>
      <c r="DH125" s="799"/>
      <c r="DI125" s="799"/>
      <c r="DJ125" s="799"/>
      <c r="DK125" s="799"/>
      <c r="DL125" s="799" t="s">
        <v>63</v>
      </c>
      <c r="DM125" s="799"/>
      <c r="DN125" s="799"/>
      <c r="DO125" s="799"/>
      <c r="DP125" s="799"/>
      <c r="DQ125" s="799" t="s">
        <v>63</v>
      </c>
      <c r="DR125" s="799"/>
      <c r="DS125" s="799"/>
      <c r="DT125" s="799"/>
      <c r="DU125" s="799"/>
      <c r="DV125" s="800" t="s">
        <v>63</v>
      </c>
      <c r="DW125" s="800"/>
      <c r="DX125" s="800"/>
      <c r="DY125" s="800"/>
      <c r="DZ125" s="801"/>
    </row>
    <row r="126" spans="1:130" s="89" customFormat="1" ht="26.25" customHeight="1" thickBot="1" x14ac:dyDescent="0.2">
      <c r="A126" s="858"/>
      <c r="B126" s="859"/>
      <c r="C126" s="789" t="s">
        <v>403</v>
      </c>
      <c r="D126" s="726"/>
      <c r="E126" s="726"/>
      <c r="F126" s="726"/>
      <c r="G126" s="726"/>
      <c r="H126" s="726"/>
      <c r="I126" s="726"/>
      <c r="J126" s="726"/>
      <c r="K126" s="726"/>
      <c r="L126" s="726"/>
      <c r="M126" s="726"/>
      <c r="N126" s="726"/>
      <c r="O126" s="726"/>
      <c r="P126" s="726"/>
      <c r="Q126" s="726"/>
      <c r="R126" s="726"/>
      <c r="S126" s="726"/>
      <c r="T126" s="726"/>
      <c r="U126" s="726"/>
      <c r="V126" s="726"/>
      <c r="W126" s="726"/>
      <c r="X126" s="726"/>
      <c r="Y126" s="726"/>
      <c r="Z126" s="727"/>
      <c r="AA126" s="753" t="s">
        <v>63</v>
      </c>
      <c r="AB126" s="754"/>
      <c r="AC126" s="754"/>
      <c r="AD126" s="754"/>
      <c r="AE126" s="755"/>
      <c r="AF126" s="756" t="s">
        <v>63</v>
      </c>
      <c r="AG126" s="754"/>
      <c r="AH126" s="754"/>
      <c r="AI126" s="754"/>
      <c r="AJ126" s="755"/>
      <c r="AK126" s="756" t="s">
        <v>63</v>
      </c>
      <c r="AL126" s="754"/>
      <c r="AM126" s="754"/>
      <c r="AN126" s="754"/>
      <c r="AO126" s="755"/>
      <c r="AP126" s="795" t="s">
        <v>63</v>
      </c>
      <c r="AQ126" s="796"/>
      <c r="AR126" s="796"/>
      <c r="AS126" s="796"/>
      <c r="AT126" s="797"/>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3"/>
      <c r="CE126" s="113"/>
      <c r="CF126" s="113"/>
      <c r="CG126" s="91"/>
      <c r="CH126" s="91"/>
      <c r="CI126" s="91"/>
      <c r="CJ126" s="112"/>
      <c r="CK126" s="808"/>
      <c r="CL126" s="809"/>
      <c r="CM126" s="809"/>
      <c r="CN126" s="809"/>
      <c r="CO126" s="810"/>
      <c r="CP126" s="789" t="s">
        <v>415</v>
      </c>
      <c r="CQ126" s="726"/>
      <c r="CR126" s="726"/>
      <c r="CS126" s="726"/>
      <c r="CT126" s="726"/>
      <c r="CU126" s="726"/>
      <c r="CV126" s="726"/>
      <c r="CW126" s="726"/>
      <c r="CX126" s="726"/>
      <c r="CY126" s="726"/>
      <c r="CZ126" s="726"/>
      <c r="DA126" s="726"/>
      <c r="DB126" s="726"/>
      <c r="DC126" s="726"/>
      <c r="DD126" s="726"/>
      <c r="DE126" s="726"/>
      <c r="DF126" s="727"/>
      <c r="DG126" s="790" t="s">
        <v>63</v>
      </c>
      <c r="DH126" s="791"/>
      <c r="DI126" s="791"/>
      <c r="DJ126" s="791"/>
      <c r="DK126" s="791"/>
      <c r="DL126" s="791" t="s">
        <v>63</v>
      </c>
      <c r="DM126" s="791"/>
      <c r="DN126" s="791"/>
      <c r="DO126" s="791"/>
      <c r="DP126" s="791"/>
      <c r="DQ126" s="791" t="s">
        <v>63</v>
      </c>
      <c r="DR126" s="791"/>
      <c r="DS126" s="791"/>
      <c r="DT126" s="791"/>
      <c r="DU126" s="791"/>
      <c r="DV126" s="768" t="s">
        <v>63</v>
      </c>
      <c r="DW126" s="768"/>
      <c r="DX126" s="768"/>
      <c r="DY126" s="768"/>
      <c r="DZ126" s="769"/>
    </row>
    <row r="127" spans="1:130" s="89" customFormat="1" ht="26.25" customHeight="1" x14ac:dyDescent="0.15">
      <c r="A127" s="860"/>
      <c r="B127" s="861"/>
      <c r="C127" s="792" t="s">
        <v>416</v>
      </c>
      <c r="D127" s="793"/>
      <c r="E127" s="793"/>
      <c r="F127" s="793"/>
      <c r="G127" s="793"/>
      <c r="H127" s="793"/>
      <c r="I127" s="793"/>
      <c r="J127" s="793"/>
      <c r="K127" s="793"/>
      <c r="L127" s="793"/>
      <c r="M127" s="793"/>
      <c r="N127" s="793"/>
      <c r="O127" s="793"/>
      <c r="P127" s="793"/>
      <c r="Q127" s="793"/>
      <c r="R127" s="793"/>
      <c r="S127" s="793"/>
      <c r="T127" s="793"/>
      <c r="U127" s="793"/>
      <c r="V127" s="793"/>
      <c r="W127" s="793"/>
      <c r="X127" s="793"/>
      <c r="Y127" s="793"/>
      <c r="Z127" s="794"/>
      <c r="AA127" s="753" t="s">
        <v>63</v>
      </c>
      <c r="AB127" s="754"/>
      <c r="AC127" s="754"/>
      <c r="AD127" s="754"/>
      <c r="AE127" s="755"/>
      <c r="AF127" s="756" t="s">
        <v>63</v>
      </c>
      <c r="AG127" s="754"/>
      <c r="AH127" s="754"/>
      <c r="AI127" s="754"/>
      <c r="AJ127" s="755"/>
      <c r="AK127" s="756" t="s">
        <v>63</v>
      </c>
      <c r="AL127" s="754"/>
      <c r="AM127" s="754"/>
      <c r="AN127" s="754"/>
      <c r="AO127" s="755"/>
      <c r="AP127" s="795" t="s">
        <v>63</v>
      </c>
      <c r="AQ127" s="796"/>
      <c r="AR127" s="796"/>
      <c r="AS127" s="796"/>
      <c r="AT127" s="797"/>
      <c r="AU127" s="91"/>
      <c r="AV127" s="91"/>
      <c r="AW127" s="91"/>
      <c r="AX127" s="798" t="s">
        <v>417</v>
      </c>
      <c r="AY127" s="786"/>
      <c r="AZ127" s="786"/>
      <c r="BA127" s="786"/>
      <c r="BB127" s="786"/>
      <c r="BC127" s="786"/>
      <c r="BD127" s="786"/>
      <c r="BE127" s="787"/>
      <c r="BF127" s="785" t="s">
        <v>418</v>
      </c>
      <c r="BG127" s="786"/>
      <c r="BH127" s="786"/>
      <c r="BI127" s="786"/>
      <c r="BJ127" s="786"/>
      <c r="BK127" s="786"/>
      <c r="BL127" s="787"/>
      <c r="BM127" s="785" t="s">
        <v>419</v>
      </c>
      <c r="BN127" s="786"/>
      <c r="BO127" s="786"/>
      <c r="BP127" s="786"/>
      <c r="BQ127" s="786"/>
      <c r="BR127" s="786"/>
      <c r="BS127" s="787"/>
      <c r="BT127" s="785" t="s">
        <v>420</v>
      </c>
      <c r="BU127" s="786"/>
      <c r="BV127" s="786"/>
      <c r="BW127" s="786"/>
      <c r="BX127" s="786"/>
      <c r="BY127" s="786"/>
      <c r="BZ127" s="788"/>
      <c r="CA127" s="91"/>
      <c r="CB127" s="91"/>
      <c r="CC127" s="91"/>
      <c r="CD127" s="113"/>
      <c r="CE127" s="113"/>
      <c r="CF127" s="113"/>
      <c r="CG127" s="91"/>
      <c r="CH127" s="91"/>
      <c r="CI127" s="91"/>
      <c r="CJ127" s="112"/>
      <c r="CK127" s="808"/>
      <c r="CL127" s="809"/>
      <c r="CM127" s="809"/>
      <c r="CN127" s="809"/>
      <c r="CO127" s="810"/>
      <c r="CP127" s="789" t="s">
        <v>421</v>
      </c>
      <c r="CQ127" s="726"/>
      <c r="CR127" s="726"/>
      <c r="CS127" s="726"/>
      <c r="CT127" s="726"/>
      <c r="CU127" s="726"/>
      <c r="CV127" s="726"/>
      <c r="CW127" s="726"/>
      <c r="CX127" s="726"/>
      <c r="CY127" s="726"/>
      <c r="CZ127" s="726"/>
      <c r="DA127" s="726"/>
      <c r="DB127" s="726"/>
      <c r="DC127" s="726"/>
      <c r="DD127" s="726"/>
      <c r="DE127" s="726"/>
      <c r="DF127" s="727"/>
      <c r="DG127" s="790" t="s">
        <v>63</v>
      </c>
      <c r="DH127" s="791"/>
      <c r="DI127" s="791"/>
      <c r="DJ127" s="791"/>
      <c r="DK127" s="791"/>
      <c r="DL127" s="791" t="s">
        <v>63</v>
      </c>
      <c r="DM127" s="791"/>
      <c r="DN127" s="791"/>
      <c r="DO127" s="791"/>
      <c r="DP127" s="791"/>
      <c r="DQ127" s="791" t="s">
        <v>63</v>
      </c>
      <c r="DR127" s="791"/>
      <c r="DS127" s="791"/>
      <c r="DT127" s="791"/>
      <c r="DU127" s="791"/>
      <c r="DV127" s="768" t="s">
        <v>63</v>
      </c>
      <c r="DW127" s="768"/>
      <c r="DX127" s="768"/>
      <c r="DY127" s="768"/>
      <c r="DZ127" s="769"/>
    </row>
    <row r="128" spans="1:130" s="89" customFormat="1" ht="26.25" customHeight="1" thickBot="1" x14ac:dyDescent="0.2">
      <c r="A128" s="770" t="s">
        <v>422</v>
      </c>
      <c r="B128" s="771"/>
      <c r="C128" s="771"/>
      <c r="D128" s="771"/>
      <c r="E128" s="771"/>
      <c r="F128" s="771"/>
      <c r="G128" s="771"/>
      <c r="H128" s="771"/>
      <c r="I128" s="771"/>
      <c r="J128" s="771"/>
      <c r="K128" s="771"/>
      <c r="L128" s="771"/>
      <c r="M128" s="771"/>
      <c r="N128" s="771"/>
      <c r="O128" s="771"/>
      <c r="P128" s="771"/>
      <c r="Q128" s="771"/>
      <c r="R128" s="771"/>
      <c r="S128" s="771"/>
      <c r="T128" s="771"/>
      <c r="U128" s="771"/>
      <c r="V128" s="771"/>
      <c r="W128" s="772" t="s">
        <v>423</v>
      </c>
      <c r="X128" s="772"/>
      <c r="Y128" s="772"/>
      <c r="Z128" s="773"/>
      <c r="AA128" s="774">
        <v>164333</v>
      </c>
      <c r="AB128" s="775"/>
      <c r="AC128" s="775"/>
      <c r="AD128" s="775"/>
      <c r="AE128" s="776"/>
      <c r="AF128" s="777">
        <v>143563</v>
      </c>
      <c r="AG128" s="775"/>
      <c r="AH128" s="775"/>
      <c r="AI128" s="775"/>
      <c r="AJ128" s="776"/>
      <c r="AK128" s="777">
        <v>162290</v>
      </c>
      <c r="AL128" s="775"/>
      <c r="AM128" s="775"/>
      <c r="AN128" s="775"/>
      <c r="AO128" s="776"/>
      <c r="AP128" s="778"/>
      <c r="AQ128" s="779"/>
      <c r="AR128" s="779"/>
      <c r="AS128" s="779"/>
      <c r="AT128" s="780"/>
      <c r="AU128" s="91"/>
      <c r="AV128" s="91"/>
      <c r="AW128" s="91"/>
      <c r="AX128" s="781" t="s">
        <v>424</v>
      </c>
      <c r="AY128" s="782"/>
      <c r="AZ128" s="782"/>
      <c r="BA128" s="782"/>
      <c r="BB128" s="782"/>
      <c r="BC128" s="782"/>
      <c r="BD128" s="782"/>
      <c r="BE128" s="783"/>
      <c r="BF128" s="760" t="s">
        <v>63</v>
      </c>
      <c r="BG128" s="761"/>
      <c r="BH128" s="761"/>
      <c r="BI128" s="761"/>
      <c r="BJ128" s="761"/>
      <c r="BK128" s="761"/>
      <c r="BL128" s="784"/>
      <c r="BM128" s="760">
        <v>13.83</v>
      </c>
      <c r="BN128" s="761"/>
      <c r="BO128" s="761"/>
      <c r="BP128" s="761"/>
      <c r="BQ128" s="761"/>
      <c r="BR128" s="761"/>
      <c r="BS128" s="784"/>
      <c r="BT128" s="760">
        <v>20</v>
      </c>
      <c r="BU128" s="761"/>
      <c r="BV128" s="761"/>
      <c r="BW128" s="761"/>
      <c r="BX128" s="761"/>
      <c r="BY128" s="761"/>
      <c r="BZ128" s="762"/>
      <c r="CA128" s="113"/>
      <c r="CB128" s="113"/>
      <c r="CC128" s="113"/>
      <c r="CD128" s="113"/>
      <c r="CE128" s="113"/>
      <c r="CF128" s="113"/>
      <c r="CG128" s="91"/>
      <c r="CH128" s="91"/>
      <c r="CI128" s="91"/>
      <c r="CJ128" s="112"/>
      <c r="CK128" s="811"/>
      <c r="CL128" s="812"/>
      <c r="CM128" s="812"/>
      <c r="CN128" s="812"/>
      <c r="CO128" s="813"/>
      <c r="CP128" s="763" t="s">
        <v>425</v>
      </c>
      <c r="CQ128" s="704"/>
      <c r="CR128" s="704"/>
      <c r="CS128" s="704"/>
      <c r="CT128" s="704"/>
      <c r="CU128" s="704"/>
      <c r="CV128" s="704"/>
      <c r="CW128" s="704"/>
      <c r="CX128" s="704"/>
      <c r="CY128" s="704"/>
      <c r="CZ128" s="704"/>
      <c r="DA128" s="704"/>
      <c r="DB128" s="704"/>
      <c r="DC128" s="704"/>
      <c r="DD128" s="704"/>
      <c r="DE128" s="704"/>
      <c r="DF128" s="705"/>
      <c r="DG128" s="764">
        <v>124793</v>
      </c>
      <c r="DH128" s="765"/>
      <c r="DI128" s="765"/>
      <c r="DJ128" s="765"/>
      <c r="DK128" s="765"/>
      <c r="DL128" s="765">
        <v>92879</v>
      </c>
      <c r="DM128" s="765"/>
      <c r="DN128" s="765"/>
      <c r="DO128" s="765"/>
      <c r="DP128" s="765"/>
      <c r="DQ128" s="765">
        <v>61443</v>
      </c>
      <c r="DR128" s="765"/>
      <c r="DS128" s="765"/>
      <c r="DT128" s="765"/>
      <c r="DU128" s="765"/>
      <c r="DV128" s="766">
        <v>0.9</v>
      </c>
      <c r="DW128" s="766"/>
      <c r="DX128" s="766"/>
      <c r="DY128" s="766"/>
      <c r="DZ128" s="767"/>
    </row>
    <row r="129" spans="1:131" s="89" customFormat="1" ht="26.25" customHeight="1" x14ac:dyDescent="0.15">
      <c r="A129" s="748" t="s">
        <v>43</v>
      </c>
      <c r="B129" s="749"/>
      <c r="C129" s="749"/>
      <c r="D129" s="749"/>
      <c r="E129" s="749"/>
      <c r="F129" s="749"/>
      <c r="G129" s="749"/>
      <c r="H129" s="749"/>
      <c r="I129" s="749"/>
      <c r="J129" s="749"/>
      <c r="K129" s="749"/>
      <c r="L129" s="749"/>
      <c r="M129" s="749"/>
      <c r="N129" s="749"/>
      <c r="O129" s="749"/>
      <c r="P129" s="749"/>
      <c r="Q129" s="749"/>
      <c r="R129" s="749"/>
      <c r="S129" s="749"/>
      <c r="T129" s="749"/>
      <c r="U129" s="749"/>
      <c r="V129" s="749"/>
      <c r="W129" s="750" t="s">
        <v>426</v>
      </c>
      <c r="X129" s="751"/>
      <c r="Y129" s="751"/>
      <c r="Z129" s="752"/>
      <c r="AA129" s="753">
        <v>7790712</v>
      </c>
      <c r="AB129" s="754"/>
      <c r="AC129" s="754"/>
      <c r="AD129" s="754"/>
      <c r="AE129" s="755"/>
      <c r="AF129" s="756">
        <v>7633206</v>
      </c>
      <c r="AG129" s="754"/>
      <c r="AH129" s="754"/>
      <c r="AI129" s="754"/>
      <c r="AJ129" s="755"/>
      <c r="AK129" s="756">
        <v>7711717</v>
      </c>
      <c r="AL129" s="754"/>
      <c r="AM129" s="754"/>
      <c r="AN129" s="754"/>
      <c r="AO129" s="755"/>
      <c r="AP129" s="757"/>
      <c r="AQ129" s="758"/>
      <c r="AR129" s="758"/>
      <c r="AS129" s="758"/>
      <c r="AT129" s="759"/>
      <c r="AU129" s="92"/>
      <c r="AV129" s="92"/>
      <c r="AW129" s="92"/>
      <c r="AX129" s="725" t="s">
        <v>427</v>
      </c>
      <c r="AY129" s="726"/>
      <c r="AZ129" s="726"/>
      <c r="BA129" s="726"/>
      <c r="BB129" s="726"/>
      <c r="BC129" s="726"/>
      <c r="BD129" s="726"/>
      <c r="BE129" s="727"/>
      <c r="BF129" s="744" t="s">
        <v>63</v>
      </c>
      <c r="BG129" s="745"/>
      <c r="BH129" s="745"/>
      <c r="BI129" s="745"/>
      <c r="BJ129" s="745"/>
      <c r="BK129" s="745"/>
      <c r="BL129" s="746"/>
      <c r="BM129" s="744">
        <v>18.829999999999998</v>
      </c>
      <c r="BN129" s="745"/>
      <c r="BO129" s="745"/>
      <c r="BP129" s="745"/>
      <c r="BQ129" s="745"/>
      <c r="BR129" s="745"/>
      <c r="BS129" s="746"/>
      <c r="BT129" s="744">
        <v>30</v>
      </c>
      <c r="BU129" s="745"/>
      <c r="BV129" s="745"/>
      <c r="BW129" s="745"/>
      <c r="BX129" s="745"/>
      <c r="BY129" s="745"/>
      <c r="BZ129" s="747"/>
      <c r="CA129" s="114"/>
      <c r="CB129" s="114"/>
      <c r="CC129" s="114"/>
      <c r="CD129" s="114"/>
      <c r="CE129" s="114"/>
      <c r="CF129" s="114"/>
      <c r="CG129" s="114"/>
      <c r="CH129" s="114"/>
      <c r="CI129" s="114"/>
      <c r="CJ129" s="114"/>
      <c r="CK129" s="114"/>
      <c r="CL129" s="114"/>
      <c r="CM129" s="114"/>
      <c r="CN129" s="114"/>
      <c r="CO129" s="114"/>
      <c r="CP129" s="114"/>
      <c r="CQ129" s="114"/>
      <c r="CR129" s="114"/>
      <c r="CS129" s="114"/>
      <c r="CT129" s="114"/>
      <c r="CU129" s="114"/>
      <c r="CV129" s="114"/>
      <c r="CW129" s="114"/>
      <c r="CX129" s="114"/>
      <c r="CY129" s="114"/>
      <c r="CZ129" s="114"/>
      <c r="DA129" s="114"/>
      <c r="DB129" s="114"/>
      <c r="DC129" s="114"/>
      <c r="DD129" s="114"/>
      <c r="DE129" s="114"/>
      <c r="DF129" s="114"/>
      <c r="DG129" s="114"/>
      <c r="DH129" s="114"/>
      <c r="DI129" s="114"/>
      <c r="DJ129" s="114"/>
      <c r="DK129" s="114"/>
      <c r="DL129" s="114"/>
      <c r="DM129" s="114"/>
      <c r="DN129" s="114"/>
      <c r="DO129" s="114"/>
      <c r="DP129" s="92"/>
      <c r="DQ129" s="92"/>
      <c r="DR129" s="92"/>
      <c r="DS129" s="92"/>
      <c r="DT129" s="92"/>
      <c r="DU129" s="92"/>
      <c r="DV129" s="92"/>
      <c r="DW129" s="92"/>
      <c r="DX129" s="92"/>
      <c r="DY129" s="92"/>
      <c r="DZ129" s="92"/>
    </row>
    <row r="130" spans="1:131" s="89" customFormat="1" ht="26.25" customHeight="1" x14ac:dyDescent="0.15">
      <c r="A130" s="748" t="s">
        <v>428</v>
      </c>
      <c r="B130" s="749"/>
      <c r="C130" s="749"/>
      <c r="D130" s="749"/>
      <c r="E130" s="749"/>
      <c r="F130" s="749"/>
      <c r="G130" s="749"/>
      <c r="H130" s="749"/>
      <c r="I130" s="749"/>
      <c r="J130" s="749"/>
      <c r="K130" s="749"/>
      <c r="L130" s="749"/>
      <c r="M130" s="749"/>
      <c r="N130" s="749"/>
      <c r="O130" s="749"/>
      <c r="P130" s="749"/>
      <c r="Q130" s="749"/>
      <c r="R130" s="749"/>
      <c r="S130" s="749"/>
      <c r="T130" s="749"/>
      <c r="U130" s="749"/>
      <c r="V130" s="749"/>
      <c r="W130" s="750" t="s">
        <v>429</v>
      </c>
      <c r="X130" s="751"/>
      <c r="Y130" s="751"/>
      <c r="Z130" s="752"/>
      <c r="AA130" s="753">
        <v>1187337</v>
      </c>
      <c r="AB130" s="754"/>
      <c r="AC130" s="754"/>
      <c r="AD130" s="754"/>
      <c r="AE130" s="755"/>
      <c r="AF130" s="756">
        <v>1224276</v>
      </c>
      <c r="AG130" s="754"/>
      <c r="AH130" s="754"/>
      <c r="AI130" s="754"/>
      <c r="AJ130" s="755"/>
      <c r="AK130" s="756">
        <v>1215785</v>
      </c>
      <c r="AL130" s="754"/>
      <c r="AM130" s="754"/>
      <c r="AN130" s="754"/>
      <c r="AO130" s="755"/>
      <c r="AP130" s="757"/>
      <c r="AQ130" s="758"/>
      <c r="AR130" s="758"/>
      <c r="AS130" s="758"/>
      <c r="AT130" s="759"/>
      <c r="AU130" s="92"/>
      <c r="AV130" s="92"/>
      <c r="AW130" s="92"/>
      <c r="AX130" s="725" t="s">
        <v>430</v>
      </c>
      <c r="AY130" s="726"/>
      <c r="AZ130" s="726"/>
      <c r="BA130" s="726"/>
      <c r="BB130" s="726"/>
      <c r="BC130" s="726"/>
      <c r="BD130" s="726"/>
      <c r="BE130" s="727"/>
      <c r="BF130" s="728">
        <v>8.6</v>
      </c>
      <c r="BG130" s="729"/>
      <c r="BH130" s="729"/>
      <c r="BI130" s="729"/>
      <c r="BJ130" s="729"/>
      <c r="BK130" s="729"/>
      <c r="BL130" s="730"/>
      <c r="BM130" s="728">
        <v>25</v>
      </c>
      <c r="BN130" s="729"/>
      <c r="BO130" s="729"/>
      <c r="BP130" s="729"/>
      <c r="BQ130" s="729"/>
      <c r="BR130" s="729"/>
      <c r="BS130" s="730"/>
      <c r="BT130" s="728">
        <v>35</v>
      </c>
      <c r="BU130" s="729"/>
      <c r="BV130" s="729"/>
      <c r="BW130" s="729"/>
      <c r="BX130" s="729"/>
      <c r="BY130" s="729"/>
      <c r="BZ130" s="731"/>
      <c r="CA130" s="114"/>
      <c r="CB130" s="114"/>
      <c r="CC130" s="114"/>
      <c r="CD130" s="114"/>
      <c r="CE130" s="114"/>
      <c r="CF130" s="114"/>
      <c r="CG130" s="114"/>
      <c r="CH130" s="114"/>
      <c r="CI130" s="114"/>
      <c r="CJ130" s="114"/>
      <c r="CK130" s="114"/>
      <c r="CL130" s="114"/>
      <c r="CM130" s="114"/>
      <c r="CN130" s="114"/>
      <c r="CO130" s="114"/>
      <c r="CP130" s="114"/>
      <c r="CQ130" s="114"/>
      <c r="CR130" s="114"/>
      <c r="CS130" s="114"/>
      <c r="CT130" s="114"/>
      <c r="CU130" s="114"/>
      <c r="CV130" s="114"/>
      <c r="CW130" s="114"/>
      <c r="CX130" s="114"/>
      <c r="CY130" s="114"/>
      <c r="CZ130" s="114"/>
      <c r="DA130" s="114"/>
      <c r="DB130" s="114"/>
      <c r="DC130" s="114"/>
      <c r="DD130" s="114"/>
      <c r="DE130" s="114"/>
      <c r="DF130" s="114"/>
      <c r="DG130" s="114"/>
      <c r="DH130" s="114"/>
      <c r="DI130" s="114"/>
      <c r="DJ130" s="114"/>
      <c r="DK130" s="114"/>
      <c r="DL130" s="114"/>
      <c r="DM130" s="114"/>
      <c r="DN130" s="114"/>
      <c r="DO130" s="114"/>
      <c r="DP130" s="92"/>
      <c r="DQ130" s="92"/>
      <c r="DR130" s="92"/>
      <c r="DS130" s="92"/>
      <c r="DT130" s="92"/>
      <c r="DU130" s="92"/>
      <c r="DV130" s="92"/>
      <c r="DW130" s="92"/>
      <c r="DX130" s="92"/>
      <c r="DY130" s="92"/>
      <c r="DZ130" s="92"/>
    </row>
    <row r="131" spans="1:131" s="89" customFormat="1" ht="26.25" customHeight="1" thickBot="1" x14ac:dyDescent="0.2">
      <c r="A131" s="732"/>
      <c r="B131" s="733"/>
      <c r="C131" s="733"/>
      <c r="D131" s="733"/>
      <c r="E131" s="733"/>
      <c r="F131" s="733"/>
      <c r="G131" s="733"/>
      <c r="H131" s="733"/>
      <c r="I131" s="733"/>
      <c r="J131" s="733"/>
      <c r="K131" s="733"/>
      <c r="L131" s="733"/>
      <c r="M131" s="733"/>
      <c r="N131" s="733"/>
      <c r="O131" s="733"/>
      <c r="P131" s="733"/>
      <c r="Q131" s="733"/>
      <c r="R131" s="733"/>
      <c r="S131" s="733"/>
      <c r="T131" s="733"/>
      <c r="U131" s="733"/>
      <c r="V131" s="733"/>
      <c r="W131" s="734" t="s">
        <v>431</v>
      </c>
      <c r="X131" s="735"/>
      <c r="Y131" s="735"/>
      <c r="Z131" s="736"/>
      <c r="AA131" s="737">
        <v>6603375</v>
      </c>
      <c r="AB131" s="738"/>
      <c r="AC131" s="738"/>
      <c r="AD131" s="738"/>
      <c r="AE131" s="739"/>
      <c r="AF131" s="740">
        <v>6408930</v>
      </c>
      <c r="AG131" s="738"/>
      <c r="AH131" s="738"/>
      <c r="AI131" s="738"/>
      <c r="AJ131" s="739"/>
      <c r="AK131" s="740">
        <v>6495932</v>
      </c>
      <c r="AL131" s="738"/>
      <c r="AM131" s="738"/>
      <c r="AN131" s="738"/>
      <c r="AO131" s="739"/>
      <c r="AP131" s="741"/>
      <c r="AQ131" s="742"/>
      <c r="AR131" s="742"/>
      <c r="AS131" s="742"/>
      <c r="AT131" s="743"/>
      <c r="AU131" s="92"/>
      <c r="AV131" s="92"/>
      <c r="AW131" s="92"/>
      <c r="AX131" s="703" t="s">
        <v>432</v>
      </c>
      <c r="AY131" s="704"/>
      <c r="AZ131" s="704"/>
      <c r="BA131" s="704"/>
      <c r="BB131" s="704"/>
      <c r="BC131" s="704"/>
      <c r="BD131" s="704"/>
      <c r="BE131" s="705"/>
      <c r="BF131" s="706">
        <v>20.8</v>
      </c>
      <c r="BG131" s="707"/>
      <c r="BH131" s="707"/>
      <c r="BI131" s="707"/>
      <c r="BJ131" s="707"/>
      <c r="BK131" s="707"/>
      <c r="BL131" s="708"/>
      <c r="BM131" s="706">
        <v>350</v>
      </c>
      <c r="BN131" s="707"/>
      <c r="BO131" s="707"/>
      <c r="BP131" s="707"/>
      <c r="BQ131" s="707"/>
      <c r="BR131" s="707"/>
      <c r="BS131" s="708"/>
      <c r="BT131" s="709"/>
      <c r="BU131" s="710"/>
      <c r="BV131" s="710"/>
      <c r="BW131" s="710"/>
      <c r="BX131" s="710"/>
      <c r="BY131" s="710"/>
      <c r="BZ131" s="711"/>
      <c r="CA131" s="114"/>
      <c r="CB131" s="114"/>
      <c r="CC131" s="114"/>
      <c r="CD131" s="114"/>
      <c r="CE131" s="114"/>
      <c r="CF131" s="114"/>
      <c r="CG131" s="114"/>
      <c r="CH131" s="114"/>
      <c r="CI131" s="114"/>
      <c r="CJ131" s="114"/>
      <c r="CK131" s="114"/>
      <c r="CL131" s="114"/>
      <c r="CM131" s="114"/>
      <c r="CN131" s="114"/>
      <c r="CO131" s="114"/>
      <c r="CP131" s="114"/>
      <c r="CQ131" s="114"/>
      <c r="CR131" s="114"/>
      <c r="CS131" s="114"/>
      <c r="CT131" s="114"/>
      <c r="CU131" s="114"/>
      <c r="CV131" s="114"/>
      <c r="CW131" s="114"/>
      <c r="CX131" s="114"/>
      <c r="CY131" s="114"/>
      <c r="CZ131" s="114"/>
      <c r="DA131" s="114"/>
      <c r="DB131" s="114"/>
      <c r="DC131" s="114"/>
      <c r="DD131" s="114"/>
      <c r="DE131" s="114"/>
      <c r="DF131" s="114"/>
      <c r="DG131" s="114"/>
      <c r="DH131" s="114"/>
      <c r="DI131" s="114"/>
      <c r="DJ131" s="114"/>
      <c r="DK131" s="114"/>
      <c r="DL131" s="114"/>
      <c r="DM131" s="114"/>
      <c r="DN131" s="114"/>
      <c r="DO131" s="114"/>
      <c r="DP131" s="92"/>
      <c r="DQ131" s="92"/>
      <c r="DR131" s="92"/>
      <c r="DS131" s="92"/>
      <c r="DT131" s="92"/>
      <c r="DU131" s="92"/>
      <c r="DV131" s="92"/>
      <c r="DW131" s="92"/>
      <c r="DX131" s="92"/>
      <c r="DY131" s="92"/>
      <c r="DZ131" s="92"/>
    </row>
    <row r="132" spans="1:131" s="89" customFormat="1" ht="26.25" customHeight="1" x14ac:dyDescent="0.15">
      <c r="A132" s="712" t="s">
        <v>433</v>
      </c>
      <c r="B132" s="713"/>
      <c r="C132" s="713"/>
      <c r="D132" s="713"/>
      <c r="E132" s="713"/>
      <c r="F132" s="713"/>
      <c r="G132" s="713"/>
      <c r="H132" s="713"/>
      <c r="I132" s="713"/>
      <c r="J132" s="713"/>
      <c r="K132" s="713"/>
      <c r="L132" s="713"/>
      <c r="M132" s="713"/>
      <c r="N132" s="713"/>
      <c r="O132" s="713"/>
      <c r="P132" s="713"/>
      <c r="Q132" s="713"/>
      <c r="R132" s="713"/>
      <c r="S132" s="713"/>
      <c r="T132" s="713"/>
      <c r="U132" s="713"/>
      <c r="V132" s="716" t="s">
        <v>434</v>
      </c>
      <c r="W132" s="716"/>
      <c r="X132" s="716"/>
      <c r="Y132" s="716"/>
      <c r="Z132" s="717"/>
      <c r="AA132" s="718">
        <v>7.8763813960000002</v>
      </c>
      <c r="AB132" s="719"/>
      <c r="AC132" s="719"/>
      <c r="AD132" s="719"/>
      <c r="AE132" s="720"/>
      <c r="AF132" s="721">
        <v>8.9797828969999998</v>
      </c>
      <c r="AG132" s="719"/>
      <c r="AH132" s="719"/>
      <c r="AI132" s="719"/>
      <c r="AJ132" s="720"/>
      <c r="AK132" s="721">
        <v>9.1844865369999997</v>
      </c>
      <c r="AL132" s="719"/>
      <c r="AM132" s="719"/>
      <c r="AN132" s="719"/>
      <c r="AO132" s="720"/>
      <c r="AP132" s="722"/>
      <c r="AQ132" s="723"/>
      <c r="AR132" s="723"/>
      <c r="AS132" s="723"/>
      <c r="AT132" s="724"/>
      <c r="AU132" s="115"/>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4"/>
      <c r="CB132" s="114"/>
      <c r="CC132" s="114"/>
      <c r="CD132" s="114"/>
      <c r="CE132" s="114"/>
      <c r="CF132" s="114"/>
      <c r="CG132" s="114"/>
      <c r="CH132" s="114"/>
      <c r="CI132" s="114"/>
      <c r="CJ132" s="114"/>
      <c r="CK132" s="114"/>
      <c r="CL132" s="114"/>
      <c r="CM132" s="114"/>
      <c r="CN132" s="114"/>
      <c r="CO132" s="114"/>
      <c r="CP132" s="114"/>
      <c r="CQ132" s="114"/>
      <c r="CR132" s="114"/>
      <c r="CS132" s="114"/>
      <c r="CT132" s="114"/>
      <c r="CU132" s="114"/>
      <c r="CV132" s="114"/>
      <c r="CW132" s="114"/>
      <c r="CX132" s="114"/>
      <c r="CY132" s="114"/>
      <c r="CZ132" s="114"/>
      <c r="DA132" s="114"/>
      <c r="DB132" s="114"/>
      <c r="DC132" s="114"/>
      <c r="DD132" s="114"/>
      <c r="DE132" s="114"/>
      <c r="DF132" s="114"/>
      <c r="DG132" s="114"/>
      <c r="DH132" s="114"/>
      <c r="DI132" s="114"/>
      <c r="DJ132" s="114"/>
      <c r="DK132" s="114"/>
      <c r="DL132" s="114"/>
      <c r="DM132" s="114"/>
      <c r="DN132" s="114"/>
      <c r="DO132" s="114"/>
      <c r="DP132" s="92"/>
      <c r="DQ132" s="92"/>
      <c r="DR132" s="92"/>
      <c r="DS132" s="92"/>
      <c r="DT132" s="92"/>
      <c r="DU132" s="92"/>
      <c r="DV132" s="92"/>
      <c r="DW132" s="92"/>
      <c r="DX132" s="92"/>
      <c r="DY132" s="92"/>
      <c r="DZ132" s="92"/>
    </row>
    <row r="133" spans="1:131" s="89" customFormat="1" ht="26.25" customHeight="1" thickBot="1" x14ac:dyDescent="0.2">
      <c r="A133" s="714"/>
      <c r="B133" s="715"/>
      <c r="C133" s="715"/>
      <c r="D133" s="715"/>
      <c r="E133" s="715"/>
      <c r="F133" s="715"/>
      <c r="G133" s="715"/>
      <c r="H133" s="715"/>
      <c r="I133" s="715"/>
      <c r="J133" s="715"/>
      <c r="K133" s="715"/>
      <c r="L133" s="715"/>
      <c r="M133" s="715"/>
      <c r="N133" s="715"/>
      <c r="O133" s="715"/>
      <c r="P133" s="715"/>
      <c r="Q133" s="715"/>
      <c r="R133" s="715"/>
      <c r="S133" s="715"/>
      <c r="T133" s="715"/>
      <c r="U133" s="715"/>
      <c r="V133" s="695" t="s">
        <v>435</v>
      </c>
      <c r="W133" s="695"/>
      <c r="X133" s="695"/>
      <c r="Y133" s="695"/>
      <c r="Z133" s="696"/>
      <c r="AA133" s="697">
        <v>8.6</v>
      </c>
      <c r="AB133" s="698"/>
      <c r="AC133" s="698"/>
      <c r="AD133" s="698"/>
      <c r="AE133" s="699"/>
      <c r="AF133" s="697">
        <v>8.5</v>
      </c>
      <c r="AG133" s="698"/>
      <c r="AH133" s="698"/>
      <c r="AI133" s="698"/>
      <c r="AJ133" s="699"/>
      <c r="AK133" s="697">
        <v>8.6</v>
      </c>
      <c r="AL133" s="698"/>
      <c r="AM133" s="698"/>
      <c r="AN133" s="698"/>
      <c r="AO133" s="699"/>
      <c r="AP133" s="700"/>
      <c r="AQ133" s="701"/>
      <c r="AR133" s="701"/>
      <c r="AS133" s="701"/>
      <c r="AT133" s="702"/>
      <c r="AU133" s="92"/>
      <c r="AV133" s="92"/>
      <c r="AW133" s="92"/>
      <c r="AX133" s="92"/>
      <c r="AY133" s="92"/>
      <c r="AZ133" s="92"/>
      <c r="BA133" s="92"/>
      <c r="BB133" s="92"/>
      <c r="BC133" s="92"/>
      <c r="BD133" s="92"/>
      <c r="BE133" s="92"/>
      <c r="BF133" s="92"/>
      <c r="BG133" s="92"/>
      <c r="BH133" s="92"/>
      <c r="BI133" s="92"/>
      <c r="BJ133" s="92"/>
      <c r="BK133" s="92"/>
      <c r="BL133" s="92"/>
      <c r="BM133" s="92"/>
      <c r="BN133" s="114"/>
      <c r="BO133" s="114"/>
      <c r="BP133" s="114"/>
      <c r="BQ133" s="114"/>
      <c r="BR133" s="114"/>
      <c r="BS133" s="114"/>
      <c r="BT133" s="114"/>
      <c r="BU133" s="114"/>
      <c r="BV133" s="114"/>
      <c r="BW133" s="114"/>
      <c r="BX133" s="114"/>
      <c r="BY133" s="114"/>
      <c r="BZ133" s="114"/>
      <c r="CA133" s="114"/>
      <c r="CB133" s="114"/>
      <c r="CC133" s="114"/>
      <c r="CD133" s="114"/>
      <c r="CE133" s="114"/>
      <c r="CF133" s="114"/>
      <c r="CG133" s="114"/>
      <c r="CH133" s="114"/>
      <c r="CI133" s="114"/>
      <c r="CJ133" s="114"/>
      <c r="CK133" s="114"/>
      <c r="CL133" s="114"/>
      <c r="CM133" s="114"/>
      <c r="CN133" s="114"/>
      <c r="CO133" s="114"/>
      <c r="CP133" s="114"/>
      <c r="CQ133" s="114"/>
      <c r="CR133" s="114"/>
      <c r="CS133" s="114"/>
      <c r="CT133" s="114"/>
      <c r="CU133" s="114"/>
      <c r="CV133" s="114"/>
      <c r="CW133" s="114"/>
      <c r="CX133" s="114"/>
      <c r="CY133" s="114"/>
      <c r="CZ133" s="114"/>
      <c r="DA133" s="114"/>
      <c r="DB133" s="114"/>
      <c r="DC133" s="114"/>
      <c r="DD133" s="114"/>
      <c r="DE133" s="114"/>
      <c r="DF133" s="114"/>
      <c r="DG133" s="114"/>
      <c r="DH133" s="114"/>
      <c r="DI133" s="114"/>
      <c r="DJ133" s="114"/>
      <c r="DK133" s="114"/>
      <c r="DL133" s="114"/>
      <c r="DM133" s="114"/>
      <c r="DN133" s="114"/>
      <c r="DO133" s="114"/>
      <c r="DP133" s="92"/>
      <c r="DQ133" s="92"/>
      <c r="DR133" s="92"/>
      <c r="DS133" s="92"/>
      <c r="DT133" s="92"/>
      <c r="DU133" s="92"/>
      <c r="DV133" s="92"/>
      <c r="DW133" s="92"/>
      <c r="DX133" s="92"/>
      <c r="DY133" s="92"/>
      <c r="DZ133" s="92"/>
    </row>
    <row r="134" spans="1:131" ht="11.25" customHeight="1" x14ac:dyDescent="0.15">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92"/>
      <c r="AV134" s="92"/>
      <c r="AW134" s="92"/>
      <c r="AX134" s="92"/>
      <c r="AY134" s="92"/>
      <c r="AZ134" s="92"/>
      <c r="BA134" s="92"/>
      <c r="BB134" s="92"/>
      <c r="BC134" s="92"/>
      <c r="BD134" s="92"/>
      <c r="BE134" s="92"/>
      <c r="BF134" s="92"/>
      <c r="BG134" s="92"/>
      <c r="BH134" s="92"/>
      <c r="BI134" s="92"/>
      <c r="BJ134" s="92"/>
      <c r="BK134" s="92"/>
      <c r="BL134" s="92"/>
      <c r="BM134" s="92"/>
      <c r="BN134" s="114"/>
      <c r="BO134" s="114"/>
      <c r="BP134" s="114"/>
      <c r="BQ134" s="114"/>
      <c r="BR134" s="114"/>
      <c r="BS134" s="114"/>
      <c r="BT134" s="114"/>
      <c r="BU134" s="114"/>
      <c r="BV134" s="114"/>
      <c r="BW134" s="114"/>
      <c r="BX134" s="114"/>
      <c r="BY134" s="114"/>
      <c r="BZ134" s="114"/>
      <c r="CA134" s="114"/>
      <c r="CB134" s="114"/>
      <c r="CC134" s="114"/>
      <c r="CD134" s="114"/>
      <c r="CE134" s="114"/>
      <c r="CF134" s="114"/>
      <c r="CG134" s="114"/>
      <c r="CH134" s="114"/>
      <c r="CI134" s="114"/>
      <c r="CJ134" s="114"/>
      <c r="CK134" s="114"/>
      <c r="CL134" s="114"/>
      <c r="CM134" s="114"/>
      <c r="CN134" s="114"/>
      <c r="CO134" s="114"/>
      <c r="CP134" s="114"/>
      <c r="CQ134" s="114"/>
      <c r="CR134" s="114"/>
      <c r="CS134" s="114"/>
      <c r="CT134" s="114"/>
      <c r="CU134" s="114"/>
      <c r="CV134" s="114"/>
      <c r="CW134" s="114"/>
      <c r="CX134" s="114"/>
      <c r="CY134" s="114"/>
      <c r="CZ134" s="114"/>
      <c r="DA134" s="114"/>
      <c r="DB134" s="114"/>
      <c r="DC134" s="114"/>
      <c r="DD134" s="114"/>
      <c r="DE134" s="114"/>
      <c r="DF134" s="114"/>
      <c r="DG134" s="114"/>
      <c r="DH134" s="114"/>
      <c r="DI134" s="114"/>
      <c r="DJ134" s="114"/>
      <c r="DK134" s="114"/>
      <c r="DL134" s="114"/>
      <c r="DM134" s="114"/>
      <c r="DN134" s="114"/>
      <c r="DO134" s="114"/>
      <c r="DP134" s="92"/>
      <c r="DQ134" s="92"/>
      <c r="DR134" s="92"/>
      <c r="DS134" s="92"/>
      <c r="DT134" s="92"/>
      <c r="DU134" s="92"/>
      <c r="DV134" s="92"/>
      <c r="DW134" s="92"/>
      <c r="DX134" s="92"/>
      <c r="DY134" s="92"/>
      <c r="DZ134" s="92"/>
      <c r="EA134" s="89"/>
    </row>
    <row r="135" spans="1:131" ht="14.25" hidden="1" x14ac:dyDescent="0.15">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c r="CA135" s="116"/>
      <c r="CB135" s="116"/>
      <c r="CC135" s="116"/>
      <c r="CD135" s="116"/>
      <c r="CE135" s="116"/>
      <c r="CF135" s="116"/>
      <c r="CG135" s="116"/>
      <c r="CH135" s="116"/>
      <c r="CI135" s="116"/>
      <c r="CJ135" s="116"/>
      <c r="CK135" s="116"/>
      <c r="CL135" s="116"/>
      <c r="CM135" s="116"/>
      <c r="CN135" s="116"/>
      <c r="CO135" s="116"/>
      <c r="CP135" s="116"/>
      <c r="CQ135" s="116"/>
      <c r="CR135" s="116"/>
      <c r="CS135" s="116"/>
      <c r="CT135" s="116"/>
      <c r="CU135" s="116"/>
      <c r="CV135" s="116"/>
      <c r="CW135" s="116"/>
      <c r="CX135" s="116"/>
      <c r="CY135" s="116"/>
      <c r="CZ135" s="116"/>
      <c r="DA135" s="116"/>
      <c r="DB135" s="116"/>
      <c r="DC135" s="116"/>
      <c r="DD135" s="116"/>
      <c r="DE135" s="116"/>
      <c r="DF135" s="116"/>
      <c r="DG135" s="116"/>
      <c r="DH135" s="116"/>
      <c r="DI135" s="116"/>
      <c r="DJ135" s="116"/>
      <c r="DK135" s="116"/>
      <c r="DL135" s="116"/>
      <c r="DM135" s="116"/>
      <c r="DN135" s="116"/>
      <c r="DO135" s="116"/>
      <c r="DP135" s="116"/>
      <c r="DQ135" s="116"/>
      <c r="DR135" s="116"/>
      <c r="DS135" s="116"/>
      <c r="DT135" s="116"/>
      <c r="DU135" s="116"/>
      <c r="DV135" s="116"/>
      <c r="DW135" s="116"/>
      <c r="DX135" s="116"/>
      <c r="DY135" s="116"/>
      <c r="DZ135" s="116"/>
    </row>
  </sheetData>
  <sheetProtection algorithmName="SHA-512" hashValue="N2AMLUZOMqTWCoiVTPWAsPc77iLkw5cEGWJpOr0W8+joyvT8Y0cbhnSmgdudei/aHJGU2ddV7yL/7tyusN6UPw==" saltValue="+qZJOVEPTlpEMBEMM2Z6ZA=="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fv8Nt3MUhgW6xLs8Hl6l/dIj0v2FBNAx5Q5BacwF3yYGST9RBp4NIuPb+eR6cjNRIty4XrT8yh7qIFz1u0x4iA==" saltValue="k8vmlma7YrXGeMOI+RnJ7Q=="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cV7m9YM9chvaFSah9Tqm649CmOenwQUxz5a86xL4FwqA2xw0RLVt8lYSKXkAn74DiU1abLbi3cRK7ZtRnFmVg==" saltValue="v/kaT40C6kokV5N96GQpV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7" t="s">
        <v>437</v>
      </c>
      <c r="AL6" s="117"/>
      <c r="AM6" s="117"/>
      <c r="AN6" s="117"/>
    </row>
    <row r="7" spans="1:46" ht="13.5" customHeight="1" x14ac:dyDescent="0.15">
      <c r="A7" s="10"/>
      <c r="AK7" s="118"/>
      <c r="AL7" s="119"/>
      <c r="AM7" s="119"/>
      <c r="AN7" s="120"/>
      <c r="AO7" s="1103" t="s">
        <v>438</v>
      </c>
      <c r="AP7" s="121"/>
      <c r="AQ7" s="122" t="s">
        <v>439</v>
      </c>
      <c r="AR7" s="123"/>
    </row>
    <row r="8" spans="1:46" x14ac:dyDescent="0.15">
      <c r="A8" s="10"/>
      <c r="AK8" s="124"/>
      <c r="AL8" s="125"/>
      <c r="AM8" s="125"/>
      <c r="AN8" s="126"/>
      <c r="AO8" s="1104"/>
      <c r="AP8" s="127" t="s">
        <v>440</v>
      </c>
      <c r="AQ8" s="128" t="s">
        <v>441</v>
      </c>
      <c r="AR8" s="129" t="s">
        <v>442</v>
      </c>
    </row>
    <row r="9" spans="1:46" x14ac:dyDescent="0.15">
      <c r="A9" s="10"/>
      <c r="AK9" s="1105" t="s">
        <v>443</v>
      </c>
      <c r="AL9" s="1106"/>
      <c r="AM9" s="1106"/>
      <c r="AN9" s="1107"/>
      <c r="AO9" s="130">
        <v>2425188</v>
      </c>
      <c r="AP9" s="130">
        <v>111544</v>
      </c>
      <c r="AQ9" s="131">
        <v>97843</v>
      </c>
      <c r="AR9" s="132">
        <v>14</v>
      </c>
    </row>
    <row r="10" spans="1:46" ht="13.5" customHeight="1" x14ac:dyDescent="0.15">
      <c r="A10" s="10"/>
      <c r="AK10" s="1105" t="s">
        <v>444</v>
      </c>
      <c r="AL10" s="1106"/>
      <c r="AM10" s="1106"/>
      <c r="AN10" s="1107"/>
      <c r="AO10" s="133">
        <v>55187</v>
      </c>
      <c r="AP10" s="133">
        <v>2538</v>
      </c>
      <c r="AQ10" s="134">
        <v>9606</v>
      </c>
      <c r="AR10" s="135">
        <v>-73.599999999999994</v>
      </c>
    </row>
    <row r="11" spans="1:46" ht="13.5" customHeight="1" x14ac:dyDescent="0.15">
      <c r="A11" s="10"/>
      <c r="AK11" s="1105" t="s">
        <v>445</v>
      </c>
      <c r="AL11" s="1106"/>
      <c r="AM11" s="1106"/>
      <c r="AN11" s="1107"/>
      <c r="AO11" s="133">
        <v>109589</v>
      </c>
      <c r="AP11" s="133">
        <v>5040</v>
      </c>
      <c r="AQ11" s="134">
        <v>1489</v>
      </c>
      <c r="AR11" s="135">
        <v>238.5</v>
      </c>
    </row>
    <row r="12" spans="1:46" ht="13.5" customHeight="1" x14ac:dyDescent="0.15">
      <c r="A12" s="10"/>
      <c r="AK12" s="1105" t="s">
        <v>446</v>
      </c>
      <c r="AL12" s="1106"/>
      <c r="AM12" s="1106"/>
      <c r="AN12" s="1107"/>
      <c r="AO12" s="133" t="s">
        <v>340</v>
      </c>
      <c r="AP12" s="133" t="s">
        <v>340</v>
      </c>
      <c r="AQ12" s="134">
        <v>32</v>
      </c>
      <c r="AR12" s="135" t="s">
        <v>340</v>
      </c>
    </row>
    <row r="13" spans="1:46" ht="13.5" customHeight="1" x14ac:dyDescent="0.15">
      <c r="A13" s="10"/>
      <c r="AK13" s="1105" t="s">
        <v>447</v>
      </c>
      <c r="AL13" s="1106"/>
      <c r="AM13" s="1106"/>
      <c r="AN13" s="1107"/>
      <c r="AO13" s="133">
        <v>123917</v>
      </c>
      <c r="AP13" s="133">
        <v>5699</v>
      </c>
      <c r="AQ13" s="134">
        <v>3914</v>
      </c>
      <c r="AR13" s="135">
        <v>45.6</v>
      </c>
    </row>
    <row r="14" spans="1:46" ht="13.5" customHeight="1" x14ac:dyDescent="0.15">
      <c r="A14" s="10"/>
      <c r="AK14" s="1105" t="s">
        <v>448</v>
      </c>
      <c r="AL14" s="1106"/>
      <c r="AM14" s="1106"/>
      <c r="AN14" s="1107"/>
      <c r="AO14" s="133">
        <v>62438</v>
      </c>
      <c r="AP14" s="133">
        <v>2872</v>
      </c>
      <c r="AQ14" s="134">
        <v>2436</v>
      </c>
      <c r="AR14" s="135">
        <v>17.899999999999999</v>
      </c>
    </row>
    <row r="15" spans="1:46" ht="13.5" customHeight="1" x14ac:dyDescent="0.15">
      <c r="A15" s="10"/>
      <c r="AK15" s="1108" t="s">
        <v>449</v>
      </c>
      <c r="AL15" s="1109"/>
      <c r="AM15" s="1109"/>
      <c r="AN15" s="1110"/>
      <c r="AO15" s="133">
        <v>-186420</v>
      </c>
      <c r="AP15" s="133">
        <v>-8574</v>
      </c>
      <c r="AQ15" s="134">
        <v>-5849</v>
      </c>
      <c r="AR15" s="135">
        <v>46.6</v>
      </c>
    </row>
    <row r="16" spans="1:46" x14ac:dyDescent="0.15">
      <c r="A16" s="10"/>
      <c r="AK16" s="1108" t="s">
        <v>120</v>
      </c>
      <c r="AL16" s="1109"/>
      <c r="AM16" s="1109"/>
      <c r="AN16" s="1110"/>
      <c r="AO16" s="133">
        <v>2589899</v>
      </c>
      <c r="AP16" s="133">
        <v>119120</v>
      </c>
      <c r="AQ16" s="134">
        <v>109470</v>
      </c>
      <c r="AR16" s="135">
        <v>8.8000000000000007</v>
      </c>
    </row>
    <row r="17" spans="1:46" x14ac:dyDescent="0.15">
      <c r="A17" s="10"/>
    </row>
    <row r="18" spans="1:46" x14ac:dyDescent="0.15">
      <c r="A18" s="10"/>
      <c r="AQ18" s="136"/>
      <c r="AR18" s="136"/>
    </row>
    <row r="19" spans="1:46" x14ac:dyDescent="0.15">
      <c r="A19" s="10"/>
      <c r="AK19" s="3" t="s">
        <v>450</v>
      </c>
    </row>
    <row r="20" spans="1:46" x14ac:dyDescent="0.15">
      <c r="A20" s="10"/>
      <c r="AK20" s="137"/>
      <c r="AL20" s="138"/>
      <c r="AM20" s="138"/>
      <c r="AN20" s="139"/>
      <c r="AO20" s="140" t="s">
        <v>451</v>
      </c>
      <c r="AP20" s="141" t="s">
        <v>452</v>
      </c>
      <c r="AQ20" s="142" t="s">
        <v>453</v>
      </c>
      <c r="AR20" s="143"/>
    </row>
    <row r="21" spans="1:46" s="117" customFormat="1" x14ac:dyDescent="0.15">
      <c r="A21" s="144"/>
      <c r="AK21" s="1111" t="s">
        <v>454</v>
      </c>
      <c r="AL21" s="1112"/>
      <c r="AM21" s="1112"/>
      <c r="AN21" s="1113"/>
      <c r="AO21" s="145">
        <v>10.72</v>
      </c>
      <c r="AP21" s="146">
        <v>10.17</v>
      </c>
      <c r="AQ21" s="147">
        <v>0.55000000000000004</v>
      </c>
      <c r="AS21" s="148"/>
      <c r="AT21" s="144"/>
    </row>
    <row r="22" spans="1:46" s="117" customFormat="1" x14ac:dyDescent="0.15">
      <c r="A22" s="144"/>
      <c r="AK22" s="1111" t="s">
        <v>455</v>
      </c>
      <c r="AL22" s="1112"/>
      <c r="AM22" s="1112"/>
      <c r="AN22" s="1113"/>
      <c r="AO22" s="149">
        <v>97.3</v>
      </c>
      <c r="AP22" s="150">
        <v>97.1</v>
      </c>
      <c r="AQ22" s="151">
        <v>0.2</v>
      </c>
      <c r="AR22" s="136"/>
      <c r="AS22" s="148"/>
      <c r="AT22" s="144"/>
    </row>
    <row r="23" spans="1:46" s="117" customFormat="1" x14ac:dyDescent="0.15">
      <c r="A23" s="144"/>
      <c r="AP23" s="136"/>
      <c r="AQ23" s="136"/>
      <c r="AR23" s="136"/>
      <c r="AS23" s="148"/>
      <c r="AT23" s="144"/>
    </row>
    <row r="24" spans="1:46" s="117" customFormat="1" x14ac:dyDescent="0.15">
      <c r="A24" s="144"/>
      <c r="AP24" s="136"/>
      <c r="AQ24" s="136"/>
      <c r="AR24" s="136"/>
      <c r="AS24" s="148"/>
      <c r="AT24" s="144"/>
    </row>
    <row r="25" spans="1:46" s="117" customFormat="1" x14ac:dyDescent="0.15">
      <c r="A25" s="152"/>
      <c r="B25" s="153"/>
      <c r="C25" s="153"/>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4"/>
      <c r="AQ25" s="154"/>
      <c r="AR25" s="154"/>
      <c r="AS25" s="155"/>
      <c r="AT25" s="144"/>
    </row>
    <row r="26" spans="1:46" s="117" customFormat="1" x14ac:dyDescent="0.15">
      <c r="A26" s="1114" t="s">
        <v>456</v>
      </c>
      <c r="B26" s="1114"/>
      <c r="C26" s="1114"/>
      <c r="D26" s="1114"/>
      <c r="E26" s="1114"/>
      <c r="F26" s="1114"/>
      <c r="G26" s="1114"/>
      <c r="H26" s="1114"/>
      <c r="I26" s="1114"/>
      <c r="J26" s="1114"/>
      <c r="K26" s="1114"/>
      <c r="L26" s="1114"/>
      <c r="M26" s="1114"/>
      <c r="N26" s="1114"/>
      <c r="O26" s="1114"/>
      <c r="P26" s="1114"/>
      <c r="Q26" s="1114"/>
      <c r="R26" s="1114"/>
      <c r="S26" s="1114"/>
      <c r="T26" s="1114"/>
      <c r="U26" s="1114"/>
      <c r="V26" s="1114"/>
      <c r="W26" s="1114"/>
      <c r="X26" s="1114"/>
      <c r="Y26" s="1114"/>
      <c r="Z26" s="1114"/>
      <c r="AA26" s="1114"/>
      <c r="AB26" s="1114"/>
      <c r="AC26" s="1114"/>
      <c r="AD26" s="1114"/>
      <c r="AE26" s="1114"/>
      <c r="AF26" s="1114"/>
      <c r="AG26" s="1114"/>
      <c r="AH26" s="1114"/>
      <c r="AI26" s="1114"/>
      <c r="AJ26" s="1114"/>
      <c r="AK26" s="1114"/>
      <c r="AL26" s="1114"/>
      <c r="AM26" s="1114"/>
      <c r="AN26" s="1114"/>
      <c r="AO26" s="1114"/>
      <c r="AP26" s="1114"/>
      <c r="AQ26" s="1114"/>
      <c r="AR26" s="1114"/>
      <c r="AS26" s="1114"/>
    </row>
    <row r="27" spans="1:46" x14ac:dyDescent="0.15">
      <c r="A27" s="156"/>
      <c r="AS27" s="3"/>
      <c r="AT27" s="3"/>
    </row>
    <row r="28" spans="1:46" ht="17.25" x14ac:dyDescent="0.15">
      <c r="A28" s="16" t="s">
        <v>457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7"/>
    </row>
    <row r="29" spans="1:46" x14ac:dyDescent="0.15">
      <c r="A29" s="10"/>
      <c r="AK29" s="117" t="s">
        <v>458</v>
      </c>
      <c r="AL29" s="117"/>
      <c r="AM29" s="117"/>
      <c r="AN29" s="117"/>
      <c r="AS29" s="158"/>
    </row>
    <row r="30" spans="1:46" ht="13.5" customHeight="1" x14ac:dyDescent="0.15">
      <c r="A30" s="10"/>
      <c r="AK30" s="118"/>
      <c r="AL30" s="119"/>
      <c r="AM30" s="119"/>
      <c r="AN30" s="120"/>
      <c r="AO30" s="1103" t="s">
        <v>438</v>
      </c>
      <c r="AP30" s="121"/>
      <c r="AQ30" s="122" t="s">
        <v>439</v>
      </c>
      <c r="AR30" s="123"/>
    </row>
    <row r="31" spans="1:46" x14ac:dyDescent="0.15">
      <c r="A31" s="10"/>
      <c r="AK31" s="124"/>
      <c r="AL31" s="125"/>
      <c r="AM31" s="125"/>
      <c r="AN31" s="126"/>
      <c r="AO31" s="1104"/>
      <c r="AP31" s="127" t="s">
        <v>440</v>
      </c>
      <c r="AQ31" s="128" t="s">
        <v>441</v>
      </c>
      <c r="AR31" s="129" t="s">
        <v>442</v>
      </c>
    </row>
    <row r="32" spans="1:46" ht="27" customHeight="1" x14ac:dyDescent="0.15">
      <c r="A32" s="10"/>
      <c r="AK32" s="1089" t="s">
        <v>459</v>
      </c>
      <c r="AL32" s="1090"/>
      <c r="AM32" s="1090"/>
      <c r="AN32" s="1091"/>
      <c r="AO32" s="159">
        <v>1431756</v>
      </c>
      <c r="AP32" s="159">
        <v>65852</v>
      </c>
      <c r="AQ32" s="160">
        <v>69401</v>
      </c>
      <c r="AR32" s="161">
        <v>-5.0999999999999996</v>
      </c>
    </row>
    <row r="33" spans="1:46" ht="13.5" customHeight="1" x14ac:dyDescent="0.15">
      <c r="A33" s="10"/>
      <c r="AK33" s="1089" t="s">
        <v>460</v>
      </c>
      <c r="AL33" s="1090"/>
      <c r="AM33" s="1090"/>
      <c r="AN33" s="1091"/>
      <c r="AO33" s="159" t="s">
        <v>340</v>
      </c>
      <c r="AP33" s="159" t="s">
        <v>340</v>
      </c>
      <c r="AQ33" s="160" t="s">
        <v>340</v>
      </c>
      <c r="AR33" s="161" t="s">
        <v>340</v>
      </c>
    </row>
    <row r="34" spans="1:46" ht="27" customHeight="1" x14ac:dyDescent="0.15">
      <c r="A34" s="10"/>
      <c r="AK34" s="1089" t="s">
        <v>461</v>
      </c>
      <c r="AL34" s="1090"/>
      <c r="AM34" s="1090"/>
      <c r="AN34" s="1091"/>
      <c r="AO34" s="159" t="s">
        <v>340</v>
      </c>
      <c r="AP34" s="159" t="s">
        <v>340</v>
      </c>
      <c r="AQ34" s="160">
        <v>9</v>
      </c>
      <c r="AR34" s="161" t="s">
        <v>340</v>
      </c>
    </row>
    <row r="35" spans="1:46" ht="27" customHeight="1" x14ac:dyDescent="0.15">
      <c r="A35" s="10"/>
      <c r="AK35" s="1089" t="s">
        <v>462</v>
      </c>
      <c r="AL35" s="1090"/>
      <c r="AM35" s="1090"/>
      <c r="AN35" s="1091"/>
      <c r="AO35" s="159">
        <v>471515</v>
      </c>
      <c r="AP35" s="159">
        <v>21687</v>
      </c>
      <c r="AQ35" s="160">
        <v>18088</v>
      </c>
      <c r="AR35" s="161">
        <v>19.899999999999999</v>
      </c>
    </row>
    <row r="36" spans="1:46" ht="27" customHeight="1" x14ac:dyDescent="0.15">
      <c r="A36" s="10"/>
      <c r="AK36" s="1089" t="s">
        <v>463</v>
      </c>
      <c r="AL36" s="1090"/>
      <c r="AM36" s="1090"/>
      <c r="AN36" s="1091"/>
      <c r="AO36" s="159">
        <v>70598</v>
      </c>
      <c r="AP36" s="159">
        <v>3247</v>
      </c>
      <c r="AQ36" s="160">
        <v>3145</v>
      </c>
      <c r="AR36" s="161">
        <v>3.2</v>
      </c>
    </row>
    <row r="37" spans="1:46" ht="13.5" customHeight="1" x14ac:dyDescent="0.15">
      <c r="A37" s="10"/>
      <c r="AK37" s="1089" t="s">
        <v>464</v>
      </c>
      <c r="AL37" s="1090"/>
      <c r="AM37" s="1090"/>
      <c r="AN37" s="1091"/>
      <c r="AO37" s="159">
        <v>824</v>
      </c>
      <c r="AP37" s="159">
        <v>38</v>
      </c>
      <c r="AQ37" s="160">
        <v>424</v>
      </c>
      <c r="AR37" s="161">
        <v>-91</v>
      </c>
    </row>
    <row r="38" spans="1:46" ht="27" customHeight="1" x14ac:dyDescent="0.15">
      <c r="A38" s="10"/>
      <c r="AK38" s="1092" t="s">
        <v>465</v>
      </c>
      <c r="AL38" s="1093"/>
      <c r="AM38" s="1093"/>
      <c r="AN38" s="1094"/>
      <c r="AO38" s="162" t="s">
        <v>340</v>
      </c>
      <c r="AP38" s="162" t="s">
        <v>340</v>
      </c>
      <c r="AQ38" s="163">
        <v>3</v>
      </c>
      <c r="AR38" s="151" t="s">
        <v>340</v>
      </c>
      <c r="AS38" s="158"/>
    </row>
    <row r="39" spans="1:46" x14ac:dyDescent="0.15">
      <c r="A39" s="10"/>
      <c r="AK39" s="1092" t="s">
        <v>466</v>
      </c>
      <c r="AL39" s="1093"/>
      <c r="AM39" s="1093"/>
      <c r="AN39" s="1094"/>
      <c r="AO39" s="159">
        <v>-162290</v>
      </c>
      <c r="AP39" s="159">
        <v>-7464</v>
      </c>
      <c r="AQ39" s="160">
        <v>-2976</v>
      </c>
      <c r="AR39" s="161">
        <v>150.80000000000001</v>
      </c>
      <c r="AS39" s="158"/>
    </row>
    <row r="40" spans="1:46" ht="27" customHeight="1" x14ac:dyDescent="0.15">
      <c r="A40" s="10"/>
      <c r="AK40" s="1089" t="s">
        <v>467</v>
      </c>
      <c r="AL40" s="1090"/>
      <c r="AM40" s="1090"/>
      <c r="AN40" s="1091"/>
      <c r="AO40" s="159">
        <v>-1215785</v>
      </c>
      <c r="AP40" s="159">
        <v>-55919</v>
      </c>
      <c r="AQ40" s="160">
        <v>-62148</v>
      </c>
      <c r="AR40" s="161">
        <v>-10</v>
      </c>
      <c r="AS40" s="158"/>
    </row>
    <row r="41" spans="1:46" x14ac:dyDescent="0.15">
      <c r="A41" s="10"/>
      <c r="AK41" s="1095" t="s">
        <v>231</v>
      </c>
      <c r="AL41" s="1096"/>
      <c r="AM41" s="1096"/>
      <c r="AN41" s="1097"/>
      <c r="AO41" s="159">
        <v>596618</v>
      </c>
      <c r="AP41" s="159">
        <v>27441</v>
      </c>
      <c r="AQ41" s="160">
        <v>25946</v>
      </c>
      <c r="AR41" s="161">
        <v>5.8</v>
      </c>
      <c r="AS41" s="158"/>
    </row>
    <row r="42" spans="1:46" x14ac:dyDescent="0.15">
      <c r="A42" s="10"/>
      <c r="AK42" s="164"/>
      <c r="AQ42" s="136"/>
      <c r="AR42" s="136"/>
      <c r="AS42" s="158"/>
    </row>
    <row r="43" spans="1:46" x14ac:dyDescent="0.15">
      <c r="A43" s="10"/>
      <c r="AP43" s="165"/>
      <c r="AQ43" s="136"/>
      <c r="AS43" s="158"/>
    </row>
    <row r="44" spans="1:46" x14ac:dyDescent="0.15">
      <c r="A44" s="10"/>
      <c r="AQ44" s="13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6"/>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468</v>
      </c>
    </row>
    <row r="48" spans="1:46" x14ac:dyDescent="0.15">
      <c r="A48" s="10"/>
      <c r="AK48" s="167" t="s">
        <v>469</v>
      </c>
      <c r="AL48" s="167"/>
      <c r="AM48" s="167"/>
      <c r="AN48" s="167"/>
      <c r="AO48" s="167"/>
      <c r="AP48" s="167"/>
      <c r="AQ48" s="168"/>
      <c r="AR48" s="167"/>
    </row>
    <row r="49" spans="1:44" ht="13.5" customHeight="1" x14ac:dyDescent="0.15">
      <c r="A49" s="10"/>
      <c r="AK49" s="169"/>
      <c r="AL49" s="170"/>
      <c r="AM49" s="1098" t="s">
        <v>438</v>
      </c>
      <c r="AN49" s="1100" t="s">
        <v>470</v>
      </c>
      <c r="AO49" s="1101"/>
      <c r="AP49" s="1101"/>
      <c r="AQ49" s="1101"/>
      <c r="AR49" s="1102"/>
    </row>
    <row r="50" spans="1:44" x14ac:dyDescent="0.15">
      <c r="A50" s="10"/>
      <c r="AK50" s="171"/>
      <c r="AL50" s="172"/>
      <c r="AM50" s="1099"/>
      <c r="AN50" s="173" t="s">
        <v>471</v>
      </c>
      <c r="AO50" s="174" t="s">
        <v>472</v>
      </c>
      <c r="AP50" s="175" t="s">
        <v>473</v>
      </c>
      <c r="AQ50" s="176" t="s">
        <v>474</v>
      </c>
      <c r="AR50" s="177" t="s">
        <v>475</v>
      </c>
    </row>
    <row r="51" spans="1:44" x14ac:dyDescent="0.15">
      <c r="A51" s="10"/>
      <c r="AK51" s="169" t="s">
        <v>476</v>
      </c>
      <c r="AL51" s="170"/>
      <c r="AM51" s="178">
        <v>1912954</v>
      </c>
      <c r="AN51" s="179">
        <v>80838</v>
      </c>
      <c r="AO51" s="180">
        <v>-13.1</v>
      </c>
      <c r="AP51" s="181">
        <v>132981</v>
      </c>
      <c r="AQ51" s="182">
        <v>58.7</v>
      </c>
      <c r="AR51" s="183">
        <v>-71.8</v>
      </c>
    </row>
    <row r="52" spans="1:44" x14ac:dyDescent="0.15">
      <c r="A52" s="10"/>
      <c r="AK52" s="184"/>
      <c r="AL52" s="185" t="s">
        <v>477</v>
      </c>
      <c r="AM52" s="186">
        <v>978002</v>
      </c>
      <c r="AN52" s="187">
        <v>41329</v>
      </c>
      <c r="AO52" s="188">
        <v>1.2</v>
      </c>
      <c r="AP52" s="189">
        <v>56973</v>
      </c>
      <c r="AQ52" s="190">
        <v>9.1999999999999993</v>
      </c>
      <c r="AR52" s="191">
        <v>-8</v>
      </c>
    </row>
    <row r="53" spans="1:44" x14ac:dyDescent="0.15">
      <c r="A53" s="10"/>
      <c r="AK53" s="169" t="s">
        <v>478</v>
      </c>
      <c r="AL53" s="170"/>
      <c r="AM53" s="178">
        <v>1899453</v>
      </c>
      <c r="AN53" s="179">
        <v>81905</v>
      </c>
      <c r="AO53" s="180">
        <v>1.3</v>
      </c>
      <c r="AP53" s="181">
        <v>128523</v>
      </c>
      <c r="AQ53" s="182">
        <v>-3.4</v>
      </c>
      <c r="AR53" s="183">
        <v>4.7</v>
      </c>
    </row>
    <row r="54" spans="1:44" x14ac:dyDescent="0.15">
      <c r="A54" s="10"/>
      <c r="AK54" s="184"/>
      <c r="AL54" s="185" t="s">
        <v>477</v>
      </c>
      <c r="AM54" s="186">
        <v>698632</v>
      </c>
      <c r="AN54" s="187">
        <v>30125</v>
      </c>
      <c r="AO54" s="188">
        <v>-27.1</v>
      </c>
      <c r="AP54" s="189">
        <v>56792</v>
      </c>
      <c r="AQ54" s="190">
        <v>-0.3</v>
      </c>
      <c r="AR54" s="191">
        <v>-26.8</v>
      </c>
    </row>
    <row r="55" spans="1:44" x14ac:dyDescent="0.15">
      <c r="A55" s="10"/>
      <c r="AK55" s="169" t="s">
        <v>479</v>
      </c>
      <c r="AL55" s="170"/>
      <c r="AM55" s="178">
        <v>2026202</v>
      </c>
      <c r="AN55" s="179">
        <v>89449</v>
      </c>
      <c r="AO55" s="180">
        <v>9.1999999999999993</v>
      </c>
      <c r="AP55" s="181">
        <v>92919</v>
      </c>
      <c r="AQ55" s="182">
        <v>-27.7</v>
      </c>
      <c r="AR55" s="183">
        <v>36.9</v>
      </c>
    </row>
    <row r="56" spans="1:44" x14ac:dyDescent="0.15">
      <c r="A56" s="10"/>
      <c r="AK56" s="184"/>
      <c r="AL56" s="185" t="s">
        <v>477</v>
      </c>
      <c r="AM56" s="186">
        <v>709695</v>
      </c>
      <c r="AN56" s="187">
        <v>31330</v>
      </c>
      <c r="AO56" s="188">
        <v>4</v>
      </c>
      <c r="AP56" s="189">
        <v>54128</v>
      </c>
      <c r="AQ56" s="190">
        <v>-4.7</v>
      </c>
      <c r="AR56" s="191">
        <v>8.6999999999999993</v>
      </c>
    </row>
    <row r="57" spans="1:44" x14ac:dyDescent="0.15">
      <c r="A57" s="10"/>
      <c r="AK57" s="169" t="s">
        <v>480</v>
      </c>
      <c r="AL57" s="170"/>
      <c r="AM57" s="178">
        <v>2079515</v>
      </c>
      <c r="AN57" s="179">
        <v>93537</v>
      </c>
      <c r="AO57" s="180">
        <v>4.5999999999999996</v>
      </c>
      <c r="AP57" s="181">
        <v>103663</v>
      </c>
      <c r="AQ57" s="182">
        <v>11.6</v>
      </c>
      <c r="AR57" s="183">
        <v>-7</v>
      </c>
    </row>
    <row r="58" spans="1:44" x14ac:dyDescent="0.15">
      <c r="A58" s="10"/>
      <c r="AK58" s="184"/>
      <c r="AL58" s="185" t="s">
        <v>477</v>
      </c>
      <c r="AM58" s="186">
        <v>965141</v>
      </c>
      <c r="AN58" s="187">
        <v>43412</v>
      </c>
      <c r="AO58" s="188">
        <v>38.6</v>
      </c>
      <c r="AP58" s="189">
        <v>64346</v>
      </c>
      <c r="AQ58" s="190">
        <v>18.899999999999999</v>
      </c>
      <c r="AR58" s="191">
        <v>19.7</v>
      </c>
    </row>
    <row r="59" spans="1:44" x14ac:dyDescent="0.15">
      <c r="A59" s="10"/>
      <c r="AK59" s="169" t="s">
        <v>481</v>
      </c>
      <c r="AL59" s="170"/>
      <c r="AM59" s="178">
        <v>2140128</v>
      </c>
      <c r="AN59" s="179">
        <v>98433</v>
      </c>
      <c r="AO59" s="180">
        <v>5.2</v>
      </c>
      <c r="AP59" s="181">
        <v>92012</v>
      </c>
      <c r="AQ59" s="182">
        <v>-11.2</v>
      </c>
      <c r="AR59" s="183">
        <v>16.399999999999999</v>
      </c>
    </row>
    <row r="60" spans="1:44" x14ac:dyDescent="0.15">
      <c r="A60" s="10"/>
      <c r="AK60" s="184"/>
      <c r="AL60" s="185" t="s">
        <v>477</v>
      </c>
      <c r="AM60" s="186">
        <v>984936</v>
      </c>
      <c r="AN60" s="187">
        <v>45301</v>
      </c>
      <c r="AO60" s="188">
        <v>4.4000000000000004</v>
      </c>
      <c r="AP60" s="189">
        <v>61382</v>
      </c>
      <c r="AQ60" s="190">
        <v>-4.5999999999999996</v>
      </c>
      <c r="AR60" s="191">
        <v>9</v>
      </c>
    </row>
    <row r="61" spans="1:44" x14ac:dyDescent="0.15">
      <c r="A61" s="10"/>
      <c r="AK61" s="169" t="s">
        <v>482</v>
      </c>
      <c r="AL61" s="192"/>
      <c r="AM61" s="178">
        <v>2011650</v>
      </c>
      <c r="AN61" s="179">
        <v>88832</v>
      </c>
      <c r="AO61" s="180">
        <v>1.4</v>
      </c>
      <c r="AP61" s="181">
        <v>110020</v>
      </c>
      <c r="AQ61" s="193">
        <v>5.6</v>
      </c>
      <c r="AR61" s="183">
        <v>-4.2</v>
      </c>
    </row>
    <row r="62" spans="1:44" x14ac:dyDescent="0.15">
      <c r="A62" s="10"/>
      <c r="AK62" s="184"/>
      <c r="AL62" s="185" t="s">
        <v>477</v>
      </c>
      <c r="AM62" s="186">
        <v>867281</v>
      </c>
      <c r="AN62" s="187">
        <v>38299</v>
      </c>
      <c r="AO62" s="188">
        <v>4.2</v>
      </c>
      <c r="AP62" s="189">
        <v>58724</v>
      </c>
      <c r="AQ62" s="190">
        <v>3.7</v>
      </c>
      <c r="AR62" s="191">
        <v>0.5</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IvfLgwrVkdx4TdMvjGk2gDq7O9mtACSUZJewd6/qy+hHtggdtwJKiwqI1jqyMQMTjjaxDQGaYlSYftn26tDZtA==" saltValue="VKnpXw4rdcu5fAcNeGI6Z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pHP/++vk6EIy4ZBCvGxTpf7176yo+zkWdxuUtbDrQNo5iNJ3PyFQo1avbWceKx2cqLJlIzqribl0McKMju5nqw==" saltValue="24vsQkWWu7tEasmMBQBbE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2um33SKqquiNRLqyM/k+1pxVyAfMTnhqdBGu2qH7BoYZltZS0ozn7dL8ZlCV5D7SQquaAmqY1eLqgRf6SfChEA==" saltValue="vuGw+icbibvHZKKKucLpO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4" customWidth="1"/>
    <col min="2" max="16" width="14.625" style="194" customWidth="1"/>
    <col min="17" max="16384" width="0" style="19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5"/>
      <c r="C45" s="195"/>
      <c r="D45" s="195"/>
      <c r="E45" s="195"/>
      <c r="F45" s="195"/>
      <c r="G45" s="195"/>
      <c r="H45" s="195"/>
      <c r="I45" s="195"/>
      <c r="J45" s="196" t="s">
        <v>483</v>
      </c>
    </row>
    <row r="46" spans="2:10" ht="29.25" customHeight="1" thickBot="1" x14ac:dyDescent="0.25">
      <c r="B46" s="197" t="s">
        <v>23</v>
      </c>
      <c r="C46" s="198"/>
      <c r="D46" s="198"/>
      <c r="E46" s="199" t="s">
        <v>484</v>
      </c>
      <c r="F46" s="200" t="s">
        <v>3</v>
      </c>
      <c r="G46" s="201" t="s">
        <v>4</v>
      </c>
      <c r="H46" s="201" t="s">
        <v>5</v>
      </c>
      <c r="I46" s="201" t="s">
        <v>6</v>
      </c>
      <c r="J46" s="202" t="s">
        <v>7</v>
      </c>
    </row>
    <row r="47" spans="2:10" ht="57.75" customHeight="1" x14ac:dyDescent="0.15">
      <c r="B47" s="203"/>
      <c r="C47" s="1115" t="s">
        <v>485</v>
      </c>
      <c r="D47" s="1115"/>
      <c r="E47" s="1116"/>
      <c r="F47" s="204">
        <v>10.34</v>
      </c>
      <c r="G47" s="205">
        <v>12.5</v>
      </c>
      <c r="H47" s="205">
        <v>13.85</v>
      </c>
      <c r="I47" s="205">
        <v>21.09</v>
      </c>
      <c r="J47" s="206">
        <v>20.88</v>
      </c>
    </row>
    <row r="48" spans="2:10" ht="57.75" customHeight="1" x14ac:dyDescent="0.15">
      <c r="B48" s="207"/>
      <c r="C48" s="1117" t="s">
        <v>486</v>
      </c>
      <c r="D48" s="1117"/>
      <c r="E48" s="1118"/>
      <c r="F48" s="208">
        <v>10.199999999999999</v>
      </c>
      <c r="G48" s="209">
        <v>16.690000000000001</v>
      </c>
      <c r="H48" s="209">
        <v>18.489999999999998</v>
      </c>
      <c r="I48" s="209">
        <v>15.86</v>
      </c>
      <c r="J48" s="210">
        <v>14.12</v>
      </c>
    </row>
    <row r="49" spans="2:10" ht="57.75" customHeight="1" thickBot="1" x14ac:dyDescent="0.2">
      <c r="B49" s="211"/>
      <c r="C49" s="1119" t="s">
        <v>487</v>
      </c>
      <c r="D49" s="1119"/>
      <c r="E49" s="1120"/>
      <c r="F49" s="212" t="s">
        <v>488</v>
      </c>
      <c r="G49" s="213">
        <v>4.8</v>
      </c>
      <c r="H49" s="213" t="s">
        <v>489</v>
      </c>
      <c r="I49" s="213" t="s">
        <v>490</v>
      </c>
      <c r="J49" s="214" t="s">
        <v>491</v>
      </c>
    </row>
    <row r="50" spans="2:10" x14ac:dyDescent="0.15"/>
  </sheetData>
  <sheetProtection algorithmName="SHA-512" hashValue="gyu0q4n0GC06+e0L223fdRUXeIn49gaNgeWpLdN7IgNdaIkrhkEuxzfwx2gnoyFb/90jXlo0IQ9D0CZVLpQrhA==" saltValue="v9y5ll6vPmw1Y3VxPD6W8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16" customWidth="1"/>
    <col min="2" max="2" width="11" style="216" customWidth="1"/>
    <col min="3" max="3" width="17" style="216" customWidth="1"/>
    <col min="4" max="5" width="16.625" style="216" customWidth="1"/>
    <col min="6" max="15" width="15" style="216" customWidth="1"/>
    <col min="16" max="16" width="24" style="216" customWidth="1"/>
    <col min="17" max="16384" width="0" style="216" hidden="1"/>
  </cols>
  <sheetData>
    <row r="1" spans="1:16" ht="16.5" customHeight="1" x14ac:dyDescent="0.15">
      <c r="A1" s="215"/>
      <c r="B1" s="215"/>
      <c r="C1" s="215"/>
      <c r="D1" s="215"/>
      <c r="E1" s="215"/>
      <c r="F1" s="215"/>
      <c r="G1" s="215"/>
      <c r="H1" s="215"/>
      <c r="I1" s="215"/>
      <c r="J1" s="215"/>
      <c r="K1" s="215"/>
      <c r="L1" s="215"/>
      <c r="M1" s="215"/>
      <c r="N1" s="215"/>
      <c r="O1" s="215"/>
      <c r="P1" s="215"/>
    </row>
    <row r="2" spans="1:16" ht="16.5" customHeight="1" x14ac:dyDescent="0.15">
      <c r="A2" s="215"/>
      <c r="B2" s="215"/>
      <c r="C2" s="215"/>
      <c r="D2" s="215"/>
      <c r="E2" s="215"/>
      <c r="F2" s="215"/>
      <c r="G2" s="215"/>
      <c r="H2" s="215"/>
      <c r="I2" s="215"/>
      <c r="J2" s="215"/>
      <c r="K2" s="215"/>
      <c r="L2" s="215"/>
      <c r="M2" s="215"/>
      <c r="N2" s="215"/>
      <c r="O2" s="215"/>
      <c r="P2" s="215"/>
    </row>
    <row r="3" spans="1:16" ht="16.5" customHeight="1" x14ac:dyDescent="0.15">
      <c r="A3" s="215"/>
      <c r="B3" s="215"/>
      <c r="C3" s="215"/>
      <c r="D3" s="215"/>
      <c r="E3" s="215"/>
      <c r="F3" s="215"/>
      <c r="G3" s="215"/>
      <c r="H3" s="215"/>
      <c r="I3" s="215"/>
      <c r="J3" s="215"/>
      <c r="K3" s="215"/>
      <c r="L3" s="215"/>
      <c r="M3" s="215"/>
      <c r="N3" s="215"/>
      <c r="O3" s="215"/>
      <c r="P3" s="215"/>
    </row>
    <row r="4" spans="1:16" ht="16.5" customHeight="1" x14ac:dyDescent="0.15">
      <c r="A4" s="215"/>
      <c r="B4" s="215"/>
      <c r="C4" s="215"/>
      <c r="D4" s="215"/>
      <c r="E4" s="215"/>
      <c r="F4" s="215"/>
      <c r="G4" s="215"/>
      <c r="H4" s="215"/>
      <c r="I4" s="215"/>
      <c r="J4" s="215"/>
      <c r="K4" s="215"/>
      <c r="L4" s="215"/>
      <c r="M4" s="215"/>
      <c r="N4" s="215"/>
      <c r="O4" s="215"/>
      <c r="P4" s="215"/>
    </row>
    <row r="5" spans="1:16" ht="16.5" customHeight="1" x14ac:dyDescent="0.15">
      <c r="A5" s="215"/>
      <c r="B5" s="215"/>
      <c r="C5" s="215"/>
      <c r="D5" s="215"/>
      <c r="E5" s="215"/>
      <c r="F5" s="215"/>
      <c r="G5" s="215"/>
      <c r="H5" s="215"/>
      <c r="I5" s="215"/>
      <c r="J5" s="215"/>
      <c r="K5" s="215"/>
      <c r="L5" s="215"/>
      <c r="M5" s="215"/>
      <c r="N5" s="215"/>
      <c r="O5" s="215"/>
      <c r="P5" s="215"/>
    </row>
    <row r="6" spans="1:16" ht="16.5" customHeight="1" x14ac:dyDescent="0.15">
      <c r="A6" s="215"/>
      <c r="B6" s="215"/>
      <c r="C6" s="215"/>
      <c r="D6" s="215"/>
      <c r="E6" s="215"/>
      <c r="F6" s="215"/>
      <c r="G6" s="215"/>
      <c r="H6" s="215"/>
      <c r="I6" s="215"/>
      <c r="J6" s="215"/>
      <c r="K6" s="215"/>
      <c r="L6" s="215"/>
      <c r="M6" s="215"/>
      <c r="N6" s="215"/>
      <c r="O6" s="215"/>
      <c r="P6" s="215"/>
    </row>
    <row r="7" spans="1:16" ht="16.5" customHeight="1" x14ac:dyDescent="0.15">
      <c r="A7" s="215"/>
      <c r="B7" s="215"/>
      <c r="C7" s="215"/>
      <c r="D7" s="215"/>
      <c r="E7" s="215"/>
      <c r="F7" s="215"/>
      <c r="G7" s="215"/>
      <c r="H7" s="215"/>
      <c r="I7" s="215"/>
      <c r="J7" s="215"/>
      <c r="K7" s="215"/>
      <c r="L7" s="215"/>
      <c r="M7" s="215"/>
      <c r="N7" s="215"/>
      <c r="O7" s="215"/>
      <c r="P7" s="215"/>
    </row>
    <row r="8" spans="1:16" ht="16.5" customHeight="1" x14ac:dyDescent="0.15">
      <c r="A8" s="215"/>
      <c r="B8" s="215"/>
      <c r="C8" s="215"/>
      <c r="D8" s="215"/>
      <c r="E8" s="215"/>
      <c r="F8" s="215"/>
      <c r="G8" s="215"/>
      <c r="H8" s="215"/>
      <c r="I8" s="215"/>
      <c r="J8" s="215"/>
      <c r="K8" s="215"/>
      <c r="L8" s="215"/>
      <c r="M8" s="215"/>
      <c r="N8" s="215"/>
      <c r="O8" s="215"/>
      <c r="P8" s="215"/>
    </row>
    <row r="9" spans="1:16" ht="16.5" customHeight="1" x14ac:dyDescent="0.15">
      <c r="A9" s="215"/>
      <c r="B9" s="215"/>
      <c r="C9" s="215"/>
      <c r="D9" s="215"/>
      <c r="E9" s="215"/>
      <c r="F9" s="215"/>
      <c r="G9" s="215"/>
      <c r="H9" s="215"/>
      <c r="I9" s="215"/>
      <c r="J9" s="215"/>
      <c r="K9" s="215"/>
      <c r="L9" s="215"/>
      <c r="M9" s="215"/>
      <c r="N9" s="215"/>
      <c r="O9" s="215"/>
      <c r="P9" s="215"/>
    </row>
    <row r="10" spans="1:16" ht="16.5" customHeight="1" x14ac:dyDescent="0.15">
      <c r="A10" s="215"/>
      <c r="B10" s="215"/>
      <c r="C10" s="215"/>
      <c r="D10" s="215"/>
      <c r="E10" s="215"/>
      <c r="F10" s="215"/>
      <c r="G10" s="215"/>
      <c r="H10" s="215"/>
      <c r="I10" s="215"/>
      <c r="J10" s="215"/>
      <c r="K10" s="215"/>
      <c r="L10" s="215"/>
      <c r="M10" s="215"/>
      <c r="N10" s="215"/>
      <c r="O10" s="215"/>
      <c r="P10" s="215"/>
    </row>
    <row r="11" spans="1:16" ht="16.5" customHeight="1" x14ac:dyDescent="0.15">
      <c r="A11" s="215"/>
      <c r="B11" s="215"/>
      <c r="C11" s="215"/>
      <c r="D11" s="215"/>
      <c r="E11" s="215"/>
      <c r="F11" s="215"/>
      <c r="G11" s="215"/>
      <c r="H11" s="215"/>
      <c r="I11" s="215"/>
      <c r="J11" s="215"/>
      <c r="K11" s="215"/>
      <c r="L11" s="215"/>
      <c r="M11" s="215"/>
      <c r="N11" s="215"/>
      <c r="O11" s="215"/>
      <c r="P11" s="215"/>
    </row>
    <row r="12" spans="1:16" ht="16.5" customHeight="1" x14ac:dyDescent="0.15">
      <c r="A12" s="215"/>
      <c r="B12" s="215"/>
      <c r="C12" s="215"/>
      <c r="D12" s="215"/>
      <c r="E12" s="215"/>
      <c r="F12" s="215"/>
      <c r="G12" s="215"/>
      <c r="H12" s="215"/>
      <c r="I12" s="215"/>
      <c r="J12" s="215"/>
      <c r="K12" s="215"/>
      <c r="L12" s="215"/>
      <c r="M12" s="215"/>
      <c r="N12" s="215"/>
      <c r="O12" s="215"/>
      <c r="P12" s="215"/>
    </row>
    <row r="13" spans="1:16" ht="16.5" customHeight="1" x14ac:dyDescent="0.15">
      <c r="A13" s="215"/>
      <c r="B13" s="215"/>
      <c r="C13" s="215"/>
      <c r="D13" s="215"/>
      <c r="E13" s="215"/>
      <c r="F13" s="215"/>
      <c r="G13" s="215"/>
      <c r="H13" s="215"/>
      <c r="I13" s="215"/>
      <c r="J13" s="215"/>
      <c r="K13" s="215"/>
      <c r="L13" s="215"/>
      <c r="M13" s="215"/>
      <c r="N13" s="215"/>
      <c r="O13" s="215"/>
      <c r="P13" s="215"/>
    </row>
    <row r="14" spans="1:16" ht="16.5" customHeight="1" x14ac:dyDescent="0.15">
      <c r="A14" s="215"/>
      <c r="B14" s="215"/>
      <c r="C14" s="215"/>
      <c r="D14" s="215"/>
      <c r="E14" s="215"/>
      <c r="F14" s="215"/>
      <c r="G14" s="215"/>
      <c r="H14" s="215"/>
      <c r="I14" s="215"/>
      <c r="J14" s="215"/>
      <c r="K14" s="215"/>
      <c r="L14" s="215"/>
      <c r="M14" s="215"/>
      <c r="N14" s="215"/>
      <c r="O14" s="215"/>
      <c r="P14" s="215"/>
    </row>
    <row r="15" spans="1:16" ht="16.5" customHeight="1" x14ac:dyDescent="0.15">
      <c r="A15" s="215"/>
      <c r="B15" s="215"/>
      <c r="C15" s="215"/>
      <c r="D15" s="215"/>
      <c r="E15" s="215"/>
      <c r="F15" s="215"/>
      <c r="G15" s="215"/>
      <c r="H15" s="215"/>
      <c r="I15" s="215"/>
      <c r="J15" s="215"/>
      <c r="K15" s="215"/>
      <c r="L15" s="215"/>
      <c r="M15" s="215"/>
      <c r="N15" s="215"/>
      <c r="O15" s="215"/>
      <c r="P15" s="215"/>
    </row>
    <row r="16" spans="1:16" ht="16.5" customHeight="1" x14ac:dyDescent="0.15">
      <c r="A16" s="215"/>
      <c r="B16" s="215"/>
      <c r="C16" s="215"/>
      <c r="D16" s="215"/>
      <c r="E16" s="215"/>
      <c r="F16" s="215"/>
      <c r="G16" s="215"/>
      <c r="H16" s="215"/>
      <c r="I16" s="215"/>
      <c r="J16" s="215"/>
      <c r="K16" s="215"/>
      <c r="L16" s="215"/>
      <c r="M16" s="215"/>
      <c r="N16" s="215"/>
      <c r="O16" s="215"/>
      <c r="P16" s="215"/>
    </row>
    <row r="17" spans="1:16" ht="16.5" customHeight="1" x14ac:dyDescent="0.15">
      <c r="A17" s="215"/>
      <c r="B17" s="215"/>
      <c r="C17" s="215"/>
      <c r="D17" s="215"/>
      <c r="E17" s="215"/>
      <c r="F17" s="215"/>
      <c r="G17" s="215"/>
      <c r="H17" s="215"/>
      <c r="I17" s="215"/>
      <c r="J17" s="215"/>
      <c r="K17" s="215"/>
      <c r="L17" s="215"/>
      <c r="M17" s="215"/>
      <c r="N17" s="215"/>
      <c r="O17" s="215"/>
      <c r="P17" s="215"/>
    </row>
    <row r="18" spans="1:16" ht="16.5" customHeight="1" x14ac:dyDescent="0.15">
      <c r="A18" s="215"/>
      <c r="B18" s="215"/>
      <c r="C18" s="215"/>
      <c r="D18" s="215"/>
      <c r="E18" s="215"/>
      <c r="F18" s="215"/>
      <c r="G18" s="215"/>
      <c r="H18" s="215"/>
      <c r="I18" s="215"/>
      <c r="J18" s="215"/>
      <c r="K18" s="215"/>
      <c r="L18" s="215"/>
      <c r="M18" s="215"/>
      <c r="N18" s="215"/>
      <c r="O18" s="215"/>
      <c r="P18" s="215"/>
    </row>
    <row r="19" spans="1:16" ht="16.5" customHeight="1" x14ac:dyDescent="0.15">
      <c r="A19" s="215"/>
      <c r="B19" s="215"/>
      <c r="C19" s="215"/>
      <c r="D19" s="215"/>
      <c r="E19" s="215"/>
      <c r="F19" s="215"/>
      <c r="G19" s="215"/>
      <c r="H19" s="215"/>
      <c r="I19" s="215"/>
      <c r="J19" s="215"/>
      <c r="K19" s="215"/>
      <c r="L19" s="215"/>
      <c r="M19" s="215"/>
      <c r="N19" s="215"/>
      <c r="O19" s="215"/>
      <c r="P19" s="215"/>
    </row>
    <row r="20" spans="1:16" ht="16.5" customHeight="1" x14ac:dyDescent="0.15">
      <c r="A20" s="215"/>
      <c r="B20" s="215"/>
      <c r="C20" s="215"/>
      <c r="D20" s="215"/>
      <c r="E20" s="215"/>
      <c r="F20" s="215"/>
      <c r="G20" s="215"/>
      <c r="H20" s="215"/>
      <c r="I20" s="215"/>
      <c r="J20" s="215"/>
      <c r="K20" s="215"/>
      <c r="L20" s="215"/>
      <c r="M20" s="215"/>
      <c r="N20" s="215"/>
      <c r="O20" s="215"/>
      <c r="P20" s="215"/>
    </row>
    <row r="21" spans="1:16" ht="16.5" customHeight="1" x14ac:dyDescent="0.15">
      <c r="A21" s="215"/>
      <c r="B21" s="215"/>
      <c r="C21" s="215"/>
      <c r="D21" s="215"/>
      <c r="E21" s="215"/>
      <c r="F21" s="215"/>
      <c r="G21" s="215"/>
      <c r="H21" s="215"/>
      <c r="I21" s="215"/>
      <c r="J21" s="215"/>
      <c r="K21" s="215"/>
      <c r="L21" s="215"/>
      <c r="M21" s="215"/>
      <c r="N21" s="215"/>
      <c r="O21" s="215"/>
      <c r="P21" s="215"/>
    </row>
    <row r="22" spans="1:16" ht="16.5" customHeight="1" x14ac:dyDescent="0.15">
      <c r="A22" s="215"/>
      <c r="B22" s="215"/>
      <c r="C22" s="215"/>
      <c r="D22" s="215"/>
      <c r="E22" s="215"/>
      <c r="F22" s="215"/>
      <c r="G22" s="215"/>
      <c r="H22" s="215"/>
      <c r="I22" s="215"/>
      <c r="J22" s="215"/>
      <c r="K22" s="215"/>
      <c r="L22" s="215"/>
      <c r="M22" s="215"/>
      <c r="N22" s="215"/>
      <c r="O22" s="215"/>
      <c r="P22" s="215"/>
    </row>
    <row r="23" spans="1:16" ht="16.5" customHeight="1" x14ac:dyDescent="0.15">
      <c r="A23" s="215"/>
      <c r="B23" s="215"/>
      <c r="C23" s="215"/>
      <c r="D23" s="215"/>
      <c r="E23" s="215"/>
      <c r="F23" s="215"/>
      <c r="G23" s="215"/>
      <c r="H23" s="215"/>
      <c r="I23" s="215"/>
      <c r="J23" s="215"/>
      <c r="K23" s="215"/>
      <c r="L23" s="215"/>
      <c r="M23" s="215"/>
      <c r="N23" s="215"/>
      <c r="O23" s="215"/>
      <c r="P23" s="215"/>
    </row>
    <row r="24" spans="1:16" ht="16.5" customHeight="1" x14ac:dyDescent="0.15">
      <c r="A24" s="215"/>
      <c r="B24" s="215"/>
      <c r="C24" s="215"/>
      <c r="D24" s="215"/>
      <c r="E24" s="215"/>
      <c r="F24" s="215"/>
      <c r="G24" s="215"/>
      <c r="H24" s="215"/>
      <c r="I24" s="215"/>
      <c r="J24" s="215"/>
      <c r="K24" s="215"/>
      <c r="L24" s="215"/>
      <c r="M24" s="215"/>
      <c r="N24" s="215"/>
      <c r="O24" s="215"/>
      <c r="P24" s="215"/>
    </row>
    <row r="25" spans="1:16" ht="16.5" customHeight="1" x14ac:dyDescent="0.15">
      <c r="A25" s="215"/>
      <c r="B25" s="215"/>
      <c r="C25" s="215"/>
      <c r="D25" s="215"/>
      <c r="E25" s="215"/>
      <c r="F25" s="215"/>
      <c r="G25" s="215"/>
      <c r="H25" s="215"/>
      <c r="I25" s="215"/>
      <c r="J25" s="215"/>
      <c r="K25" s="215"/>
      <c r="L25" s="215"/>
      <c r="M25" s="215"/>
      <c r="N25" s="215"/>
      <c r="O25" s="215"/>
      <c r="P25" s="215"/>
    </row>
    <row r="26" spans="1:16" ht="16.5" customHeight="1" x14ac:dyDescent="0.15">
      <c r="A26" s="215"/>
      <c r="B26" s="215"/>
      <c r="C26" s="215"/>
      <c r="D26" s="215"/>
      <c r="E26" s="215"/>
      <c r="F26" s="215"/>
      <c r="G26" s="215"/>
      <c r="H26" s="215"/>
      <c r="I26" s="215"/>
      <c r="J26" s="215"/>
      <c r="K26" s="215"/>
      <c r="L26" s="215"/>
      <c r="M26" s="215"/>
      <c r="N26" s="215"/>
      <c r="O26" s="215"/>
      <c r="P26" s="215"/>
    </row>
    <row r="27" spans="1:16" ht="16.5" customHeight="1" x14ac:dyDescent="0.15">
      <c r="A27" s="215"/>
      <c r="B27" s="215"/>
      <c r="C27" s="215"/>
      <c r="D27" s="215"/>
      <c r="E27" s="215"/>
      <c r="F27" s="215"/>
      <c r="G27" s="215"/>
      <c r="H27" s="215"/>
      <c r="I27" s="215"/>
      <c r="J27" s="215"/>
      <c r="K27" s="215"/>
      <c r="L27" s="215"/>
      <c r="M27" s="215"/>
      <c r="N27" s="215"/>
      <c r="O27" s="215"/>
      <c r="P27" s="215"/>
    </row>
    <row r="28" spans="1:16" ht="16.5" customHeight="1" x14ac:dyDescent="0.15">
      <c r="A28" s="215"/>
      <c r="B28" s="215"/>
      <c r="C28" s="215"/>
      <c r="D28" s="215"/>
      <c r="E28" s="215"/>
      <c r="F28" s="215"/>
      <c r="G28" s="215"/>
      <c r="H28" s="215"/>
      <c r="I28" s="215"/>
      <c r="J28" s="215"/>
      <c r="K28" s="215"/>
      <c r="L28" s="215"/>
      <c r="M28" s="215"/>
      <c r="N28" s="215"/>
      <c r="O28" s="215"/>
      <c r="P28" s="215"/>
    </row>
    <row r="29" spans="1:16" ht="16.5" customHeight="1" x14ac:dyDescent="0.15">
      <c r="A29" s="215"/>
      <c r="B29" s="215"/>
      <c r="C29" s="215"/>
      <c r="D29" s="215"/>
      <c r="E29" s="215"/>
      <c r="F29" s="215"/>
      <c r="G29" s="215"/>
      <c r="H29" s="215"/>
      <c r="I29" s="215"/>
      <c r="J29" s="215"/>
      <c r="K29" s="215"/>
      <c r="L29" s="215"/>
      <c r="M29" s="215"/>
      <c r="N29" s="215"/>
      <c r="O29" s="215"/>
      <c r="P29" s="215"/>
    </row>
    <row r="30" spans="1:16" ht="16.5" customHeight="1" x14ac:dyDescent="0.15">
      <c r="A30" s="215"/>
      <c r="B30" s="215"/>
      <c r="C30" s="215"/>
      <c r="D30" s="215"/>
      <c r="E30" s="215"/>
      <c r="F30" s="215"/>
      <c r="G30" s="215"/>
      <c r="H30" s="215"/>
      <c r="I30" s="215"/>
      <c r="J30" s="215"/>
      <c r="K30" s="215"/>
      <c r="L30" s="215"/>
      <c r="M30" s="215"/>
      <c r="N30" s="215"/>
      <c r="O30" s="215"/>
      <c r="P30" s="215"/>
    </row>
    <row r="31" spans="1:16" ht="16.5" customHeight="1" x14ac:dyDescent="0.15">
      <c r="A31" s="215"/>
      <c r="B31" s="215"/>
      <c r="C31" s="215"/>
      <c r="D31" s="215"/>
      <c r="E31" s="215"/>
      <c r="F31" s="215"/>
      <c r="G31" s="215"/>
      <c r="H31" s="215"/>
      <c r="I31" s="215"/>
      <c r="J31" s="215"/>
      <c r="K31" s="215"/>
      <c r="L31" s="215"/>
      <c r="M31" s="215"/>
      <c r="N31" s="215"/>
      <c r="O31" s="215"/>
      <c r="P31" s="215"/>
    </row>
    <row r="32" spans="1:16" ht="31.5" customHeight="1" thickBot="1" x14ac:dyDescent="0.2">
      <c r="A32" s="215"/>
      <c r="B32" s="215"/>
      <c r="C32" s="215"/>
      <c r="D32" s="215"/>
      <c r="E32" s="215"/>
      <c r="F32" s="215"/>
      <c r="G32" s="215"/>
      <c r="H32" s="215"/>
      <c r="I32" s="215"/>
      <c r="J32" s="217" t="s">
        <v>483</v>
      </c>
      <c r="K32" s="215"/>
      <c r="L32" s="215"/>
      <c r="M32" s="215"/>
      <c r="N32" s="215"/>
      <c r="O32" s="215"/>
      <c r="P32" s="215"/>
    </row>
    <row r="33" spans="1:16" ht="39" customHeight="1" thickBot="1" x14ac:dyDescent="0.25">
      <c r="A33" s="215"/>
      <c r="B33" s="218" t="s">
        <v>492</v>
      </c>
      <c r="C33" s="219"/>
      <c r="D33" s="219"/>
      <c r="E33" s="220" t="s">
        <v>484</v>
      </c>
      <c r="F33" s="221" t="s">
        <v>3</v>
      </c>
      <c r="G33" s="222" t="s">
        <v>4</v>
      </c>
      <c r="H33" s="222" t="s">
        <v>5</v>
      </c>
      <c r="I33" s="222" t="s">
        <v>6</v>
      </c>
      <c r="J33" s="223" t="s">
        <v>7</v>
      </c>
      <c r="K33" s="215"/>
      <c r="L33" s="215"/>
      <c r="M33" s="215"/>
      <c r="N33" s="215"/>
      <c r="O33" s="215"/>
      <c r="P33" s="215"/>
    </row>
    <row r="34" spans="1:16" ht="39" customHeight="1" x14ac:dyDescent="0.15">
      <c r="A34" s="215"/>
      <c r="B34" s="224"/>
      <c r="C34" s="1125" t="s">
        <v>493</v>
      </c>
      <c r="D34" s="1125"/>
      <c r="E34" s="1126"/>
      <c r="F34" s="225">
        <v>21.05</v>
      </c>
      <c r="G34" s="226">
        <v>20.63</v>
      </c>
      <c r="H34" s="226">
        <v>19.96</v>
      </c>
      <c r="I34" s="226">
        <v>21.01</v>
      </c>
      <c r="J34" s="227">
        <v>20.59</v>
      </c>
      <c r="K34" s="215"/>
      <c r="L34" s="215"/>
      <c r="M34" s="215"/>
      <c r="N34" s="215"/>
      <c r="O34" s="215"/>
      <c r="P34" s="215"/>
    </row>
    <row r="35" spans="1:16" ht="39" customHeight="1" x14ac:dyDescent="0.15">
      <c r="A35" s="215"/>
      <c r="B35" s="228"/>
      <c r="C35" s="1121" t="s">
        <v>494</v>
      </c>
      <c r="D35" s="1121"/>
      <c r="E35" s="1122"/>
      <c r="F35" s="229">
        <v>10.199999999999999</v>
      </c>
      <c r="G35" s="230">
        <v>16.68</v>
      </c>
      <c r="H35" s="230">
        <v>18.48</v>
      </c>
      <c r="I35" s="230">
        <v>15.86</v>
      </c>
      <c r="J35" s="231">
        <v>14.11</v>
      </c>
      <c r="K35" s="215"/>
      <c r="L35" s="215"/>
      <c r="M35" s="215"/>
      <c r="N35" s="215"/>
      <c r="O35" s="215"/>
      <c r="P35" s="215"/>
    </row>
    <row r="36" spans="1:16" ht="39" customHeight="1" x14ac:dyDescent="0.15">
      <c r="A36" s="215"/>
      <c r="B36" s="228"/>
      <c r="C36" s="1121" t="s">
        <v>495</v>
      </c>
      <c r="D36" s="1121"/>
      <c r="E36" s="1122"/>
      <c r="F36" s="229">
        <v>0.62</v>
      </c>
      <c r="G36" s="230">
        <v>1.1399999999999999</v>
      </c>
      <c r="H36" s="230">
        <v>1.42</v>
      </c>
      <c r="I36" s="230">
        <v>1.71</v>
      </c>
      <c r="J36" s="231">
        <v>1.53</v>
      </c>
      <c r="K36" s="215"/>
      <c r="L36" s="215"/>
      <c r="M36" s="215"/>
      <c r="N36" s="215"/>
      <c r="O36" s="215"/>
      <c r="P36" s="215"/>
    </row>
    <row r="37" spans="1:16" ht="39" customHeight="1" x14ac:dyDescent="0.15">
      <c r="A37" s="215"/>
      <c r="B37" s="228"/>
      <c r="C37" s="1121" t="s">
        <v>496</v>
      </c>
      <c r="D37" s="1121"/>
      <c r="E37" s="1122"/>
      <c r="F37" s="229" t="s">
        <v>340</v>
      </c>
      <c r="G37" s="230">
        <v>0.62</v>
      </c>
      <c r="H37" s="230">
        <v>0.86</v>
      </c>
      <c r="I37" s="230">
        <v>1.21</v>
      </c>
      <c r="J37" s="231">
        <v>1.23</v>
      </c>
      <c r="K37" s="215"/>
      <c r="L37" s="215"/>
      <c r="M37" s="215"/>
      <c r="N37" s="215"/>
      <c r="O37" s="215"/>
      <c r="P37" s="215"/>
    </row>
    <row r="38" spans="1:16" ht="39" customHeight="1" x14ac:dyDescent="0.15">
      <c r="A38" s="215"/>
      <c r="B38" s="228"/>
      <c r="C38" s="1121" t="s">
        <v>497</v>
      </c>
      <c r="D38" s="1121"/>
      <c r="E38" s="1122"/>
      <c r="F38" s="229">
        <v>1.23</v>
      </c>
      <c r="G38" s="230">
        <v>1.44</v>
      </c>
      <c r="H38" s="230">
        <v>1.6</v>
      </c>
      <c r="I38" s="230">
        <v>0.97</v>
      </c>
      <c r="J38" s="231">
        <v>0.97</v>
      </c>
      <c r="K38" s="215"/>
      <c r="L38" s="215"/>
      <c r="M38" s="215"/>
      <c r="N38" s="215"/>
      <c r="O38" s="215"/>
      <c r="P38" s="215"/>
    </row>
    <row r="39" spans="1:16" ht="39" customHeight="1" x14ac:dyDescent="0.15">
      <c r="A39" s="215"/>
      <c r="B39" s="228"/>
      <c r="C39" s="1121" t="s">
        <v>498</v>
      </c>
      <c r="D39" s="1121"/>
      <c r="E39" s="1122"/>
      <c r="F39" s="229">
        <v>0.05</v>
      </c>
      <c r="G39" s="230">
        <v>0.06</v>
      </c>
      <c r="H39" s="230">
        <v>0.05</v>
      </c>
      <c r="I39" s="230">
        <v>0.08</v>
      </c>
      <c r="J39" s="231">
        <v>0.13</v>
      </c>
      <c r="K39" s="215"/>
      <c r="L39" s="215"/>
      <c r="M39" s="215"/>
      <c r="N39" s="215"/>
      <c r="O39" s="215"/>
      <c r="P39" s="215"/>
    </row>
    <row r="40" spans="1:16" ht="39" customHeight="1" x14ac:dyDescent="0.15">
      <c r="A40" s="215"/>
      <c r="B40" s="228"/>
      <c r="C40" s="1121"/>
      <c r="D40" s="1121"/>
      <c r="E40" s="1122"/>
      <c r="F40" s="229"/>
      <c r="G40" s="230"/>
      <c r="H40" s="230"/>
      <c r="I40" s="230"/>
      <c r="J40" s="231"/>
      <c r="K40" s="215"/>
      <c r="L40" s="215"/>
      <c r="M40" s="215"/>
      <c r="N40" s="215"/>
      <c r="O40" s="215"/>
      <c r="P40" s="215"/>
    </row>
    <row r="41" spans="1:16" ht="39" customHeight="1" x14ac:dyDescent="0.15">
      <c r="A41" s="215"/>
      <c r="B41" s="228"/>
      <c r="C41" s="1121"/>
      <c r="D41" s="1121"/>
      <c r="E41" s="1122"/>
      <c r="F41" s="229"/>
      <c r="G41" s="230"/>
      <c r="H41" s="230"/>
      <c r="I41" s="230"/>
      <c r="J41" s="231"/>
      <c r="K41" s="215"/>
      <c r="L41" s="215"/>
      <c r="M41" s="215"/>
      <c r="N41" s="215"/>
      <c r="O41" s="215"/>
      <c r="P41" s="215"/>
    </row>
    <row r="42" spans="1:16" ht="39" customHeight="1" x14ac:dyDescent="0.15">
      <c r="A42" s="215"/>
      <c r="B42" s="232"/>
      <c r="C42" s="1121" t="s">
        <v>499</v>
      </c>
      <c r="D42" s="1121"/>
      <c r="E42" s="1122"/>
      <c r="F42" s="229" t="s">
        <v>340</v>
      </c>
      <c r="G42" s="230" t="s">
        <v>340</v>
      </c>
      <c r="H42" s="230" t="s">
        <v>340</v>
      </c>
      <c r="I42" s="230" t="s">
        <v>340</v>
      </c>
      <c r="J42" s="231" t="s">
        <v>340</v>
      </c>
      <c r="K42" s="215"/>
      <c r="L42" s="215"/>
      <c r="M42" s="215"/>
      <c r="N42" s="215"/>
      <c r="O42" s="215"/>
      <c r="P42" s="215"/>
    </row>
    <row r="43" spans="1:16" ht="39" customHeight="1" thickBot="1" x14ac:dyDescent="0.2">
      <c r="A43" s="215"/>
      <c r="B43" s="233"/>
      <c r="C43" s="1123" t="s">
        <v>500</v>
      </c>
      <c r="D43" s="1123"/>
      <c r="E43" s="1124"/>
      <c r="F43" s="234">
        <v>0.14000000000000001</v>
      </c>
      <c r="G43" s="235">
        <v>0</v>
      </c>
      <c r="H43" s="235">
        <v>0</v>
      </c>
      <c r="I43" s="235" t="s">
        <v>340</v>
      </c>
      <c r="J43" s="236" t="s">
        <v>340</v>
      </c>
      <c r="K43" s="215"/>
      <c r="L43" s="215"/>
      <c r="M43" s="215"/>
      <c r="N43" s="215"/>
      <c r="O43" s="215"/>
      <c r="P43" s="215"/>
    </row>
    <row r="44" spans="1:16" ht="39" customHeight="1" x14ac:dyDescent="0.15">
      <c r="A44" s="215"/>
      <c r="B44" s="237"/>
      <c r="C44" s="238"/>
      <c r="D44" s="238"/>
      <c r="E44" s="238"/>
      <c r="F44" s="215"/>
      <c r="G44" s="215"/>
      <c r="H44" s="215"/>
      <c r="I44" s="215"/>
      <c r="J44" s="215"/>
      <c r="K44" s="215"/>
      <c r="L44" s="215"/>
      <c r="M44" s="215"/>
      <c r="N44" s="215"/>
      <c r="O44" s="215"/>
      <c r="P44" s="215"/>
    </row>
    <row r="45" spans="1:16" ht="17.25" x14ac:dyDescent="0.15">
      <c r="A45" s="215"/>
      <c r="B45" s="215"/>
      <c r="C45" s="215"/>
      <c r="D45" s="215"/>
      <c r="E45" s="215"/>
      <c r="F45" s="215"/>
      <c r="G45" s="215"/>
      <c r="H45" s="215"/>
      <c r="I45" s="215"/>
      <c r="J45" s="215"/>
      <c r="K45" s="215"/>
      <c r="L45" s="215"/>
      <c r="M45" s="215"/>
      <c r="N45" s="215"/>
      <c r="O45" s="215"/>
      <c r="P45" s="215"/>
    </row>
  </sheetData>
  <sheetProtection algorithmName="SHA-512" hashValue="PZy46TY/YRfMMmZnUd98qJUerBMJTy+sYV9GCkC9LUfQixbO0sxlB2LaIDjsyAjMv01TUhzxf2ZvaWou0NMnwg==" saltValue="1bcWRRw0E9B4OtCbbcT/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240" customWidth="1"/>
    <col min="2" max="3" width="10.875" style="240" customWidth="1"/>
    <col min="4" max="4" width="10" style="240" customWidth="1"/>
    <col min="5" max="10" width="11" style="240" customWidth="1"/>
    <col min="11" max="15" width="13.125" style="240" customWidth="1"/>
    <col min="16" max="21" width="11.5" style="240" customWidth="1"/>
    <col min="22" max="16384" width="0" style="240" hidden="1"/>
  </cols>
  <sheetData>
    <row r="1" spans="1:21" ht="13.5" customHeight="1" x14ac:dyDescent="0.15">
      <c r="A1" s="239"/>
      <c r="B1" s="239"/>
      <c r="C1" s="239"/>
      <c r="D1" s="239"/>
      <c r="E1" s="239"/>
      <c r="F1" s="239"/>
      <c r="G1" s="239"/>
      <c r="H1" s="239"/>
      <c r="I1" s="239"/>
      <c r="J1" s="239"/>
      <c r="K1" s="239"/>
      <c r="L1" s="239"/>
      <c r="M1" s="239"/>
      <c r="N1" s="239"/>
      <c r="O1" s="239"/>
      <c r="P1" s="239"/>
      <c r="Q1" s="239"/>
      <c r="R1" s="239"/>
      <c r="S1" s="239"/>
      <c r="T1" s="239"/>
      <c r="U1" s="239"/>
    </row>
    <row r="2" spans="1:21" ht="13.5" customHeight="1" x14ac:dyDescent="0.15">
      <c r="A2" s="239"/>
      <c r="B2" s="239"/>
      <c r="C2" s="239"/>
      <c r="D2" s="239"/>
      <c r="E2" s="239"/>
      <c r="F2" s="239"/>
      <c r="G2" s="239"/>
      <c r="H2" s="239"/>
      <c r="I2" s="239"/>
      <c r="J2" s="239"/>
      <c r="K2" s="239"/>
      <c r="L2" s="239"/>
      <c r="M2" s="239"/>
      <c r="N2" s="239"/>
      <c r="O2" s="239"/>
      <c r="P2" s="239"/>
      <c r="Q2" s="239"/>
      <c r="R2" s="239"/>
      <c r="S2" s="239"/>
      <c r="T2" s="239"/>
      <c r="U2" s="239"/>
    </row>
    <row r="3" spans="1:21" ht="13.5" customHeight="1" x14ac:dyDescent="0.15">
      <c r="A3" s="239"/>
      <c r="B3" s="239"/>
      <c r="C3" s="239"/>
      <c r="D3" s="239"/>
      <c r="E3" s="239"/>
      <c r="F3" s="239"/>
      <c r="G3" s="239"/>
      <c r="H3" s="239"/>
      <c r="I3" s="239"/>
      <c r="J3" s="239"/>
      <c r="K3" s="239"/>
      <c r="L3" s="239"/>
      <c r="M3" s="239"/>
      <c r="N3" s="239"/>
      <c r="O3" s="239"/>
      <c r="P3" s="239"/>
      <c r="Q3" s="239"/>
      <c r="R3" s="239"/>
      <c r="S3" s="239"/>
      <c r="T3" s="239"/>
      <c r="U3" s="239"/>
    </row>
    <row r="4" spans="1:21" ht="13.5" customHeight="1" x14ac:dyDescent="0.15">
      <c r="A4" s="239"/>
      <c r="B4" s="239"/>
      <c r="C4" s="239"/>
      <c r="D4" s="239"/>
      <c r="E4" s="239"/>
      <c r="F4" s="239"/>
      <c r="G4" s="239"/>
      <c r="H4" s="239"/>
      <c r="I4" s="239"/>
      <c r="J4" s="239"/>
      <c r="K4" s="239"/>
      <c r="L4" s="239"/>
      <c r="M4" s="239"/>
      <c r="N4" s="239"/>
      <c r="O4" s="239"/>
      <c r="P4" s="239"/>
      <c r="Q4" s="239"/>
      <c r="R4" s="239"/>
      <c r="S4" s="239"/>
      <c r="T4" s="239"/>
      <c r="U4" s="239"/>
    </row>
    <row r="5" spans="1:21" ht="13.5" customHeight="1" x14ac:dyDescent="0.15">
      <c r="A5" s="239"/>
      <c r="B5" s="239"/>
      <c r="C5" s="239"/>
      <c r="D5" s="239"/>
      <c r="E5" s="239"/>
      <c r="F5" s="239"/>
      <c r="G5" s="239"/>
      <c r="H5" s="239"/>
      <c r="I5" s="239"/>
      <c r="J5" s="239"/>
      <c r="K5" s="239"/>
      <c r="L5" s="239"/>
      <c r="M5" s="239"/>
      <c r="N5" s="239"/>
      <c r="O5" s="239"/>
      <c r="P5" s="239"/>
      <c r="Q5" s="239"/>
      <c r="R5" s="239"/>
      <c r="S5" s="239"/>
      <c r="T5" s="239"/>
      <c r="U5" s="239"/>
    </row>
    <row r="6" spans="1:21" ht="13.5" customHeight="1" x14ac:dyDescent="0.15">
      <c r="A6" s="239"/>
      <c r="B6" s="239"/>
      <c r="C6" s="239"/>
      <c r="D6" s="239"/>
      <c r="E6" s="239"/>
      <c r="F6" s="239"/>
      <c r="G6" s="239"/>
      <c r="H6" s="239"/>
      <c r="I6" s="239"/>
      <c r="J6" s="239"/>
      <c r="K6" s="239"/>
      <c r="L6" s="239"/>
      <c r="M6" s="239"/>
      <c r="N6" s="239"/>
      <c r="O6" s="239"/>
      <c r="P6" s="239"/>
      <c r="Q6" s="239"/>
      <c r="R6" s="239"/>
      <c r="S6" s="239"/>
      <c r="T6" s="239"/>
      <c r="U6" s="239"/>
    </row>
    <row r="7" spans="1:21" ht="13.5" customHeight="1" x14ac:dyDescent="0.15">
      <c r="A7" s="239"/>
      <c r="B7" s="239"/>
      <c r="C7" s="239"/>
      <c r="D7" s="239"/>
      <c r="E7" s="239"/>
      <c r="F7" s="239"/>
      <c r="G7" s="239"/>
      <c r="H7" s="239"/>
      <c r="I7" s="239"/>
      <c r="J7" s="239"/>
      <c r="K7" s="239"/>
      <c r="L7" s="239"/>
      <c r="M7" s="239"/>
      <c r="N7" s="239"/>
      <c r="O7" s="239"/>
      <c r="P7" s="239"/>
      <c r="Q7" s="239"/>
      <c r="R7" s="239"/>
      <c r="S7" s="239"/>
      <c r="T7" s="239"/>
      <c r="U7" s="239"/>
    </row>
    <row r="8" spans="1:21" ht="13.5" customHeight="1" x14ac:dyDescent="0.15">
      <c r="A8" s="239"/>
      <c r="B8" s="239"/>
      <c r="C8" s="239"/>
      <c r="D8" s="239"/>
      <c r="E8" s="239"/>
      <c r="F8" s="239"/>
      <c r="G8" s="239"/>
      <c r="H8" s="239"/>
      <c r="I8" s="239"/>
      <c r="J8" s="239"/>
      <c r="K8" s="239"/>
      <c r="L8" s="239"/>
      <c r="M8" s="239"/>
      <c r="N8" s="239"/>
      <c r="O8" s="239"/>
      <c r="P8" s="239"/>
      <c r="Q8" s="239"/>
      <c r="R8" s="239"/>
      <c r="S8" s="239"/>
      <c r="T8" s="239"/>
      <c r="U8" s="239"/>
    </row>
    <row r="9" spans="1:21" ht="13.5" customHeight="1" x14ac:dyDescent="0.15">
      <c r="A9" s="239"/>
      <c r="B9" s="239"/>
      <c r="C9" s="239"/>
      <c r="D9" s="239"/>
      <c r="E9" s="239"/>
      <c r="F9" s="239"/>
      <c r="G9" s="239"/>
      <c r="H9" s="239"/>
      <c r="I9" s="239"/>
      <c r="J9" s="239"/>
      <c r="K9" s="239"/>
      <c r="L9" s="239"/>
      <c r="M9" s="239"/>
      <c r="N9" s="239"/>
      <c r="O9" s="239"/>
      <c r="P9" s="239"/>
      <c r="Q9" s="239"/>
      <c r="R9" s="239"/>
      <c r="S9" s="239"/>
      <c r="T9" s="239"/>
      <c r="U9" s="239"/>
    </row>
    <row r="10" spans="1:21" ht="13.5" customHeight="1" x14ac:dyDescent="0.15">
      <c r="A10" s="239"/>
      <c r="B10" s="239"/>
      <c r="C10" s="239"/>
      <c r="D10" s="239"/>
      <c r="E10" s="239"/>
      <c r="F10" s="239"/>
      <c r="G10" s="239"/>
      <c r="H10" s="239"/>
      <c r="I10" s="239"/>
      <c r="J10" s="239"/>
      <c r="K10" s="239"/>
      <c r="L10" s="239"/>
      <c r="M10" s="239"/>
      <c r="N10" s="239"/>
      <c r="O10" s="239"/>
      <c r="P10" s="239"/>
      <c r="Q10" s="239"/>
      <c r="R10" s="239"/>
      <c r="S10" s="239"/>
      <c r="T10" s="239"/>
      <c r="U10" s="239"/>
    </row>
    <row r="11" spans="1:21" ht="13.5" customHeight="1" x14ac:dyDescent="0.15">
      <c r="A11" s="239"/>
      <c r="B11" s="239"/>
      <c r="C11" s="239"/>
      <c r="D11" s="239"/>
      <c r="E11" s="239"/>
      <c r="F11" s="239"/>
      <c r="G11" s="239"/>
      <c r="H11" s="239"/>
      <c r="I11" s="239"/>
      <c r="J11" s="239"/>
      <c r="K11" s="239"/>
      <c r="L11" s="239"/>
      <c r="M11" s="239"/>
      <c r="N11" s="239"/>
      <c r="O11" s="239"/>
      <c r="P11" s="239"/>
      <c r="Q11" s="239"/>
      <c r="R11" s="239"/>
      <c r="S11" s="239"/>
      <c r="T11" s="239"/>
      <c r="U11" s="239"/>
    </row>
    <row r="12" spans="1:21" ht="13.5" customHeight="1" x14ac:dyDescent="0.15">
      <c r="A12" s="239"/>
      <c r="B12" s="239"/>
      <c r="C12" s="239"/>
      <c r="D12" s="239"/>
      <c r="E12" s="239"/>
      <c r="F12" s="239"/>
      <c r="G12" s="239"/>
      <c r="H12" s="239"/>
      <c r="I12" s="239"/>
      <c r="J12" s="239"/>
      <c r="K12" s="239"/>
      <c r="L12" s="239"/>
      <c r="M12" s="239"/>
      <c r="N12" s="239"/>
      <c r="O12" s="239"/>
      <c r="P12" s="239"/>
      <c r="Q12" s="239"/>
      <c r="R12" s="239"/>
      <c r="S12" s="239"/>
      <c r="T12" s="239"/>
      <c r="U12" s="239"/>
    </row>
    <row r="13" spans="1:21" ht="13.5" customHeight="1" x14ac:dyDescent="0.15">
      <c r="A13" s="239"/>
      <c r="B13" s="239"/>
      <c r="C13" s="239"/>
      <c r="D13" s="239"/>
      <c r="E13" s="239"/>
      <c r="F13" s="239"/>
      <c r="G13" s="239"/>
      <c r="H13" s="239"/>
      <c r="I13" s="239"/>
      <c r="J13" s="239"/>
      <c r="K13" s="239"/>
      <c r="L13" s="239"/>
      <c r="M13" s="239"/>
      <c r="N13" s="239"/>
      <c r="O13" s="239"/>
      <c r="P13" s="239"/>
      <c r="Q13" s="239"/>
      <c r="R13" s="239"/>
      <c r="S13" s="239"/>
      <c r="T13" s="239"/>
      <c r="U13" s="239"/>
    </row>
    <row r="14" spans="1:21" ht="13.5" customHeight="1" x14ac:dyDescent="0.15">
      <c r="A14" s="239"/>
      <c r="B14" s="239"/>
      <c r="C14" s="239"/>
      <c r="D14" s="239"/>
      <c r="E14" s="239"/>
      <c r="F14" s="239"/>
      <c r="G14" s="239"/>
      <c r="H14" s="239"/>
      <c r="I14" s="239"/>
      <c r="J14" s="239"/>
      <c r="K14" s="239"/>
      <c r="L14" s="239"/>
      <c r="M14" s="239"/>
      <c r="N14" s="239"/>
      <c r="O14" s="239"/>
      <c r="P14" s="239"/>
      <c r="Q14" s="239"/>
      <c r="R14" s="239"/>
      <c r="S14" s="239"/>
      <c r="T14" s="239"/>
      <c r="U14" s="239"/>
    </row>
    <row r="15" spans="1:21" ht="13.5" customHeight="1" x14ac:dyDescent="0.15">
      <c r="A15" s="239"/>
      <c r="B15" s="239"/>
      <c r="C15" s="239"/>
      <c r="D15" s="239"/>
      <c r="E15" s="239"/>
      <c r="F15" s="239"/>
      <c r="G15" s="239"/>
      <c r="H15" s="239"/>
      <c r="I15" s="239"/>
      <c r="J15" s="239"/>
      <c r="K15" s="239"/>
      <c r="L15" s="239"/>
      <c r="M15" s="239"/>
      <c r="N15" s="239"/>
      <c r="O15" s="239"/>
      <c r="P15" s="239"/>
      <c r="Q15" s="239"/>
      <c r="R15" s="239"/>
      <c r="S15" s="239"/>
      <c r="T15" s="239"/>
      <c r="U15" s="239"/>
    </row>
    <row r="16" spans="1:21" ht="13.5" customHeight="1" x14ac:dyDescent="0.15">
      <c r="A16" s="239"/>
      <c r="B16" s="239"/>
      <c r="C16" s="239"/>
      <c r="D16" s="239"/>
      <c r="E16" s="239"/>
      <c r="F16" s="239"/>
      <c r="G16" s="239"/>
      <c r="H16" s="239"/>
      <c r="I16" s="239"/>
      <c r="J16" s="239"/>
      <c r="K16" s="239"/>
      <c r="L16" s="239"/>
      <c r="M16" s="239"/>
      <c r="N16" s="239"/>
      <c r="O16" s="239"/>
      <c r="P16" s="239"/>
      <c r="Q16" s="239"/>
      <c r="R16" s="239"/>
      <c r="S16" s="239"/>
      <c r="T16" s="239"/>
      <c r="U16" s="239"/>
    </row>
    <row r="17" spans="1:21" ht="13.5" customHeight="1" x14ac:dyDescent="0.15">
      <c r="A17" s="239"/>
      <c r="B17" s="239"/>
      <c r="C17" s="239"/>
      <c r="D17" s="239"/>
      <c r="E17" s="239"/>
      <c r="F17" s="239"/>
      <c r="G17" s="239"/>
      <c r="H17" s="239"/>
      <c r="I17" s="239"/>
      <c r="J17" s="239"/>
      <c r="K17" s="239"/>
      <c r="L17" s="239"/>
      <c r="M17" s="239"/>
      <c r="N17" s="239"/>
      <c r="O17" s="239"/>
      <c r="P17" s="239"/>
      <c r="Q17" s="239"/>
      <c r="R17" s="239"/>
      <c r="S17" s="239"/>
      <c r="T17" s="239"/>
      <c r="U17" s="239"/>
    </row>
    <row r="18" spans="1:21" ht="13.5" customHeight="1" x14ac:dyDescent="0.15">
      <c r="A18" s="239"/>
      <c r="B18" s="239"/>
      <c r="C18" s="239"/>
      <c r="D18" s="239"/>
      <c r="E18" s="239"/>
      <c r="F18" s="239"/>
      <c r="G18" s="239"/>
      <c r="H18" s="239"/>
      <c r="I18" s="239"/>
      <c r="J18" s="239"/>
      <c r="K18" s="239"/>
      <c r="L18" s="239"/>
      <c r="M18" s="239"/>
      <c r="N18" s="239"/>
      <c r="O18" s="239"/>
      <c r="P18" s="239"/>
      <c r="Q18" s="239"/>
      <c r="R18" s="239"/>
      <c r="S18" s="239"/>
      <c r="T18" s="239"/>
      <c r="U18" s="239"/>
    </row>
    <row r="19" spans="1:21" ht="13.5" customHeight="1" x14ac:dyDescent="0.15">
      <c r="A19" s="239"/>
      <c r="B19" s="239"/>
      <c r="C19" s="239"/>
      <c r="D19" s="239"/>
      <c r="E19" s="239"/>
      <c r="F19" s="239"/>
      <c r="G19" s="239"/>
      <c r="H19" s="239"/>
      <c r="I19" s="239"/>
      <c r="J19" s="239"/>
      <c r="K19" s="239"/>
      <c r="L19" s="239"/>
      <c r="M19" s="239"/>
      <c r="N19" s="239"/>
      <c r="O19" s="239"/>
      <c r="P19" s="239"/>
      <c r="Q19" s="239"/>
      <c r="R19" s="239"/>
      <c r="S19" s="239"/>
      <c r="T19" s="239"/>
      <c r="U19" s="239"/>
    </row>
    <row r="20" spans="1:21" ht="13.5" customHeight="1" x14ac:dyDescent="0.15">
      <c r="A20" s="239"/>
      <c r="B20" s="239"/>
      <c r="C20" s="239"/>
      <c r="D20" s="239"/>
      <c r="E20" s="239"/>
      <c r="F20" s="239"/>
      <c r="G20" s="239"/>
      <c r="H20" s="239"/>
      <c r="I20" s="239"/>
      <c r="J20" s="239"/>
      <c r="K20" s="239"/>
      <c r="L20" s="239"/>
      <c r="M20" s="239"/>
      <c r="N20" s="239"/>
      <c r="O20" s="239"/>
      <c r="P20" s="239"/>
      <c r="Q20" s="239"/>
      <c r="R20" s="239"/>
      <c r="S20" s="239"/>
      <c r="T20" s="239"/>
      <c r="U20" s="239"/>
    </row>
    <row r="21" spans="1:21" ht="13.5" customHeight="1" x14ac:dyDescent="0.15">
      <c r="A21" s="239"/>
      <c r="B21" s="239"/>
      <c r="C21" s="239"/>
      <c r="D21" s="239"/>
      <c r="E21" s="239"/>
      <c r="F21" s="239"/>
      <c r="G21" s="239"/>
      <c r="H21" s="239"/>
      <c r="I21" s="239"/>
      <c r="J21" s="239"/>
      <c r="K21" s="239"/>
      <c r="L21" s="239"/>
      <c r="M21" s="239"/>
      <c r="N21" s="239"/>
      <c r="O21" s="239"/>
      <c r="P21" s="239"/>
      <c r="Q21" s="239"/>
      <c r="R21" s="239"/>
      <c r="S21" s="239"/>
      <c r="T21" s="239"/>
      <c r="U21" s="239"/>
    </row>
    <row r="22" spans="1:21" ht="13.5" customHeight="1" x14ac:dyDescent="0.15">
      <c r="A22" s="239"/>
      <c r="B22" s="239"/>
      <c r="C22" s="239"/>
      <c r="D22" s="239"/>
      <c r="E22" s="239"/>
      <c r="F22" s="239"/>
      <c r="G22" s="239"/>
      <c r="H22" s="239"/>
      <c r="I22" s="239"/>
      <c r="J22" s="239"/>
      <c r="K22" s="239"/>
      <c r="L22" s="239"/>
      <c r="M22" s="239"/>
      <c r="N22" s="239"/>
      <c r="O22" s="239"/>
      <c r="P22" s="239"/>
      <c r="Q22" s="239"/>
      <c r="R22" s="239"/>
      <c r="S22" s="239"/>
      <c r="T22" s="239"/>
      <c r="U22" s="239"/>
    </row>
    <row r="23" spans="1:21" ht="13.5" customHeight="1" x14ac:dyDescent="0.15">
      <c r="A23" s="239"/>
      <c r="B23" s="239"/>
      <c r="C23" s="239"/>
      <c r="D23" s="239"/>
      <c r="E23" s="239"/>
      <c r="F23" s="239"/>
      <c r="G23" s="239"/>
      <c r="H23" s="239"/>
      <c r="I23" s="239"/>
      <c r="J23" s="239"/>
      <c r="K23" s="239"/>
      <c r="L23" s="239"/>
      <c r="M23" s="239"/>
      <c r="N23" s="239"/>
      <c r="O23" s="239"/>
      <c r="P23" s="239"/>
      <c r="Q23" s="239"/>
      <c r="R23" s="239"/>
      <c r="S23" s="239"/>
      <c r="T23" s="239"/>
      <c r="U23" s="239"/>
    </row>
    <row r="24" spans="1:21" ht="13.5" customHeight="1" x14ac:dyDescent="0.15">
      <c r="A24" s="239"/>
      <c r="B24" s="239"/>
      <c r="C24" s="239"/>
      <c r="D24" s="239"/>
      <c r="E24" s="239"/>
      <c r="F24" s="239"/>
      <c r="G24" s="239"/>
      <c r="H24" s="239"/>
      <c r="I24" s="239"/>
      <c r="J24" s="239"/>
      <c r="K24" s="239"/>
      <c r="L24" s="239"/>
      <c r="M24" s="239"/>
      <c r="N24" s="239"/>
      <c r="O24" s="239"/>
      <c r="P24" s="239"/>
      <c r="Q24" s="239"/>
      <c r="R24" s="239"/>
      <c r="S24" s="239"/>
      <c r="T24" s="239"/>
      <c r="U24" s="239"/>
    </row>
    <row r="25" spans="1:21" ht="13.5" customHeight="1" x14ac:dyDescent="0.15">
      <c r="A25" s="239"/>
      <c r="B25" s="239"/>
      <c r="C25" s="239"/>
      <c r="D25" s="239"/>
      <c r="E25" s="239"/>
      <c r="F25" s="239"/>
      <c r="G25" s="239"/>
      <c r="H25" s="239"/>
      <c r="I25" s="239"/>
      <c r="J25" s="239"/>
      <c r="K25" s="239"/>
      <c r="L25" s="239"/>
      <c r="M25" s="239"/>
      <c r="N25" s="239"/>
      <c r="O25" s="239"/>
      <c r="P25" s="239"/>
      <c r="Q25" s="239"/>
      <c r="R25" s="239"/>
      <c r="S25" s="239"/>
      <c r="T25" s="239"/>
      <c r="U25" s="239"/>
    </row>
    <row r="26" spans="1:21" ht="13.5" customHeight="1" x14ac:dyDescent="0.15">
      <c r="A26" s="239"/>
      <c r="B26" s="239"/>
      <c r="C26" s="239"/>
      <c r="D26" s="239"/>
      <c r="E26" s="239"/>
      <c r="F26" s="239"/>
      <c r="G26" s="239"/>
      <c r="H26" s="239"/>
      <c r="I26" s="239"/>
      <c r="J26" s="239"/>
      <c r="K26" s="239"/>
      <c r="L26" s="239"/>
      <c r="M26" s="239"/>
      <c r="N26" s="239"/>
      <c r="O26" s="239"/>
      <c r="P26" s="239"/>
      <c r="Q26" s="239"/>
      <c r="R26" s="239"/>
      <c r="S26" s="239"/>
      <c r="T26" s="239"/>
      <c r="U26" s="239"/>
    </row>
    <row r="27" spans="1:21" ht="13.5" customHeight="1" x14ac:dyDescent="0.15">
      <c r="A27" s="239"/>
      <c r="B27" s="239"/>
      <c r="C27" s="239"/>
      <c r="D27" s="239"/>
      <c r="E27" s="239"/>
      <c r="F27" s="239"/>
      <c r="G27" s="239"/>
      <c r="H27" s="239"/>
      <c r="I27" s="239"/>
      <c r="J27" s="239"/>
      <c r="K27" s="239"/>
      <c r="L27" s="239"/>
      <c r="M27" s="239"/>
      <c r="N27" s="239"/>
      <c r="O27" s="239"/>
      <c r="P27" s="239"/>
      <c r="Q27" s="239"/>
      <c r="R27" s="239"/>
      <c r="S27" s="239"/>
      <c r="T27" s="239"/>
      <c r="U27" s="239"/>
    </row>
    <row r="28" spans="1:21" ht="13.5" customHeight="1" x14ac:dyDescent="0.15">
      <c r="A28" s="239"/>
      <c r="B28" s="239"/>
      <c r="C28" s="239"/>
      <c r="D28" s="239"/>
      <c r="E28" s="239"/>
      <c r="F28" s="239"/>
      <c r="G28" s="239"/>
      <c r="H28" s="239"/>
      <c r="I28" s="239"/>
      <c r="J28" s="239"/>
      <c r="K28" s="239"/>
      <c r="L28" s="239"/>
      <c r="M28" s="239"/>
      <c r="N28" s="239"/>
      <c r="O28" s="239"/>
      <c r="P28" s="239"/>
      <c r="Q28" s="239"/>
      <c r="R28" s="239"/>
      <c r="S28" s="239"/>
      <c r="T28" s="239"/>
      <c r="U28" s="239"/>
    </row>
    <row r="29" spans="1:21" ht="13.5" customHeight="1" x14ac:dyDescent="0.15">
      <c r="A29" s="239"/>
      <c r="B29" s="239"/>
      <c r="C29" s="239"/>
      <c r="D29" s="239"/>
      <c r="E29" s="239"/>
      <c r="F29" s="239"/>
      <c r="G29" s="239"/>
      <c r="H29" s="239"/>
      <c r="I29" s="239"/>
      <c r="J29" s="239"/>
      <c r="K29" s="239"/>
      <c r="L29" s="239"/>
      <c r="M29" s="239"/>
      <c r="N29" s="239"/>
      <c r="O29" s="239"/>
      <c r="P29" s="239"/>
      <c r="Q29" s="239"/>
      <c r="R29" s="239"/>
      <c r="S29" s="239"/>
      <c r="T29" s="239"/>
      <c r="U29" s="239"/>
    </row>
    <row r="30" spans="1:21" ht="13.5" customHeight="1" x14ac:dyDescent="0.15">
      <c r="A30" s="239"/>
      <c r="B30" s="239"/>
      <c r="C30" s="239"/>
      <c r="D30" s="239"/>
      <c r="E30" s="239"/>
      <c r="F30" s="239"/>
      <c r="G30" s="239"/>
      <c r="H30" s="239"/>
      <c r="I30" s="239"/>
      <c r="J30" s="239"/>
      <c r="K30" s="239"/>
      <c r="L30" s="239"/>
      <c r="M30" s="239"/>
      <c r="N30" s="239"/>
      <c r="O30" s="239"/>
      <c r="P30" s="239"/>
      <c r="Q30" s="239"/>
      <c r="R30" s="239"/>
      <c r="S30" s="239"/>
      <c r="T30" s="239"/>
      <c r="U30" s="239"/>
    </row>
    <row r="31" spans="1:21" ht="13.5" customHeight="1" x14ac:dyDescent="0.15">
      <c r="A31" s="239"/>
      <c r="B31" s="239"/>
      <c r="C31" s="239"/>
      <c r="D31" s="239"/>
      <c r="E31" s="239"/>
      <c r="F31" s="239"/>
      <c r="G31" s="239"/>
      <c r="H31" s="239"/>
      <c r="I31" s="239"/>
      <c r="J31" s="239"/>
      <c r="K31" s="239"/>
      <c r="L31" s="239"/>
      <c r="M31" s="239"/>
      <c r="N31" s="239"/>
      <c r="O31" s="239"/>
      <c r="P31" s="239"/>
      <c r="Q31" s="239"/>
      <c r="R31" s="239"/>
      <c r="S31" s="239"/>
      <c r="T31" s="239"/>
      <c r="U31" s="239"/>
    </row>
    <row r="32" spans="1:21" ht="13.5" customHeight="1" x14ac:dyDescent="0.15">
      <c r="A32" s="239"/>
      <c r="B32" s="239"/>
      <c r="C32" s="239"/>
      <c r="D32" s="239"/>
      <c r="E32" s="239"/>
      <c r="F32" s="239"/>
      <c r="G32" s="239"/>
      <c r="H32" s="239"/>
      <c r="I32" s="239"/>
      <c r="J32" s="239"/>
      <c r="K32" s="239"/>
      <c r="L32" s="239"/>
      <c r="M32" s="239"/>
      <c r="N32" s="239"/>
      <c r="O32" s="239"/>
      <c r="P32" s="239"/>
      <c r="Q32" s="239"/>
      <c r="R32" s="239"/>
      <c r="S32" s="239"/>
      <c r="T32" s="239"/>
      <c r="U32" s="239"/>
    </row>
    <row r="33" spans="1:21" ht="13.5" customHeight="1" x14ac:dyDescent="0.15">
      <c r="A33" s="239"/>
      <c r="B33" s="239"/>
      <c r="C33" s="239"/>
      <c r="D33" s="239"/>
      <c r="E33" s="239"/>
      <c r="F33" s="239"/>
      <c r="G33" s="239"/>
      <c r="H33" s="239"/>
      <c r="I33" s="239"/>
      <c r="J33" s="239"/>
      <c r="K33" s="239"/>
      <c r="L33" s="239"/>
      <c r="M33" s="239"/>
      <c r="N33" s="239"/>
      <c r="O33" s="239"/>
      <c r="P33" s="239"/>
      <c r="Q33" s="239"/>
      <c r="R33" s="239"/>
      <c r="S33" s="239"/>
      <c r="T33" s="239"/>
      <c r="U33" s="239"/>
    </row>
    <row r="34" spans="1:21" ht="13.5" customHeight="1" x14ac:dyDescent="0.15">
      <c r="A34" s="239"/>
      <c r="B34" s="239"/>
      <c r="C34" s="239"/>
      <c r="D34" s="239"/>
      <c r="E34" s="239"/>
      <c r="F34" s="239"/>
      <c r="G34" s="239"/>
      <c r="H34" s="239"/>
      <c r="I34" s="239"/>
      <c r="J34" s="239"/>
      <c r="K34" s="239"/>
      <c r="L34" s="239"/>
      <c r="M34" s="239"/>
      <c r="N34" s="239"/>
      <c r="O34" s="239"/>
      <c r="P34" s="239"/>
      <c r="Q34" s="239"/>
      <c r="R34" s="239"/>
      <c r="S34" s="239"/>
      <c r="T34" s="239"/>
      <c r="U34" s="239"/>
    </row>
    <row r="35" spans="1:21" ht="13.5" customHeight="1" x14ac:dyDescent="0.15">
      <c r="A35" s="239"/>
      <c r="B35" s="239"/>
      <c r="C35" s="239"/>
      <c r="D35" s="239"/>
      <c r="E35" s="239"/>
      <c r="F35" s="239"/>
      <c r="G35" s="239"/>
      <c r="H35" s="239"/>
      <c r="I35" s="239"/>
      <c r="J35" s="239"/>
      <c r="K35" s="239"/>
      <c r="L35" s="239"/>
      <c r="M35" s="239"/>
      <c r="N35" s="239"/>
      <c r="O35" s="239"/>
      <c r="P35" s="239"/>
      <c r="Q35" s="239"/>
      <c r="R35" s="239"/>
      <c r="S35" s="239"/>
      <c r="T35" s="239"/>
      <c r="U35" s="239"/>
    </row>
    <row r="36" spans="1:21" ht="13.5" customHeight="1" x14ac:dyDescent="0.15">
      <c r="A36" s="239"/>
      <c r="B36" s="239"/>
      <c r="C36" s="239"/>
      <c r="D36" s="239"/>
      <c r="E36" s="239"/>
      <c r="F36" s="239"/>
      <c r="G36" s="239"/>
      <c r="H36" s="239"/>
      <c r="I36" s="239"/>
      <c r="J36" s="239"/>
      <c r="K36" s="239"/>
      <c r="L36" s="239"/>
      <c r="M36" s="239"/>
      <c r="N36" s="239"/>
      <c r="O36" s="239"/>
      <c r="P36" s="239"/>
      <c r="Q36" s="239"/>
      <c r="R36" s="239"/>
      <c r="S36" s="239"/>
      <c r="T36" s="239"/>
      <c r="U36" s="239"/>
    </row>
    <row r="37" spans="1:21" ht="13.5" customHeight="1" x14ac:dyDescent="0.15">
      <c r="A37" s="239"/>
      <c r="B37" s="239"/>
      <c r="C37" s="239"/>
      <c r="D37" s="239"/>
      <c r="E37" s="239"/>
      <c r="F37" s="239"/>
      <c r="G37" s="239"/>
      <c r="H37" s="239"/>
      <c r="I37" s="239"/>
      <c r="J37" s="239"/>
      <c r="K37" s="239"/>
      <c r="L37" s="239"/>
      <c r="M37" s="239"/>
      <c r="N37" s="239"/>
      <c r="O37" s="239"/>
      <c r="P37" s="239"/>
      <c r="Q37" s="239"/>
      <c r="R37" s="239"/>
      <c r="S37" s="239"/>
      <c r="T37" s="239"/>
      <c r="U37" s="239"/>
    </row>
    <row r="38" spans="1:21" ht="13.5" customHeight="1" x14ac:dyDescent="0.15">
      <c r="A38" s="239"/>
      <c r="B38" s="239"/>
      <c r="C38" s="239"/>
      <c r="D38" s="239"/>
      <c r="E38" s="239"/>
      <c r="F38" s="239"/>
      <c r="G38" s="239"/>
      <c r="H38" s="239"/>
      <c r="I38" s="239"/>
      <c r="J38" s="239"/>
      <c r="K38" s="239"/>
      <c r="L38" s="239"/>
      <c r="M38" s="239"/>
      <c r="N38" s="239"/>
      <c r="O38" s="239"/>
      <c r="P38" s="239"/>
      <c r="Q38" s="239"/>
      <c r="R38" s="239"/>
      <c r="S38" s="239"/>
      <c r="T38" s="239"/>
      <c r="U38" s="239"/>
    </row>
    <row r="39" spans="1:21" ht="13.5" customHeight="1" x14ac:dyDescent="0.15">
      <c r="A39" s="239"/>
      <c r="B39" s="239"/>
      <c r="C39" s="239"/>
      <c r="D39" s="239"/>
      <c r="E39" s="239"/>
      <c r="F39" s="239"/>
      <c r="G39" s="239"/>
      <c r="H39" s="239"/>
      <c r="I39" s="239"/>
      <c r="J39" s="239"/>
      <c r="K39" s="239"/>
      <c r="L39" s="239"/>
      <c r="M39" s="239"/>
      <c r="N39" s="239"/>
      <c r="O39" s="239"/>
      <c r="P39" s="239"/>
      <c r="Q39" s="239"/>
      <c r="R39" s="239"/>
      <c r="S39" s="239"/>
      <c r="T39" s="239"/>
      <c r="U39" s="239"/>
    </row>
    <row r="40" spans="1:21" ht="13.5" customHeight="1" x14ac:dyDescent="0.15">
      <c r="A40" s="239"/>
      <c r="B40" s="239"/>
      <c r="C40" s="239"/>
      <c r="D40" s="239"/>
      <c r="E40" s="239"/>
      <c r="F40" s="239"/>
      <c r="G40" s="239"/>
      <c r="H40" s="239"/>
      <c r="I40" s="239"/>
      <c r="J40" s="239"/>
      <c r="K40" s="239"/>
      <c r="L40" s="239"/>
      <c r="M40" s="239"/>
      <c r="N40" s="239"/>
      <c r="O40" s="239"/>
      <c r="P40" s="239"/>
      <c r="Q40" s="239"/>
      <c r="R40" s="239"/>
      <c r="S40" s="239"/>
      <c r="T40" s="239"/>
      <c r="U40" s="239"/>
    </row>
    <row r="41" spans="1:21" ht="13.5" customHeight="1" x14ac:dyDescent="0.15">
      <c r="A41" s="239"/>
      <c r="B41" s="239"/>
      <c r="C41" s="239"/>
      <c r="D41" s="239"/>
      <c r="E41" s="239"/>
      <c r="F41" s="239"/>
      <c r="G41" s="239"/>
      <c r="H41" s="239"/>
      <c r="I41" s="239"/>
      <c r="J41" s="239"/>
      <c r="K41" s="239"/>
      <c r="L41" s="239"/>
      <c r="M41" s="239"/>
      <c r="N41" s="239"/>
      <c r="O41" s="239"/>
      <c r="P41" s="239"/>
      <c r="Q41" s="239"/>
      <c r="R41" s="239"/>
      <c r="S41" s="239"/>
      <c r="T41" s="239"/>
      <c r="U41" s="239"/>
    </row>
    <row r="42" spans="1:21" ht="13.5" customHeight="1" x14ac:dyDescent="0.15">
      <c r="A42" s="239"/>
      <c r="B42" s="239"/>
      <c r="C42" s="239"/>
      <c r="D42" s="239"/>
      <c r="E42" s="239"/>
      <c r="F42" s="239"/>
      <c r="G42" s="239"/>
      <c r="H42" s="239"/>
      <c r="I42" s="239"/>
      <c r="J42" s="239"/>
      <c r="K42" s="239"/>
      <c r="L42" s="239"/>
      <c r="M42" s="239"/>
      <c r="N42" s="239"/>
      <c r="O42" s="239"/>
      <c r="P42" s="239"/>
      <c r="Q42" s="239"/>
      <c r="R42" s="239"/>
      <c r="S42" s="239"/>
      <c r="T42" s="239"/>
      <c r="U42" s="239"/>
    </row>
    <row r="43" spans="1:21" ht="30.75" customHeight="1" thickBot="1" x14ac:dyDescent="0.2">
      <c r="A43" s="239"/>
      <c r="B43" s="239"/>
      <c r="C43" s="239"/>
      <c r="D43" s="239"/>
      <c r="E43" s="239"/>
      <c r="F43" s="239"/>
      <c r="G43" s="239"/>
      <c r="H43" s="239"/>
      <c r="I43" s="239"/>
      <c r="J43" s="239"/>
      <c r="K43" s="239"/>
      <c r="L43" s="239"/>
      <c r="M43" s="239"/>
      <c r="N43" s="239"/>
      <c r="O43" s="241" t="s">
        <v>501</v>
      </c>
      <c r="P43" s="239"/>
      <c r="Q43" s="239"/>
      <c r="R43" s="239"/>
      <c r="S43" s="239"/>
      <c r="T43" s="239"/>
      <c r="U43" s="239"/>
    </row>
    <row r="44" spans="1:21" ht="30.75" customHeight="1" thickBot="1" x14ac:dyDescent="0.2">
      <c r="A44" s="239"/>
      <c r="B44" s="242" t="s">
        <v>502</v>
      </c>
      <c r="C44" s="243"/>
      <c r="D44" s="243"/>
      <c r="E44" s="244"/>
      <c r="F44" s="244"/>
      <c r="G44" s="244"/>
      <c r="H44" s="244"/>
      <c r="I44" s="244"/>
      <c r="J44" s="245" t="s">
        <v>484</v>
      </c>
      <c r="K44" s="246" t="s">
        <v>3</v>
      </c>
      <c r="L44" s="247" t="s">
        <v>4</v>
      </c>
      <c r="M44" s="247" t="s">
        <v>5</v>
      </c>
      <c r="N44" s="247" t="s">
        <v>6</v>
      </c>
      <c r="O44" s="248" t="s">
        <v>7</v>
      </c>
      <c r="P44" s="239"/>
      <c r="Q44" s="239"/>
      <c r="R44" s="239"/>
      <c r="S44" s="239"/>
      <c r="T44" s="239"/>
      <c r="U44" s="239"/>
    </row>
    <row r="45" spans="1:21" ht="30.75" customHeight="1" x14ac:dyDescent="0.15">
      <c r="A45" s="239"/>
      <c r="B45" s="1150" t="s">
        <v>503</v>
      </c>
      <c r="C45" s="1151"/>
      <c r="D45" s="249"/>
      <c r="E45" s="1156" t="s">
        <v>504</v>
      </c>
      <c r="F45" s="1156"/>
      <c r="G45" s="1156"/>
      <c r="H45" s="1156"/>
      <c r="I45" s="1156"/>
      <c r="J45" s="1157"/>
      <c r="K45" s="250">
        <v>1290</v>
      </c>
      <c r="L45" s="251">
        <v>1299</v>
      </c>
      <c r="M45" s="251">
        <v>1298</v>
      </c>
      <c r="N45" s="251">
        <v>1398</v>
      </c>
      <c r="O45" s="252">
        <v>1432</v>
      </c>
      <c r="P45" s="239"/>
      <c r="Q45" s="239"/>
      <c r="R45" s="239"/>
      <c r="S45" s="239"/>
      <c r="T45" s="239"/>
      <c r="U45" s="239"/>
    </row>
    <row r="46" spans="1:21" ht="30.75" customHeight="1" x14ac:dyDescent="0.15">
      <c r="A46" s="239"/>
      <c r="B46" s="1152"/>
      <c r="C46" s="1153"/>
      <c r="D46" s="253"/>
      <c r="E46" s="1129" t="s">
        <v>505</v>
      </c>
      <c r="F46" s="1129"/>
      <c r="G46" s="1129"/>
      <c r="H46" s="1129"/>
      <c r="I46" s="1129"/>
      <c r="J46" s="1130"/>
      <c r="K46" s="254" t="s">
        <v>340</v>
      </c>
      <c r="L46" s="255" t="s">
        <v>340</v>
      </c>
      <c r="M46" s="255" t="s">
        <v>340</v>
      </c>
      <c r="N46" s="255" t="s">
        <v>340</v>
      </c>
      <c r="O46" s="256" t="s">
        <v>340</v>
      </c>
      <c r="P46" s="239"/>
      <c r="Q46" s="239"/>
      <c r="R46" s="239"/>
      <c r="S46" s="239"/>
      <c r="T46" s="239"/>
      <c r="U46" s="239"/>
    </row>
    <row r="47" spans="1:21" ht="30.75" customHeight="1" x14ac:dyDescent="0.15">
      <c r="A47" s="239"/>
      <c r="B47" s="1152"/>
      <c r="C47" s="1153"/>
      <c r="D47" s="253"/>
      <c r="E47" s="1129" t="s">
        <v>506</v>
      </c>
      <c r="F47" s="1129"/>
      <c r="G47" s="1129"/>
      <c r="H47" s="1129"/>
      <c r="I47" s="1129"/>
      <c r="J47" s="1130"/>
      <c r="K47" s="254" t="s">
        <v>340</v>
      </c>
      <c r="L47" s="255" t="s">
        <v>340</v>
      </c>
      <c r="M47" s="255" t="s">
        <v>340</v>
      </c>
      <c r="N47" s="255" t="s">
        <v>340</v>
      </c>
      <c r="O47" s="256" t="s">
        <v>340</v>
      </c>
      <c r="P47" s="239"/>
      <c r="Q47" s="239"/>
      <c r="R47" s="239"/>
      <c r="S47" s="239"/>
      <c r="T47" s="239"/>
      <c r="U47" s="239"/>
    </row>
    <row r="48" spans="1:21" ht="30.75" customHeight="1" x14ac:dyDescent="0.15">
      <c r="A48" s="239"/>
      <c r="B48" s="1152"/>
      <c r="C48" s="1153"/>
      <c r="D48" s="253"/>
      <c r="E48" s="1129" t="s">
        <v>507</v>
      </c>
      <c r="F48" s="1129"/>
      <c r="G48" s="1129"/>
      <c r="H48" s="1129"/>
      <c r="I48" s="1129"/>
      <c r="J48" s="1130"/>
      <c r="K48" s="254">
        <v>566</v>
      </c>
      <c r="L48" s="255">
        <v>475</v>
      </c>
      <c r="M48" s="255">
        <v>483</v>
      </c>
      <c r="N48" s="255">
        <v>483</v>
      </c>
      <c r="O48" s="256">
        <v>472</v>
      </c>
      <c r="P48" s="239"/>
      <c r="Q48" s="239"/>
      <c r="R48" s="239"/>
      <c r="S48" s="239"/>
      <c r="T48" s="239"/>
      <c r="U48" s="239"/>
    </row>
    <row r="49" spans="1:21" ht="30.75" customHeight="1" x14ac:dyDescent="0.15">
      <c r="A49" s="239"/>
      <c r="B49" s="1152"/>
      <c r="C49" s="1153"/>
      <c r="D49" s="253"/>
      <c r="E49" s="1129" t="s">
        <v>508</v>
      </c>
      <c r="F49" s="1129"/>
      <c r="G49" s="1129"/>
      <c r="H49" s="1129"/>
      <c r="I49" s="1129"/>
      <c r="J49" s="1130"/>
      <c r="K49" s="254">
        <v>115</v>
      </c>
      <c r="L49" s="255">
        <v>109</v>
      </c>
      <c r="M49" s="255">
        <v>89</v>
      </c>
      <c r="N49" s="255">
        <v>61</v>
      </c>
      <c r="O49" s="256">
        <v>71</v>
      </c>
      <c r="P49" s="239"/>
      <c r="Q49" s="239"/>
      <c r="R49" s="239"/>
      <c r="S49" s="239"/>
      <c r="T49" s="239"/>
      <c r="U49" s="239"/>
    </row>
    <row r="50" spans="1:21" ht="30.75" customHeight="1" x14ac:dyDescent="0.15">
      <c r="A50" s="239"/>
      <c r="B50" s="1152"/>
      <c r="C50" s="1153"/>
      <c r="D50" s="253"/>
      <c r="E50" s="1129" t="s">
        <v>509</v>
      </c>
      <c r="F50" s="1129"/>
      <c r="G50" s="1129"/>
      <c r="H50" s="1129"/>
      <c r="I50" s="1129"/>
      <c r="J50" s="1130"/>
      <c r="K50" s="254">
        <v>2</v>
      </c>
      <c r="L50" s="255">
        <v>2</v>
      </c>
      <c r="M50" s="255">
        <v>1</v>
      </c>
      <c r="N50" s="255">
        <v>1</v>
      </c>
      <c r="O50" s="256">
        <v>1</v>
      </c>
      <c r="P50" s="239"/>
      <c r="Q50" s="239"/>
      <c r="R50" s="239"/>
      <c r="S50" s="239"/>
      <c r="T50" s="239"/>
      <c r="U50" s="239"/>
    </row>
    <row r="51" spans="1:21" ht="30.75" customHeight="1" x14ac:dyDescent="0.15">
      <c r="A51" s="239"/>
      <c r="B51" s="1154"/>
      <c r="C51" s="1155"/>
      <c r="D51" s="257"/>
      <c r="E51" s="1129" t="s">
        <v>510</v>
      </c>
      <c r="F51" s="1129"/>
      <c r="G51" s="1129"/>
      <c r="H51" s="1129"/>
      <c r="I51" s="1129"/>
      <c r="J51" s="1130"/>
      <c r="K51" s="254" t="s">
        <v>340</v>
      </c>
      <c r="L51" s="255" t="s">
        <v>340</v>
      </c>
      <c r="M51" s="255" t="s">
        <v>340</v>
      </c>
      <c r="N51" s="255" t="s">
        <v>340</v>
      </c>
      <c r="O51" s="256" t="s">
        <v>340</v>
      </c>
      <c r="P51" s="239"/>
      <c r="Q51" s="239"/>
      <c r="R51" s="239"/>
      <c r="S51" s="239"/>
      <c r="T51" s="239"/>
      <c r="U51" s="239"/>
    </row>
    <row r="52" spans="1:21" ht="30.75" customHeight="1" x14ac:dyDescent="0.15">
      <c r="A52" s="239"/>
      <c r="B52" s="1127" t="s">
        <v>511</v>
      </c>
      <c r="C52" s="1128"/>
      <c r="D52" s="257"/>
      <c r="E52" s="1129" t="s">
        <v>512</v>
      </c>
      <c r="F52" s="1129"/>
      <c r="G52" s="1129"/>
      <c r="H52" s="1129"/>
      <c r="I52" s="1129"/>
      <c r="J52" s="1130"/>
      <c r="K52" s="254">
        <v>1397</v>
      </c>
      <c r="L52" s="255">
        <v>1345</v>
      </c>
      <c r="M52" s="255">
        <v>1351</v>
      </c>
      <c r="N52" s="255">
        <v>1368</v>
      </c>
      <c r="O52" s="256">
        <v>1378</v>
      </c>
      <c r="P52" s="239"/>
      <c r="Q52" s="239"/>
      <c r="R52" s="239"/>
      <c r="S52" s="239"/>
      <c r="T52" s="239"/>
      <c r="U52" s="239"/>
    </row>
    <row r="53" spans="1:21" ht="30.75" customHeight="1" thickBot="1" x14ac:dyDescent="0.2">
      <c r="A53" s="239"/>
      <c r="B53" s="1131" t="s">
        <v>513</v>
      </c>
      <c r="C53" s="1132"/>
      <c r="D53" s="258"/>
      <c r="E53" s="1133" t="s">
        <v>514</v>
      </c>
      <c r="F53" s="1133"/>
      <c r="G53" s="1133"/>
      <c r="H53" s="1133"/>
      <c r="I53" s="1133"/>
      <c r="J53" s="1134"/>
      <c r="K53" s="259">
        <v>576</v>
      </c>
      <c r="L53" s="260">
        <v>540</v>
      </c>
      <c r="M53" s="260">
        <v>520</v>
      </c>
      <c r="N53" s="260">
        <v>575</v>
      </c>
      <c r="O53" s="261">
        <v>598</v>
      </c>
      <c r="P53" s="239"/>
      <c r="Q53" s="239"/>
      <c r="R53" s="239"/>
      <c r="S53" s="239"/>
      <c r="T53" s="239"/>
      <c r="U53" s="239"/>
    </row>
    <row r="54" spans="1:21" ht="24" customHeight="1" x14ac:dyDescent="0.15">
      <c r="A54" s="239"/>
      <c r="B54" s="262" t="s">
        <v>515</v>
      </c>
      <c r="C54" s="239"/>
      <c r="D54" s="239"/>
      <c r="E54" s="239"/>
      <c r="F54" s="239"/>
      <c r="G54" s="239"/>
      <c r="H54" s="239"/>
      <c r="I54" s="239"/>
      <c r="J54" s="239"/>
      <c r="K54" s="239"/>
      <c r="L54" s="239"/>
      <c r="M54" s="239"/>
      <c r="N54" s="239"/>
      <c r="O54" s="239"/>
      <c r="P54" s="239"/>
      <c r="Q54" s="239"/>
      <c r="R54" s="239"/>
      <c r="S54" s="239"/>
      <c r="T54" s="239"/>
      <c r="U54" s="239"/>
    </row>
    <row r="55" spans="1:21" ht="24" customHeight="1" x14ac:dyDescent="0.15">
      <c r="A55" s="239"/>
      <c r="B55" s="262"/>
      <c r="C55" s="239"/>
      <c r="D55" s="239"/>
      <c r="E55" s="239"/>
      <c r="F55" s="239"/>
      <c r="G55" s="239"/>
      <c r="H55" s="239"/>
      <c r="I55" s="239"/>
      <c r="J55" s="239"/>
      <c r="K55" s="239"/>
      <c r="L55" s="239"/>
      <c r="M55" s="239"/>
      <c r="N55" s="239"/>
      <c r="O55" s="239"/>
      <c r="P55" s="239"/>
      <c r="Q55" s="239"/>
      <c r="R55" s="239"/>
      <c r="S55" s="239"/>
      <c r="T55" s="239"/>
      <c r="U55" s="239"/>
    </row>
    <row r="56" spans="1:21" ht="24" customHeight="1" thickBot="1" x14ac:dyDescent="0.2">
      <c r="A56" s="239"/>
      <c r="B56" s="263" t="s">
        <v>516</v>
      </c>
      <c r="C56" s="264"/>
      <c r="D56" s="264"/>
      <c r="E56" s="264"/>
      <c r="F56" s="264"/>
      <c r="G56" s="264"/>
      <c r="H56" s="264"/>
      <c r="I56" s="264"/>
      <c r="J56" s="264"/>
      <c r="K56" s="265"/>
      <c r="L56" s="265"/>
      <c r="M56" s="265"/>
      <c r="N56" s="265"/>
      <c r="O56" s="266" t="s">
        <v>517</v>
      </c>
      <c r="P56" s="239"/>
      <c r="Q56" s="239"/>
      <c r="R56" s="239"/>
      <c r="S56" s="239"/>
      <c r="T56" s="239"/>
      <c r="U56" s="239"/>
    </row>
    <row r="57" spans="1:21" ht="31.5" customHeight="1" thickBot="1" x14ac:dyDescent="0.2">
      <c r="A57" s="239"/>
      <c r="B57" s="267"/>
      <c r="C57" s="268"/>
      <c r="D57" s="268"/>
      <c r="E57" s="269"/>
      <c r="F57" s="269"/>
      <c r="G57" s="269"/>
      <c r="H57" s="269"/>
      <c r="I57" s="269"/>
      <c r="J57" s="270" t="s">
        <v>484</v>
      </c>
      <c r="K57" s="271" t="s">
        <v>518</v>
      </c>
      <c r="L57" s="272" t="s">
        <v>519</v>
      </c>
      <c r="M57" s="272" t="s">
        <v>520</v>
      </c>
      <c r="N57" s="272" t="s">
        <v>521</v>
      </c>
      <c r="O57" s="273" t="s">
        <v>522</v>
      </c>
      <c r="P57" s="239"/>
      <c r="Q57" s="239"/>
      <c r="R57" s="239"/>
      <c r="S57" s="239"/>
      <c r="T57" s="239"/>
      <c r="U57" s="239"/>
    </row>
    <row r="58" spans="1:21" ht="31.5" customHeight="1" x14ac:dyDescent="0.15">
      <c r="B58" s="1135" t="s">
        <v>523</v>
      </c>
      <c r="C58" s="1136"/>
      <c r="D58" s="1141" t="s">
        <v>524</v>
      </c>
      <c r="E58" s="1142"/>
      <c r="F58" s="1142"/>
      <c r="G58" s="1142"/>
      <c r="H58" s="1142"/>
      <c r="I58" s="1142"/>
      <c r="J58" s="1143"/>
      <c r="K58" s="274" t="s">
        <v>340</v>
      </c>
      <c r="L58" s="275" t="s">
        <v>340</v>
      </c>
      <c r="M58" s="275" t="s">
        <v>340</v>
      </c>
      <c r="N58" s="275" t="s">
        <v>340</v>
      </c>
      <c r="O58" s="276" t="s">
        <v>340</v>
      </c>
    </row>
    <row r="59" spans="1:21" ht="31.5" customHeight="1" x14ac:dyDescent="0.15">
      <c r="B59" s="1137"/>
      <c r="C59" s="1138"/>
      <c r="D59" s="1144" t="s">
        <v>525</v>
      </c>
      <c r="E59" s="1145"/>
      <c r="F59" s="1145"/>
      <c r="G59" s="1145"/>
      <c r="H59" s="1145"/>
      <c r="I59" s="1145"/>
      <c r="J59" s="1146"/>
      <c r="K59" s="277" t="s">
        <v>340</v>
      </c>
      <c r="L59" s="278" t="s">
        <v>340</v>
      </c>
      <c r="M59" s="278" t="s">
        <v>340</v>
      </c>
      <c r="N59" s="278" t="s">
        <v>340</v>
      </c>
      <c r="O59" s="279" t="s">
        <v>340</v>
      </c>
    </row>
    <row r="60" spans="1:21" ht="31.5" customHeight="1" thickBot="1" x14ac:dyDescent="0.2">
      <c r="B60" s="1139"/>
      <c r="C60" s="1140"/>
      <c r="D60" s="1147" t="s">
        <v>526</v>
      </c>
      <c r="E60" s="1148"/>
      <c r="F60" s="1148"/>
      <c r="G60" s="1148"/>
      <c r="H60" s="1148"/>
      <c r="I60" s="1148"/>
      <c r="J60" s="1149"/>
      <c r="K60" s="280" t="s">
        <v>340</v>
      </c>
      <c r="L60" s="281" t="s">
        <v>340</v>
      </c>
      <c r="M60" s="281" t="s">
        <v>340</v>
      </c>
      <c r="N60" s="281" t="s">
        <v>340</v>
      </c>
      <c r="O60" s="282" t="s">
        <v>340</v>
      </c>
    </row>
    <row r="61" spans="1:21" ht="24" customHeight="1" x14ac:dyDescent="0.15">
      <c r="B61" s="283"/>
      <c r="C61" s="283"/>
      <c r="D61" s="284" t="s">
        <v>527</v>
      </c>
      <c r="E61" s="285"/>
      <c r="F61" s="285"/>
      <c r="G61" s="285"/>
      <c r="H61" s="285"/>
      <c r="I61" s="285"/>
      <c r="J61" s="285"/>
      <c r="K61" s="285"/>
      <c r="L61" s="285"/>
      <c r="M61" s="285"/>
      <c r="N61" s="285"/>
      <c r="O61" s="285"/>
    </row>
    <row r="62" spans="1:21" ht="24" customHeight="1" x14ac:dyDescent="0.15">
      <c r="B62" s="286"/>
      <c r="C62" s="286"/>
      <c r="D62" s="284" t="s">
        <v>528</v>
      </c>
      <c r="E62" s="285"/>
      <c r="F62" s="285"/>
      <c r="G62" s="285"/>
      <c r="H62" s="285"/>
      <c r="I62" s="285"/>
      <c r="J62" s="285"/>
      <c r="K62" s="285"/>
      <c r="L62" s="285"/>
      <c r="M62" s="285"/>
      <c r="N62" s="285"/>
      <c r="O62" s="285"/>
    </row>
    <row r="63" spans="1:21" ht="24" customHeight="1" x14ac:dyDescent="0.15">
      <c r="A63" s="239"/>
      <c r="B63" s="262"/>
      <c r="C63" s="239"/>
      <c r="D63" s="239"/>
      <c r="E63" s="239"/>
      <c r="F63" s="239"/>
      <c r="G63" s="239"/>
      <c r="H63" s="239"/>
      <c r="I63" s="239"/>
      <c r="J63" s="239"/>
      <c r="K63" s="239"/>
      <c r="L63" s="239"/>
      <c r="M63" s="239"/>
      <c r="N63" s="239"/>
      <c r="O63" s="239"/>
      <c r="P63" s="239"/>
      <c r="Q63" s="239"/>
      <c r="R63" s="239"/>
      <c r="S63" s="239"/>
      <c r="T63" s="239"/>
      <c r="U63" s="239"/>
    </row>
    <row r="64" spans="1:21" ht="24" customHeight="1" x14ac:dyDescent="0.15">
      <c r="A64" s="239"/>
      <c r="B64" s="262"/>
      <c r="C64" s="239"/>
      <c r="D64" s="239"/>
      <c r="E64" s="239"/>
      <c r="F64" s="239"/>
      <c r="G64" s="239"/>
      <c r="H64" s="239"/>
      <c r="I64" s="239"/>
      <c r="J64" s="239"/>
      <c r="K64" s="239"/>
      <c r="L64" s="239"/>
      <c r="M64" s="239"/>
      <c r="N64" s="239"/>
      <c r="O64" s="239"/>
      <c r="P64" s="239"/>
      <c r="Q64" s="239"/>
      <c r="R64" s="239"/>
      <c r="S64" s="239"/>
      <c r="T64" s="239"/>
      <c r="U64" s="239"/>
    </row>
  </sheetData>
  <sheetProtection algorithmName="SHA-512" hashValue="g7oyMfczdpBlzG3iNYSkBHyePM1PfjqDyHas6HSKg1Y2NHfFzGPl9lQE2wp7bqmzjISrNMDXsGI5cq2NoIl5Ig==" saltValue="otkLRy8GXSV4lHIz9/QGT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287" customWidth="1"/>
    <col min="2" max="3" width="12.625" style="287" customWidth="1"/>
    <col min="4" max="4" width="11.625" style="287" customWidth="1"/>
    <col min="5" max="8" width="10.375" style="287" customWidth="1"/>
    <col min="9" max="13" width="16.375" style="287" customWidth="1"/>
    <col min="14" max="19" width="12.625" style="287" customWidth="1"/>
    <col min="20" max="16384" width="0" style="28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8" t="s">
        <v>501</v>
      </c>
    </row>
    <row r="40" spans="2:13" ht="27.75" customHeight="1" thickBot="1" x14ac:dyDescent="0.2">
      <c r="B40" s="289" t="s">
        <v>502</v>
      </c>
      <c r="C40" s="290"/>
      <c r="D40" s="290"/>
      <c r="E40" s="291"/>
      <c r="F40" s="291"/>
      <c r="G40" s="291"/>
      <c r="H40" s="292" t="s">
        <v>484</v>
      </c>
      <c r="I40" s="293" t="s">
        <v>3</v>
      </c>
      <c r="J40" s="294" t="s">
        <v>4</v>
      </c>
      <c r="K40" s="294" t="s">
        <v>5</v>
      </c>
      <c r="L40" s="294" t="s">
        <v>6</v>
      </c>
      <c r="M40" s="295" t="s">
        <v>7</v>
      </c>
    </row>
    <row r="41" spans="2:13" ht="27.75" customHeight="1" x14ac:dyDescent="0.15">
      <c r="B41" s="1170" t="s">
        <v>529</v>
      </c>
      <c r="C41" s="1171"/>
      <c r="D41" s="296"/>
      <c r="E41" s="1172" t="s">
        <v>530</v>
      </c>
      <c r="F41" s="1172"/>
      <c r="G41" s="1172"/>
      <c r="H41" s="1173"/>
      <c r="I41" s="297">
        <v>13887</v>
      </c>
      <c r="J41" s="298">
        <v>13772</v>
      </c>
      <c r="K41" s="298">
        <v>13770</v>
      </c>
      <c r="L41" s="298">
        <v>13662</v>
      </c>
      <c r="M41" s="299">
        <v>13554</v>
      </c>
    </row>
    <row r="42" spans="2:13" ht="27.75" customHeight="1" x14ac:dyDescent="0.15">
      <c r="B42" s="1160"/>
      <c r="C42" s="1161"/>
      <c r="D42" s="300"/>
      <c r="E42" s="1164" t="s">
        <v>531</v>
      </c>
      <c r="F42" s="1164"/>
      <c r="G42" s="1164"/>
      <c r="H42" s="1165"/>
      <c r="I42" s="301" t="s">
        <v>340</v>
      </c>
      <c r="J42" s="302" t="s">
        <v>340</v>
      </c>
      <c r="K42" s="302" t="s">
        <v>340</v>
      </c>
      <c r="L42" s="302" t="s">
        <v>340</v>
      </c>
      <c r="M42" s="303" t="s">
        <v>340</v>
      </c>
    </row>
    <row r="43" spans="2:13" ht="27.75" customHeight="1" x14ac:dyDescent="0.15">
      <c r="B43" s="1160"/>
      <c r="C43" s="1161"/>
      <c r="D43" s="300"/>
      <c r="E43" s="1164" t="s">
        <v>532</v>
      </c>
      <c r="F43" s="1164"/>
      <c r="G43" s="1164"/>
      <c r="H43" s="1165"/>
      <c r="I43" s="301">
        <v>6585</v>
      </c>
      <c r="J43" s="302">
        <v>6136</v>
      </c>
      <c r="K43" s="302">
        <v>5334</v>
      </c>
      <c r="L43" s="302">
        <v>4787</v>
      </c>
      <c r="M43" s="303">
        <v>4342</v>
      </c>
    </row>
    <row r="44" spans="2:13" ht="27.75" customHeight="1" x14ac:dyDescent="0.15">
      <c r="B44" s="1160"/>
      <c r="C44" s="1161"/>
      <c r="D44" s="300"/>
      <c r="E44" s="1164" t="s">
        <v>533</v>
      </c>
      <c r="F44" s="1164"/>
      <c r="G44" s="1164"/>
      <c r="H44" s="1165"/>
      <c r="I44" s="301">
        <v>362</v>
      </c>
      <c r="J44" s="302">
        <v>357</v>
      </c>
      <c r="K44" s="302">
        <v>374</v>
      </c>
      <c r="L44" s="302">
        <v>378</v>
      </c>
      <c r="M44" s="303">
        <v>418</v>
      </c>
    </row>
    <row r="45" spans="2:13" ht="27.75" customHeight="1" x14ac:dyDescent="0.15">
      <c r="B45" s="1160"/>
      <c r="C45" s="1161"/>
      <c r="D45" s="300"/>
      <c r="E45" s="1164" t="s">
        <v>534</v>
      </c>
      <c r="F45" s="1164"/>
      <c r="G45" s="1164"/>
      <c r="H45" s="1165"/>
      <c r="I45" s="301">
        <v>2261</v>
      </c>
      <c r="J45" s="302">
        <v>2215</v>
      </c>
      <c r="K45" s="302">
        <v>2155</v>
      </c>
      <c r="L45" s="302">
        <v>2084</v>
      </c>
      <c r="M45" s="303">
        <v>2039</v>
      </c>
    </row>
    <row r="46" spans="2:13" ht="27.75" customHeight="1" x14ac:dyDescent="0.15">
      <c r="B46" s="1160"/>
      <c r="C46" s="1161"/>
      <c r="D46" s="304"/>
      <c r="E46" s="1164" t="s">
        <v>535</v>
      </c>
      <c r="F46" s="1164"/>
      <c r="G46" s="1164"/>
      <c r="H46" s="1165"/>
      <c r="I46" s="301" t="s">
        <v>340</v>
      </c>
      <c r="J46" s="302">
        <v>150</v>
      </c>
      <c r="K46" s="302">
        <v>125</v>
      </c>
      <c r="L46" s="302">
        <v>93</v>
      </c>
      <c r="M46" s="303">
        <v>61</v>
      </c>
    </row>
    <row r="47" spans="2:13" ht="27.75" customHeight="1" x14ac:dyDescent="0.15">
      <c r="B47" s="1160"/>
      <c r="C47" s="1161"/>
      <c r="D47" s="305"/>
      <c r="E47" s="1174" t="s">
        <v>536</v>
      </c>
      <c r="F47" s="1175"/>
      <c r="G47" s="1175"/>
      <c r="H47" s="1176"/>
      <c r="I47" s="301" t="s">
        <v>340</v>
      </c>
      <c r="J47" s="302" t="s">
        <v>340</v>
      </c>
      <c r="K47" s="302" t="s">
        <v>340</v>
      </c>
      <c r="L47" s="302" t="s">
        <v>340</v>
      </c>
      <c r="M47" s="303" t="s">
        <v>340</v>
      </c>
    </row>
    <row r="48" spans="2:13" ht="27.75" customHeight="1" x14ac:dyDescent="0.15">
      <c r="B48" s="1160"/>
      <c r="C48" s="1161"/>
      <c r="D48" s="300"/>
      <c r="E48" s="1164" t="s">
        <v>537</v>
      </c>
      <c r="F48" s="1164"/>
      <c r="G48" s="1164"/>
      <c r="H48" s="1165"/>
      <c r="I48" s="301" t="s">
        <v>340</v>
      </c>
      <c r="J48" s="302" t="s">
        <v>340</v>
      </c>
      <c r="K48" s="302" t="s">
        <v>340</v>
      </c>
      <c r="L48" s="302" t="s">
        <v>340</v>
      </c>
      <c r="M48" s="303" t="s">
        <v>340</v>
      </c>
    </row>
    <row r="49" spans="2:13" ht="27.75" customHeight="1" x14ac:dyDescent="0.15">
      <c r="B49" s="1162"/>
      <c r="C49" s="1163"/>
      <c r="D49" s="300"/>
      <c r="E49" s="1164" t="s">
        <v>538</v>
      </c>
      <c r="F49" s="1164"/>
      <c r="G49" s="1164"/>
      <c r="H49" s="1165"/>
      <c r="I49" s="301" t="s">
        <v>340</v>
      </c>
      <c r="J49" s="302" t="s">
        <v>340</v>
      </c>
      <c r="K49" s="302" t="s">
        <v>340</v>
      </c>
      <c r="L49" s="302" t="s">
        <v>340</v>
      </c>
      <c r="M49" s="303" t="s">
        <v>340</v>
      </c>
    </row>
    <row r="50" spans="2:13" ht="27.75" customHeight="1" x14ac:dyDescent="0.15">
      <c r="B50" s="1158" t="s">
        <v>539</v>
      </c>
      <c r="C50" s="1159"/>
      <c r="D50" s="306"/>
      <c r="E50" s="1164" t="s">
        <v>540</v>
      </c>
      <c r="F50" s="1164"/>
      <c r="G50" s="1164"/>
      <c r="H50" s="1165"/>
      <c r="I50" s="301">
        <v>2054</v>
      </c>
      <c r="J50" s="302">
        <v>2507</v>
      </c>
      <c r="K50" s="302">
        <v>3454</v>
      </c>
      <c r="L50" s="302">
        <v>4582</v>
      </c>
      <c r="M50" s="303">
        <v>5620</v>
      </c>
    </row>
    <row r="51" spans="2:13" ht="27.75" customHeight="1" x14ac:dyDescent="0.15">
      <c r="B51" s="1160"/>
      <c r="C51" s="1161"/>
      <c r="D51" s="300"/>
      <c r="E51" s="1164" t="s">
        <v>541</v>
      </c>
      <c r="F51" s="1164"/>
      <c r="G51" s="1164"/>
      <c r="H51" s="1165"/>
      <c r="I51" s="301">
        <v>1494</v>
      </c>
      <c r="J51" s="302">
        <v>1372</v>
      </c>
      <c r="K51" s="302">
        <v>1284</v>
      </c>
      <c r="L51" s="302">
        <v>1201</v>
      </c>
      <c r="M51" s="303">
        <v>1189</v>
      </c>
    </row>
    <row r="52" spans="2:13" ht="27.75" customHeight="1" x14ac:dyDescent="0.15">
      <c r="B52" s="1162"/>
      <c r="C52" s="1163"/>
      <c r="D52" s="300"/>
      <c r="E52" s="1164" t="s">
        <v>542</v>
      </c>
      <c r="F52" s="1164"/>
      <c r="G52" s="1164"/>
      <c r="H52" s="1165"/>
      <c r="I52" s="301">
        <v>12994</v>
      </c>
      <c r="J52" s="302">
        <v>12850</v>
      </c>
      <c r="K52" s="302">
        <v>12916</v>
      </c>
      <c r="L52" s="302">
        <v>12058</v>
      </c>
      <c r="M52" s="303">
        <v>12251</v>
      </c>
    </row>
    <row r="53" spans="2:13" ht="27.75" customHeight="1" thickBot="1" x14ac:dyDescent="0.2">
      <c r="B53" s="1166" t="s">
        <v>513</v>
      </c>
      <c r="C53" s="1167"/>
      <c r="D53" s="307"/>
      <c r="E53" s="1168" t="s">
        <v>543</v>
      </c>
      <c r="F53" s="1168"/>
      <c r="G53" s="1168"/>
      <c r="H53" s="1169"/>
      <c r="I53" s="308">
        <v>6553</v>
      </c>
      <c r="J53" s="309">
        <v>5900</v>
      </c>
      <c r="K53" s="309">
        <v>4103</v>
      </c>
      <c r="L53" s="309">
        <v>3162</v>
      </c>
      <c r="M53" s="310">
        <v>1355</v>
      </c>
    </row>
    <row r="54" spans="2:13" ht="27.75" customHeight="1" x14ac:dyDescent="0.15">
      <c r="B54" s="311"/>
      <c r="C54" s="312"/>
      <c r="D54" s="312"/>
      <c r="E54" s="313"/>
      <c r="F54" s="313"/>
      <c r="G54" s="313"/>
      <c r="H54" s="313"/>
      <c r="I54" s="314"/>
      <c r="J54" s="314"/>
      <c r="K54" s="314"/>
      <c r="L54" s="314"/>
      <c r="M54" s="314"/>
    </row>
    <row r="55" spans="2:13" x14ac:dyDescent="0.15"/>
  </sheetData>
  <sheetProtection algorithmName="SHA-512" hashValue="RwMP332r+jZnPvyEv411bKW0saSTX+oFYZa2i6UAGS7aLfSRynq7fwdulgmIx1CzJ2sQ3Px+ZmD6gq2MSOa+YQ==" saltValue="wzM1eKDLLGpYITAAc0jyk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W64"/>
  <sheetViews>
    <sheetView showGridLines="0" zoomScale="85" zoomScaleNormal="85" zoomScaleSheetLayoutView="100" workbookViewId="0"/>
  </sheetViews>
  <sheetFormatPr defaultColWidth="0" defaultRowHeight="13.5" customHeight="1" zeroHeight="1" x14ac:dyDescent="0.15"/>
  <cols>
    <col min="1" max="1" width="8.25" style="194" customWidth="1"/>
    <col min="2" max="2" width="16.375" style="194" customWidth="1"/>
    <col min="3" max="5" width="26.25" style="194" customWidth="1"/>
    <col min="6" max="8" width="24.25" style="194" customWidth="1"/>
    <col min="9" max="14" width="26" style="194" customWidth="1"/>
    <col min="15" max="15" width="6.125" style="194" customWidth="1"/>
    <col min="16" max="16" width="9" style="194" hidden="1" customWidth="1"/>
    <col min="17" max="20" width="0" style="194" hidden="1" customWidth="1"/>
    <col min="21" max="21" width="9" style="194" hidden="1" customWidth="1"/>
    <col min="22" max="22" width="0" style="194" hidden="1" customWidth="1"/>
    <col min="23" max="23" width="9" style="194" hidden="1" customWidth="1"/>
    <col min="24" max="16384" width="0" style="19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5"/>
      <c r="C53" s="195"/>
      <c r="D53" s="195"/>
      <c r="E53" s="195"/>
      <c r="F53" s="195"/>
      <c r="G53" s="195"/>
      <c r="H53" s="315" t="s">
        <v>544</v>
      </c>
    </row>
    <row r="54" spans="2:8" ht="29.25" customHeight="1" thickBot="1" x14ac:dyDescent="0.25">
      <c r="B54" s="316" t="s">
        <v>23</v>
      </c>
      <c r="C54" s="317"/>
      <c r="D54" s="317"/>
      <c r="E54" s="318" t="s">
        <v>484</v>
      </c>
      <c r="F54" s="319" t="s">
        <v>5</v>
      </c>
      <c r="G54" s="319" t="s">
        <v>6</v>
      </c>
      <c r="H54" s="320" t="s">
        <v>7</v>
      </c>
    </row>
    <row r="55" spans="2:8" ht="52.5" customHeight="1" x14ac:dyDescent="0.15">
      <c r="B55" s="321"/>
      <c r="C55" s="1182" t="s">
        <v>118</v>
      </c>
      <c r="D55" s="1182"/>
      <c r="E55" s="1183"/>
      <c r="F55" s="322">
        <v>1079</v>
      </c>
      <c r="G55" s="322">
        <v>1610</v>
      </c>
      <c r="H55" s="323">
        <v>1610</v>
      </c>
    </row>
    <row r="56" spans="2:8" ht="52.5" customHeight="1" x14ac:dyDescent="0.15">
      <c r="B56" s="324"/>
      <c r="C56" s="1184" t="s">
        <v>545</v>
      </c>
      <c r="D56" s="1184"/>
      <c r="E56" s="1185"/>
      <c r="F56" s="325">
        <v>177</v>
      </c>
      <c r="G56" s="325">
        <v>175</v>
      </c>
      <c r="H56" s="326">
        <v>212</v>
      </c>
    </row>
    <row r="57" spans="2:8" ht="53.25" customHeight="1" x14ac:dyDescent="0.15">
      <c r="B57" s="324"/>
      <c r="C57" s="1186" t="s">
        <v>123</v>
      </c>
      <c r="D57" s="1186"/>
      <c r="E57" s="1187"/>
      <c r="F57" s="327">
        <v>1823</v>
      </c>
      <c r="G57" s="327">
        <v>2358</v>
      </c>
      <c r="H57" s="328">
        <v>3229</v>
      </c>
    </row>
    <row r="58" spans="2:8" ht="45.75" customHeight="1" x14ac:dyDescent="0.15">
      <c r="B58" s="329"/>
      <c r="C58" s="1177" t="s">
        <v>546</v>
      </c>
      <c r="D58" s="1178"/>
      <c r="E58" s="1179"/>
      <c r="F58" s="330">
        <v>1301</v>
      </c>
      <c r="G58" s="330">
        <v>1766</v>
      </c>
      <c r="H58" s="331">
        <v>2396</v>
      </c>
    </row>
    <row r="59" spans="2:8" ht="45.75" customHeight="1" x14ac:dyDescent="0.15">
      <c r="B59" s="329"/>
      <c r="C59" s="1177" t="s">
        <v>547</v>
      </c>
      <c r="D59" s="1178"/>
      <c r="E59" s="1179"/>
      <c r="F59" s="330">
        <v>204</v>
      </c>
      <c r="G59" s="330">
        <v>271</v>
      </c>
      <c r="H59" s="331">
        <v>471</v>
      </c>
    </row>
    <row r="60" spans="2:8" ht="45.75" customHeight="1" x14ac:dyDescent="0.15">
      <c r="B60" s="329"/>
      <c r="C60" s="1177" t="s">
        <v>548</v>
      </c>
      <c r="D60" s="1178"/>
      <c r="E60" s="1179"/>
      <c r="F60" s="330">
        <v>100</v>
      </c>
      <c r="G60" s="330">
        <v>100</v>
      </c>
      <c r="H60" s="331">
        <v>180</v>
      </c>
    </row>
    <row r="61" spans="2:8" ht="45.75" customHeight="1" x14ac:dyDescent="0.15">
      <c r="B61" s="329"/>
      <c r="C61" s="1177" t="s">
        <v>549</v>
      </c>
      <c r="D61" s="1178"/>
      <c r="E61" s="1179"/>
      <c r="F61" s="330">
        <v>72</v>
      </c>
      <c r="G61" s="330">
        <v>73</v>
      </c>
      <c r="H61" s="331">
        <v>75</v>
      </c>
    </row>
    <row r="62" spans="2:8" ht="45.75" customHeight="1" thickBot="1" x14ac:dyDescent="0.2">
      <c r="B62" s="332"/>
      <c r="C62" s="1177" t="s">
        <v>550</v>
      </c>
      <c r="D62" s="1178"/>
      <c r="E62" s="1179"/>
      <c r="F62" s="333">
        <v>97</v>
      </c>
      <c r="G62" s="333">
        <v>97</v>
      </c>
      <c r="H62" s="334">
        <v>56</v>
      </c>
    </row>
    <row r="63" spans="2:8" ht="52.5" customHeight="1" thickBot="1" x14ac:dyDescent="0.2">
      <c r="B63" s="335"/>
      <c r="C63" s="1180" t="s">
        <v>551</v>
      </c>
      <c r="D63" s="1180"/>
      <c r="E63" s="1181"/>
      <c r="F63" s="336">
        <v>3079</v>
      </c>
      <c r="G63" s="336">
        <v>4143</v>
      </c>
      <c r="H63" s="337">
        <v>5051</v>
      </c>
    </row>
    <row r="64" spans="2:8" x14ac:dyDescent="0.15"/>
  </sheetData>
  <sheetProtection algorithmName="SHA-512" hashValue="O61q9gpfx+Lbq5eScKbXYbFs/oDB51JEpybQnQCiv1xTeVvJNypWvQ6lrCt+qy8QpjU4jG16s9laGb1lMDMBSQ==" saltValue="6ZlqgYhovrW9AhdB4fb7W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G32" zoomScale="90" zoomScaleNormal="90" zoomScaleSheetLayoutView="55" workbookViewId="0">
      <selection activeCell="AN70" sqref="AN70"/>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5" t="s">
        <v>15</v>
      </c>
      <c r="AO43" s="1196"/>
      <c r="AP43" s="1196"/>
      <c r="AQ43" s="1196"/>
      <c r="AR43" s="1196"/>
      <c r="AS43" s="1196"/>
      <c r="AT43" s="1196"/>
      <c r="AU43" s="1196"/>
      <c r="AV43" s="1196"/>
      <c r="AW43" s="1196"/>
      <c r="AX43" s="1196"/>
      <c r="AY43" s="1196"/>
      <c r="AZ43" s="1196"/>
      <c r="BA43" s="1196"/>
      <c r="BB43" s="1196"/>
      <c r="BC43" s="1196"/>
      <c r="BD43" s="1196"/>
      <c r="BE43" s="1196"/>
      <c r="BF43" s="1196"/>
      <c r="BG43" s="1196"/>
      <c r="BH43" s="1196"/>
      <c r="BI43" s="1196"/>
      <c r="BJ43" s="1196"/>
      <c r="BK43" s="1196"/>
      <c r="BL43" s="1196"/>
      <c r="BM43" s="1196"/>
      <c r="BN43" s="1196"/>
      <c r="BO43" s="1196"/>
      <c r="BP43" s="1196"/>
      <c r="BQ43" s="1196"/>
      <c r="BR43" s="1196"/>
      <c r="BS43" s="1196"/>
      <c r="BT43" s="1196"/>
      <c r="BU43" s="1196"/>
      <c r="BV43" s="1196"/>
      <c r="BW43" s="1196"/>
      <c r="BX43" s="1196"/>
      <c r="BY43" s="1196"/>
      <c r="BZ43" s="1196"/>
      <c r="CA43" s="1196"/>
      <c r="CB43" s="1196"/>
      <c r="CC43" s="1196"/>
      <c r="CD43" s="1196"/>
      <c r="CE43" s="1196"/>
      <c r="CF43" s="1196"/>
      <c r="CG43" s="1196"/>
      <c r="CH43" s="1196"/>
      <c r="CI43" s="1196"/>
      <c r="CJ43" s="1196"/>
      <c r="CK43" s="1196"/>
      <c r="CL43" s="1196"/>
      <c r="CM43" s="1196"/>
      <c r="CN43" s="1196"/>
      <c r="CO43" s="1196"/>
      <c r="CP43" s="1196"/>
      <c r="CQ43" s="1196"/>
      <c r="CR43" s="1196"/>
      <c r="CS43" s="1196"/>
      <c r="CT43" s="1196"/>
      <c r="CU43" s="1196"/>
      <c r="CV43" s="1196"/>
      <c r="CW43" s="1196"/>
      <c r="CX43" s="1196"/>
      <c r="CY43" s="1196"/>
      <c r="CZ43" s="1196"/>
      <c r="DA43" s="1196"/>
      <c r="DB43" s="1196"/>
      <c r="DC43" s="1197"/>
    </row>
    <row r="44" spans="2:109" x14ac:dyDescent="0.15">
      <c r="B44" s="10"/>
      <c r="AN44" s="1198"/>
      <c r="AO44" s="1199"/>
      <c r="AP44" s="1199"/>
      <c r="AQ44" s="1199"/>
      <c r="AR44" s="1199"/>
      <c r="AS44" s="1199"/>
      <c r="AT44" s="1199"/>
      <c r="AU44" s="1199"/>
      <c r="AV44" s="1199"/>
      <c r="AW44" s="1199"/>
      <c r="AX44" s="1199"/>
      <c r="AY44" s="1199"/>
      <c r="AZ44" s="1199"/>
      <c r="BA44" s="1199"/>
      <c r="BB44" s="1199"/>
      <c r="BC44" s="1199"/>
      <c r="BD44" s="1199"/>
      <c r="BE44" s="1199"/>
      <c r="BF44" s="1199"/>
      <c r="BG44" s="1199"/>
      <c r="BH44" s="1199"/>
      <c r="BI44" s="1199"/>
      <c r="BJ44" s="1199"/>
      <c r="BK44" s="1199"/>
      <c r="BL44" s="1199"/>
      <c r="BM44" s="1199"/>
      <c r="BN44" s="1199"/>
      <c r="BO44" s="1199"/>
      <c r="BP44" s="1199"/>
      <c r="BQ44" s="1199"/>
      <c r="BR44" s="1199"/>
      <c r="BS44" s="1199"/>
      <c r="BT44" s="1199"/>
      <c r="BU44" s="1199"/>
      <c r="BV44" s="1199"/>
      <c r="BW44" s="1199"/>
      <c r="BX44" s="1199"/>
      <c r="BY44" s="1199"/>
      <c r="BZ44" s="1199"/>
      <c r="CA44" s="1199"/>
      <c r="CB44" s="1199"/>
      <c r="CC44" s="1199"/>
      <c r="CD44" s="1199"/>
      <c r="CE44" s="1199"/>
      <c r="CF44" s="1199"/>
      <c r="CG44" s="1199"/>
      <c r="CH44" s="1199"/>
      <c r="CI44" s="1199"/>
      <c r="CJ44" s="1199"/>
      <c r="CK44" s="1199"/>
      <c r="CL44" s="1199"/>
      <c r="CM44" s="1199"/>
      <c r="CN44" s="1199"/>
      <c r="CO44" s="1199"/>
      <c r="CP44" s="1199"/>
      <c r="CQ44" s="1199"/>
      <c r="CR44" s="1199"/>
      <c r="CS44" s="1199"/>
      <c r="CT44" s="1199"/>
      <c r="CU44" s="1199"/>
      <c r="CV44" s="1199"/>
      <c r="CW44" s="1199"/>
      <c r="CX44" s="1199"/>
      <c r="CY44" s="1199"/>
      <c r="CZ44" s="1199"/>
      <c r="DA44" s="1199"/>
      <c r="DB44" s="1199"/>
      <c r="DC44" s="1200"/>
    </row>
    <row r="45" spans="2:109" x14ac:dyDescent="0.15">
      <c r="B45" s="10"/>
      <c r="AN45" s="1198"/>
      <c r="AO45" s="1199"/>
      <c r="AP45" s="1199"/>
      <c r="AQ45" s="1199"/>
      <c r="AR45" s="1199"/>
      <c r="AS45" s="1199"/>
      <c r="AT45" s="1199"/>
      <c r="AU45" s="1199"/>
      <c r="AV45" s="1199"/>
      <c r="AW45" s="1199"/>
      <c r="AX45" s="1199"/>
      <c r="AY45" s="1199"/>
      <c r="AZ45" s="1199"/>
      <c r="BA45" s="1199"/>
      <c r="BB45" s="1199"/>
      <c r="BC45" s="1199"/>
      <c r="BD45" s="1199"/>
      <c r="BE45" s="1199"/>
      <c r="BF45" s="1199"/>
      <c r="BG45" s="1199"/>
      <c r="BH45" s="1199"/>
      <c r="BI45" s="1199"/>
      <c r="BJ45" s="1199"/>
      <c r="BK45" s="1199"/>
      <c r="BL45" s="1199"/>
      <c r="BM45" s="1199"/>
      <c r="BN45" s="1199"/>
      <c r="BO45" s="1199"/>
      <c r="BP45" s="1199"/>
      <c r="BQ45" s="1199"/>
      <c r="BR45" s="1199"/>
      <c r="BS45" s="1199"/>
      <c r="BT45" s="1199"/>
      <c r="BU45" s="1199"/>
      <c r="BV45" s="1199"/>
      <c r="BW45" s="1199"/>
      <c r="BX45" s="1199"/>
      <c r="BY45" s="1199"/>
      <c r="BZ45" s="1199"/>
      <c r="CA45" s="1199"/>
      <c r="CB45" s="1199"/>
      <c r="CC45" s="1199"/>
      <c r="CD45" s="1199"/>
      <c r="CE45" s="1199"/>
      <c r="CF45" s="1199"/>
      <c r="CG45" s="1199"/>
      <c r="CH45" s="1199"/>
      <c r="CI45" s="1199"/>
      <c r="CJ45" s="1199"/>
      <c r="CK45" s="1199"/>
      <c r="CL45" s="1199"/>
      <c r="CM45" s="1199"/>
      <c r="CN45" s="1199"/>
      <c r="CO45" s="1199"/>
      <c r="CP45" s="1199"/>
      <c r="CQ45" s="1199"/>
      <c r="CR45" s="1199"/>
      <c r="CS45" s="1199"/>
      <c r="CT45" s="1199"/>
      <c r="CU45" s="1199"/>
      <c r="CV45" s="1199"/>
      <c r="CW45" s="1199"/>
      <c r="CX45" s="1199"/>
      <c r="CY45" s="1199"/>
      <c r="CZ45" s="1199"/>
      <c r="DA45" s="1199"/>
      <c r="DB45" s="1199"/>
      <c r="DC45" s="1200"/>
    </row>
    <row r="46" spans="2:109" x14ac:dyDescent="0.15">
      <c r="B46" s="10"/>
      <c r="AN46" s="1198"/>
      <c r="AO46" s="1199"/>
      <c r="AP46" s="1199"/>
      <c r="AQ46" s="1199"/>
      <c r="AR46" s="1199"/>
      <c r="AS46" s="1199"/>
      <c r="AT46" s="1199"/>
      <c r="AU46" s="1199"/>
      <c r="AV46" s="1199"/>
      <c r="AW46" s="1199"/>
      <c r="AX46" s="1199"/>
      <c r="AY46" s="1199"/>
      <c r="AZ46" s="1199"/>
      <c r="BA46" s="1199"/>
      <c r="BB46" s="1199"/>
      <c r="BC46" s="1199"/>
      <c r="BD46" s="1199"/>
      <c r="BE46" s="1199"/>
      <c r="BF46" s="1199"/>
      <c r="BG46" s="1199"/>
      <c r="BH46" s="1199"/>
      <c r="BI46" s="1199"/>
      <c r="BJ46" s="1199"/>
      <c r="BK46" s="1199"/>
      <c r="BL46" s="1199"/>
      <c r="BM46" s="1199"/>
      <c r="BN46" s="1199"/>
      <c r="BO46" s="1199"/>
      <c r="BP46" s="1199"/>
      <c r="BQ46" s="1199"/>
      <c r="BR46" s="1199"/>
      <c r="BS46" s="1199"/>
      <c r="BT46" s="1199"/>
      <c r="BU46" s="1199"/>
      <c r="BV46" s="1199"/>
      <c r="BW46" s="1199"/>
      <c r="BX46" s="1199"/>
      <c r="BY46" s="1199"/>
      <c r="BZ46" s="1199"/>
      <c r="CA46" s="1199"/>
      <c r="CB46" s="1199"/>
      <c r="CC46" s="1199"/>
      <c r="CD46" s="1199"/>
      <c r="CE46" s="1199"/>
      <c r="CF46" s="1199"/>
      <c r="CG46" s="1199"/>
      <c r="CH46" s="1199"/>
      <c r="CI46" s="1199"/>
      <c r="CJ46" s="1199"/>
      <c r="CK46" s="1199"/>
      <c r="CL46" s="1199"/>
      <c r="CM46" s="1199"/>
      <c r="CN46" s="1199"/>
      <c r="CO46" s="1199"/>
      <c r="CP46" s="1199"/>
      <c r="CQ46" s="1199"/>
      <c r="CR46" s="1199"/>
      <c r="CS46" s="1199"/>
      <c r="CT46" s="1199"/>
      <c r="CU46" s="1199"/>
      <c r="CV46" s="1199"/>
      <c r="CW46" s="1199"/>
      <c r="CX46" s="1199"/>
      <c r="CY46" s="1199"/>
      <c r="CZ46" s="1199"/>
      <c r="DA46" s="1199"/>
      <c r="DB46" s="1199"/>
      <c r="DC46" s="1200"/>
    </row>
    <row r="47" spans="2:109" x14ac:dyDescent="0.15">
      <c r="B47" s="10"/>
      <c r="AN47" s="1201"/>
      <c r="AO47" s="1202"/>
      <c r="AP47" s="1202"/>
      <c r="AQ47" s="1202"/>
      <c r="AR47" s="1202"/>
      <c r="AS47" s="1202"/>
      <c r="AT47" s="1202"/>
      <c r="AU47" s="1202"/>
      <c r="AV47" s="1202"/>
      <c r="AW47" s="1202"/>
      <c r="AX47" s="1202"/>
      <c r="AY47" s="1202"/>
      <c r="AZ47" s="1202"/>
      <c r="BA47" s="1202"/>
      <c r="BB47" s="1202"/>
      <c r="BC47" s="1202"/>
      <c r="BD47" s="1202"/>
      <c r="BE47" s="1202"/>
      <c r="BF47" s="1202"/>
      <c r="BG47" s="1202"/>
      <c r="BH47" s="1202"/>
      <c r="BI47" s="1202"/>
      <c r="BJ47" s="1202"/>
      <c r="BK47" s="1202"/>
      <c r="BL47" s="1202"/>
      <c r="BM47" s="1202"/>
      <c r="BN47" s="1202"/>
      <c r="BO47" s="1202"/>
      <c r="BP47" s="1202"/>
      <c r="BQ47" s="1202"/>
      <c r="BR47" s="1202"/>
      <c r="BS47" s="1202"/>
      <c r="BT47" s="1202"/>
      <c r="BU47" s="1202"/>
      <c r="BV47" s="1202"/>
      <c r="BW47" s="1202"/>
      <c r="BX47" s="1202"/>
      <c r="BY47" s="1202"/>
      <c r="BZ47" s="1202"/>
      <c r="CA47" s="1202"/>
      <c r="CB47" s="1202"/>
      <c r="CC47" s="1202"/>
      <c r="CD47" s="1202"/>
      <c r="CE47" s="1202"/>
      <c r="CF47" s="1202"/>
      <c r="CG47" s="1202"/>
      <c r="CH47" s="1202"/>
      <c r="CI47" s="1202"/>
      <c r="CJ47" s="1202"/>
      <c r="CK47" s="1202"/>
      <c r="CL47" s="1202"/>
      <c r="CM47" s="1202"/>
      <c r="CN47" s="1202"/>
      <c r="CO47" s="1202"/>
      <c r="CP47" s="1202"/>
      <c r="CQ47" s="1202"/>
      <c r="CR47" s="1202"/>
      <c r="CS47" s="1202"/>
      <c r="CT47" s="1202"/>
      <c r="CU47" s="1202"/>
      <c r="CV47" s="1202"/>
      <c r="CW47" s="1202"/>
      <c r="CX47" s="1202"/>
      <c r="CY47" s="1202"/>
      <c r="CZ47" s="1202"/>
      <c r="DA47" s="1202"/>
      <c r="DB47" s="1202"/>
      <c r="DC47" s="1203"/>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88"/>
      <c r="H50" s="1188"/>
      <c r="I50" s="1188"/>
      <c r="J50" s="1188"/>
      <c r="K50" s="20"/>
      <c r="L50" s="20"/>
      <c r="M50" s="21"/>
      <c r="N50" s="21"/>
      <c r="AN50" s="1189"/>
      <c r="AO50" s="1190"/>
      <c r="AP50" s="1190"/>
      <c r="AQ50" s="1190"/>
      <c r="AR50" s="1190"/>
      <c r="AS50" s="1190"/>
      <c r="AT50" s="1190"/>
      <c r="AU50" s="1190"/>
      <c r="AV50" s="1190"/>
      <c r="AW50" s="1190"/>
      <c r="AX50" s="1190"/>
      <c r="AY50" s="1190"/>
      <c r="AZ50" s="1190"/>
      <c r="BA50" s="1190"/>
      <c r="BB50" s="1190"/>
      <c r="BC50" s="1190"/>
      <c r="BD50" s="1190"/>
      <c r="BE50" s="1190"/>
      <c r="BF50" s="1190"/>
      <c r="BG50" s="1190"/>
      <c r="BH50" s="1190"/>
      <c r="BI50" s="1190"/>
      <c r="BJ50" s="1190"/>
      <c r="BK50" s="1190"/>
      <c r="BL50" s="1190"/>
      <c r="BM50" s="1190"/>
      <c r="BN50" s="1190"/>
      <c r="BO50" s="1191"/>
      <c r="BP50" s="1192" t="s">
        <v>3</v>
      </c>
      <c r="BQ50" s="1192"/>
      <c r="BR50" s="1192"/>
      <c r="BS50" s="1192"/>
      <c r="BT50" s="1192"/>
      <c r="BU50" s="1192"/>
      <c r="BV50" s="1192"/>
      <c r="BW50" s="1192"/>
      <c r="BX50" s="1192" t="s">
        <v>4</v>
      </c>
      <c r="BY50" s="1192"/>
      <c r="BZ50" s="1192"/>
      <c r="CA50" s="1192"/>
      <c r="CB50" s="1192"/>
      <c r="CC50" s="1192"/>
      <c r="CD50" s="1192"/>
      <c r="CE50" s="1192"/>
      <c r="CF50" s="1192" t="s">
        <v>5</v>
      </c>
      <c r="CG50" s="1192"/>
      <c r="CH50" s="1192"/>
      <c r="CI50" s="1192"/>
      <c r="CJ50" s="1192"/>
      <c r="CK50" s="1192"/>
      <c r="CL50" s="1192"/>
      <c r="CM50" s="1192"/>
      <c r="CN50" s="1192" t="s">
        <v>6</v>
      </c>
      <c r="CO50" s="1192"/>
      <c r="CP50" s="1192"/>
      <c r="CQ50" s="1192"/>
      <c r="CR50" s="1192"/>
      <c r="CS50" s="1192"/>
      <c r="CT50" s="1192"/>
      <c r="CU50" s="1192"/>
      <c r="CV50" s="1192" t="s">
        <v>7</v>
      </c>
      <c r="CW50" s="1192"/>
      <c r="CX50" s="1192"/>
      <c r="CY50" s="1192"/>
      <c r="CZ50" s="1192"/>
      <c r="DA50" s="1192"/>
      <c r="DB50" s="1192"/>
      <c r="DC50" s="1192"/>
    </row>
    <row r="51" spans="1:109" ht="13.5" customHeight="1" x14ac:dyDescent="0.15">
      <c r="B51" s="10"/>
      <c r="G51" s="1205"/>
      <c r="H51" s="1205"/>
      <c r="I51" s="1206"/>
      <c r="J51" s="1206"/>
      <c r="K51" s="1204"/>
      <c r="L51" s="1204"/>
      <c r="M51" s="1204"/>
      <c r="N51" s="1204"/>
      <c r="AM51" s="19"/>
      <c r="AN51" s="1194" t="s">
        <v>8</v>
      </c>
      <c r="AO51" s="1194"/>
      <c r="AP51" s="1194"/>
      <c r="AQ51" s="1194"/>
      <c r="AR51" s="1194"/>
      <c r="AS51" s="1194"/>
      <c r="AT51" s="1194"/>
      <c r="AU51" s="1194"/>
      <c r="AV51" s="1194"/>
      <c r="AW51" s="1194"/>
      <c r="AX51" s="1194"/>
      <c r="AY51" s="1194"/>
      <c r="AZ51" s="1194"/>
      <c r="BA51" s="1194"/>
      <c r="BB51" s="1194" t="s">
        <v>9</v>
      </c>
      <c r="BC51" s="1194"/>
      <c r="BD51" s="1194"/>
      <c r="BE51" s="1194"/>
      <c r="BF51" s="1194"/>
      <c r="BG51" s="1194"/>
      <c r="BH51" s="1194"/>
      <c r="BI51" s="1194"/>
      <c r="BJ51" s="1194"/>
      <c r="BK51" s="1194"/>
      <c r="BL51" s="1194"/>
      <c r="BM51" s="1194"/>
      <c r="BN51" s="1194"/>
      <c r="BO51" s="1194"/>
      <c r="BP51" s="1193">
        <v>108.1</v>
      </c>
      <c r="BQ51" s="1193"/>
      <c r="BR51" s="1193"/>
      <c r="BS51" s="1193"/>
      <c r="BT51" s="1193"/>
      <c r="BU51" s="1193"/>
      <c r="BV51" s="1193"/>
      <c r="BW51" s="1193"/>
      <c r="BX51" s="1193">
        <v>95.2</v>
      </c>
      <c r="BY51" s="1193"/>
      <c r="BZ51" s="1193"/>
      <c r="CA51" s="1193"/>
      <c r="CB51" s="1193"/>
      <c r="CC51" s="1193"/>
      <c r="CD51" s="1193"/>
      <c r="CE51" s="1193"/>
      <c r="CF51" s="1193">
        <v>62.1</v>
      </c>
      <c r="CG51" s="1193"/>
      <c r="CH51" s="1193"/>
      <c r="CI51" s="1193"/>
      <c r="CJ51" s="1193"/>
      <c r="CK51" s="1193"/>
      <c r="CL51" s="1193"/>
      <c r="CM51" s="1193"/>
      <c r="CN51" s="1193">
        <v>49.3</v>
      </c>
      <c r="CO51" s="1193"/>
      <c r="CP51" s="1193"/>
      <c r="CQ51" s="1193"/>
      <c r="CR51" s="1193"/>
      <c r="CS51" s="1193"/>
      <c r="CT51" s="1193"/>
      <c r="CU51" s="1193"/>
      <c r="CV51" s="1193">
        <v>20.8</v>
      </c>
      <c r="CW51" s="1193"/>
      <c r="CX51" s="1193"/>
      <c r="CY51" s="1193"/>
      <c r="CZ51" s="1193"/>
      <c r="DA51" s="1193"/>
      <c r="DB51" s="1193"/>
      <c r="DC51" s="1193"/>
    </row>
    <row r="52" spans="1:109" x14ac:dyDescent="0.15">
      <c r="B52" s="10"/>
      <c r="G52" s="1205"/>
      <c r="H52" s="1205"/>
      <c r="I52" s="1206"/>
      <c r="J52" s="1206"/>
      <c r="K52" s="1204"/>
      <c r="L52" s="1204"/>
      <c r="M52" s="1204"/>
      <c r="N52" s="1204"/>
      <c r="AM52" s="19"/>
      <c r="AN52" s="1194"/>
      <c r="AO52" s="1194"/>
      <c r="AP52" s="1194"/>
      <c r="AQ52" s="1194"/>
      <c r="AR52" s="1194"/>
      <c r="AS52" s="1194"/>
      <c r="AT52" s="1194"/>
      <c r="AU52" s="1194"/>
      <c r="AV52" s="1194"/>
      <c r="AW52" s="1194"/>
      <c r="AX52" s="1194"/>
      <c r="AY52" s="1194"/>
      <c r="AZ52" s="1194"/>
      <c r="BA52" s="1194"/>
      <c r="BB52" s="1194"/>
      <c r="BC52" s="1194"/>
      <c r="BD52" s="1194"/>
      <c r="BE52" s="1194"/>
      <c r="BF52" s="1194"/>
      <c r="BG52" s="1194"/>
      <c r="BH52" s="1194"/>
      <c r="BI52" s="1194"/>
      <c r="BJ52" s="1194"/>
      <c r="BK52" s="1194"/>
      <c r="BL52" s="1194"/>
      <c r="BM52" s="1194"/>
      <c r="BN52" s="1194"/>
      <c r="BO52" s="1194"/>
      <c r="BP52" s="1193"/>
      <c r="BQ52" s="1193"/>
      <c r="BR52" s="1193"/>
      <c r="BS52" s="1193"/>
      <c r="BT52" s="1193"/>
      <c r="BU52" s="1193"/>
      <c r="BV52" s="1193"/>
      <c r="BW52" s="1193"/>
      <c r="BX52" s="1193"/>
      <c r="BY52" s="1193"/>
      <c r="BZ52" s="1193"/>
      <c r="CA52" s="1193"/>
      <c r="CB52" s="1193"/>
      <c r="CC52" s="1193"/>
      <c r="CD52" s="1193"/>
      <c r="CE52" s="1193"/>
      <c r="CF52" s="1193"/>
      <c r="CG52" s="1193"/>
      <c r="CH52" s="1193"/>
      <c r="CI52" s="1193"/>
      <c r="CJ52" s="1193"/>
      <c r="CK52" s="1193"/>
      <c r="CL52" s="1193"/>
      <c r="CM52" s="1193"/>
      <c r="CN52" s="1193"/>
      <c r="CO52" s="1193"/>
      <c r="CP52" s="1193"/>
      <c r="CQ52" s="1193"/>
      <c r="CR52" s="1193"/>
      <c r="CS52" s="1193"/>
      <c r="CT52" s="1193"/>
      <c r="CU52" s="1193"/>
      <c r="CV52" s="1193"/>
      <c r="CW52" s="1193"/>
      <c r="CX52" s="1193"/>
      <c r="CY52" s="1193"/>
      <c r="CZ52" s="1193"/>
      <c r="DA52" s="1193"/>
      <c r="DB52" s="1193"/>
      <c r="DC52" s="1193"/>
    </row>
    <row r="53" spans="1:109" x14ac:dyDescent="0.15">
      <c r="A53" s="18"/>
      <c r="B53" s="10"/>
      <c r="G53" s="1205"/>
      <c r="H53" s="1205"/>
      <c r="I53" s="1188"/>
      <c r="J53" s="1188"/>
      <c r="K53" s="1204"/>
      <c r="L53" s="1204"/>
      <c r="M53" s="1204"/>
      <c r="N53" s="1204"/>
      <c r="AM53" s="19"/>
      <c r="AN53" s="1194"/>
      <c r="AO53" s="1194"/>
      <c r="AP53" s="1194"/>
      <c r="AQ53" s="1194"/>
      <c r="AR53" s="1194"/>
      <c r="AS53" s="1194"/>
      <c r="AT53" s="1194"/>
      <c r="AU53" s="1194"/>
      <c r="AV53" s="1194"/>
      <c r="AW53" s="1194"/>
      <c r="AX53" s="1194"/>
      <c r="AY53" s="1194"/>
      <c r="AZ53" s="1194"/>
      <c r="BA53" s="1194"/>
      <c r="BB53" s="1194" t="s">
        <v>10</v>
      </c>
      <c r="BC53" s="1194"/>
      <c r="BD53" s="1194"/>
      <c r="BE53" s="1194"/>
      <c r="BF53" s="1194"/>
      <c r="BG53" s="1194"/>
      <c r="BH53" s="1194"/>
      <c r="BI53" s="1194"/>
      <c r="BJ53" s="1194"/>
      <c r="BK53" s="1194"/>
      <c r="BL53" s="1194"/>
      <c r="BM53" s="1194"/>
      <c r="BN53" s="1194"/>
      <c r="BO53" s="1194"/>
      <c r="BP53" s="1193">
        <v>54.7</v>
      </c>
      <c r="BQ53" s="1193"/>
      <c r="BR53" s="1193"/>
      <c r="BS53" s="1193"/>
      <c r="BT53" s="1193"/>
      <c r="BU53" s="1193"/>
      <c r="BV53" s="1193"/>
      <c r="BW53" s="1193"/>
      <c r="BX53" s="1193">
        <v>55.1</v>
      </c>
      <c r="BY53" s="1193"/>
      <c r="BZ53" s="1193"/>
      <c r="CA53" s="1193"/>
      <c r="CB53" s="1193"/>
      <c r="CC53" s="1193"/>
      <c r="CD53" s="1193"/>
      <c r="CE53" s="1193"/>
      <c r="CF53" s="1193">
        <v>56.3</v>
      </c>
      <c r="CG53" s="1193"/>
      <c r="CH53" s="1193"/>
      <c r="CI53" s="1193"/>
      <c r="CJ53" s="1193"/>
      <c r="CK53" s="1193"/>
      <c r="CL53" s="1193"/>
      <c r="CM53" s="1193"/>
      <c r="CN53" s="1193">
        <v>57.8</v>
      </c>
      <c r="CO53" s="1193"/>
      <c r="CP53" s="1193"/>
      <c r="CQ53" s="1193"/>
      <c r="CR53" s="1193"/>
      <c r="CS53" s="1193"/>
      <c r="CT53" s="1193"/>
      <c r="CU53" s="1193"/>
      <c r="CV53" s="1193">
        <v>59</v>
      </c>
      <c r="CW53" s="1193"/>
      <c r="CX53" s="1193"/>
      <c r="CY53" s="1193"/>
      <c r="CZ53" s="1193"/>
      <c r="DA53" s="1193"/>
      <c r="DB53" s="1193"/>
      <c r="DC53" s="1193"/>
    </row>
    <row r="54" spans="1:109" x14ac:dyDescent="0.15">
      <c r="A54" s="18"/>
      <c r="B54" s="10"/>
      <c r="G54" s="1205"/>
      <c r="H54" s="1205"/>
      <c r="I54" s="1188"/>
      <c r="J54" s="1188"/>
      <c r="K54" s="1204"/>
      <c r="L54" s="1204"/>
      <c r="M54" s="1204"/>
      <c r="N54" s="1204"/>
      <c r="AM54" s="19"/>
      <c r="AN54" s="1194"/>
      <c r="AO54" s="1194"/>
      <c r="AP54" s="1194"/>
      <c r="AQ54" s="1194"/>
      <c r="AR54" s="1194"/>
      <c r="AS54" s="1194"/>
      <c r="AT54" s="1194"/>
      <c r="AU54" s="1194"/>
      <c r="AV54" s="1194"/>
      <c r="AW54" s="1194"/>
      <c r="AX54" s="1194"/>
      <c r="AY54" s="1194"/>
      <c r="AZ54" s="1194"/>
      <c r="BA54" s="1194"/>
      <c r="BB54" s="1194"/>
      <c r="BC54" s="1194"/>
      <c r="BD54" s="1194"/>
      <c r="BE54" s="1194"/>
      <c r="BF54" s="1194"/>
      <c r="BG54" s="1194"/>
      <c r="BH54" s="1194"/>
      <c r="BI54" s="1194"/>
      <c r="BJ54" s="1194"/>
      <c r="BK54" s="1194"/>
      <c r="BL54" s="1194"/>
      <c r="BM54" s="1194"/>
      <c r="BN54" s="1194"/>
      <c r="BO54" s="1194"/>
      <c r="BP54" s="1193"/>
      <c r="BQ54" s="1193"/>
      <c r="BR54" s="1193"/>
      <c r="BS54" s="1193"/>
      <c r="BT54" s="1193"/>
      <c r="BU54" s="1193"/>
      <c r="BV54" s="1193"/>
      <c r="BW54" s="1193"/>
      <c r="BX54" s="1193"/>
      <c r="BY54" s="1193"/>
      <c r="BZ54" s="1193"/>
      <c r="CA54" s="1193"/>
      <c r="CB54" s="1193"/>
      <c r="CC54" s="1193"/>
      <c r="CD54" s="1193"/>
      <c r="CE54" s="1193"/>
      <c r="CF54" s="1193"/>
      <c r="CG54" s="1193"/>
      <c r="CH54" s="1193"/>
      <c r="CI54" s="1193"/>
      <c r="CJ54" s="1193"/>
      <c r="CK54" s="1193"/>
      <c r="CL54" s="1193"/>
      <c r="CM54" s="1193"/>
      <c r="CN54" s="1193"/>
      <c r="CO54" s="1193"/>
      <c r="CP54" s="1193"/>
      <c r="CQ54" s="1193"/>
      <c r="CR54" s="1193"/>
      <c r="CS54" s="1193"/>
      <c r="CT54" s="1193"/>
      <c r="CU54" s="1193"/>
      <c r="CV54" s="1193"/>
      <c r="CW54" s="1193"/>
      <c r="CX54" s="1193"/>
      <c r="CY54" s="1193"/>
      <c r="CZ54" s="1193"/>
      <c r="DA54" s="1193"/>
      <c r="DB54" s="1193"/>
      <c r="DC54" s="1193"/>
    </row>
    <row r="55" spans="1:109" x14ac:dyDescent="0.15">
      <c r="A55" s="18"/>
      <c r="B55" s="10"/>
      <c r="G55" s="1188"/>
      <c r="H55" s="1188"/>
      <c r="I55" s="1188"/>
      <c r="J55" s="1188"/>
      <c r="K55" s="1204"/>
      <c r="L55" s="1204"/>
      <c r="M55" s="1204"/>
      <c r="N55" s="1204"/>
      <c r="AN55" s="1192" t="s">
        <v>11</v>
      </c>
      <c r="AO55" s="1192"/>
      <c r="AP55" s="1192"/>
      <c r="AQ55" s="1192"/>
      <c r="AR55" s="1192"/>
      <c r="AS55" s="1192"/>
      <c r="AT55" s="1192"/>
      <c r="AU55" s="1192"/>
      <c r="AV55" s="1192"/>
      <c r="AW55" s="1192"/>
      <c r="AX55" s="1192"/>
      <c r="AY55" s="1192"/>
      <c r="AZ55" s="1192"/>
      <c r="BA55" s="1192"/>
      <c r="BB55" s="1194" t="s">
        <v>9</v>
      </c>
      <c r="BC55" s="1194"/>
      <c r="BD55" s="1194"/>
      <c r="BE55" s="1194"/>
      <c r="BF55" s="1194"/>
      <c r="BG55" s="1194"/>
      <c r="BH55" s="1194"/>
      <c r="BI55" s="1194"/>
      <c r="BJ55" s="1194"/>
      <c r="BK55" s="1194"/>
      <c r="BL55" s="1194"/>
      <c r="BM55" s="1194"/>
      <c r="BN55" s="1194"/>
      <c r="BO55" s="1194"/>
      <c r="BP55" s="1193">
        <v>14.9</v>
      </c>
      <c r="BQ55" s="1193"/>
      <c r="BR55" s="1193"/>
      <c r="BS55" s="1193"/>
      <c r="BT55" s="1193"/>
      <c r="BU55" s="1193"/>
      <c r="BV55" s="1193"/>
      <c r="BW55" s="1193"/>
      <c r="BX55" s="1193">
        <v>14.5</v>
      </c>
      <c r="BY55" s="1193"/>
      <c r="BZ55" s="1193"/>
      <c r="CA55" s="1193"/>
      <c r="CB55" s="1193"/>
      <c r="CC55" s="1193"/>
      <c r="CD55" s="1193"/>
      <c r="CE55" s="1193"/>
      <c r="CF55" s="1193">
        <v>13.3</v>
      </c>
      <c r="CG55" s="1193"/>
      <c r="CH55" s="1193"/>
      <c r="CI55" s="1193"/>
      <c r="CJ55" s="1193"/>
      <c r="CK55" s="1193"/>
      <c r="CL55" s="1193"/>
      <c r="CM55" s="1193"/>
      <c r="CN55" s="1193">
        <v>5.4</v>
      </c>
      <c r="CO55" s="1193"/>
      <c r="CP55" s="1193"/>
      <c r="CQ55" s="1193"/>
      <c r="CR55" s="1193"/>
      <c r="CS55" s="1193"/>
      <c r="CT55" s="1193"/>
      <c r="CU55" s="1193"/>
      <c r="CV55" s="1193">
        <v>0</v>
      </c>
      <c r="CW55" s="1193"/>
      <c r="CX55" s="1193"/>
      <c r="CY55" s="1193"/>
      <c r="CZ55" s="1193"/>
      <c r="DA55" s="1193"/>
      <c r="DB55" s="1193"/>
      <c r="DC55" s="1193"/>
    </row>
    <row r="56" spans="1:109" x14ac:dyDescent="0.15">
      <c r="A56" s="18"/>
      <c r="B56" s="10"/>
      <c r="G56" s="1188"/>
      <c r="H56" s="1188"/>
      <c r="I56" s="1188"/>
      <c r="J56" s="1188"/>
      <c r="K56" s="1204"/>
      <c r="L56" s="1204"/>
      <c r="M56" s="1204"/>
      <c r="N56" s="1204"/>
      <c r="AN56" s="1192"/>
      <c r="AO56" s="1192"/>
      <c r="AP56" s="1192"/>
      <c r="AQ56" s="1192"/>
      <c r="AR56" s="1192"/>
      <c r="AS56" s="1192"/>
      <c r="AT56" s="1192"/>
      <c r="AU56" s="1192"/>
      <c r="AV56" s="1192"/>
      <c r="AW56" s="1192"/>
      <c r="AX56" s="1192"/>
      <c r="AY56" s="1192"/>
      <c r="AZ56" s="1192"/>
      <c r="BA56" s="1192"/>
      <c r="BB56" s="1194"/>
      <c r="BC56" s="1194"/>
      <c r="BD56" s="1194"/>
      <c r="BE56" s="1194"/>
      <c r="BF56" s="1194"/>
      <c r="BG56" s="1194"/>
      <c r="BH56" s="1194"/>
      <c r="BI56" s="1194"/>
      <c r="BJ56" s="1194"/>
      <c r="BK56" s="1194"/>
      <c r="BL56" s="1194"/>
      <c r="BM56" s="1194"/>
      <c r="BN56" s="1194"/>
      <c r="BO56" s="1194"/>
      <c r="BP56" s="1193"/>
      <c r="BQ56" s="1193"/>
      <c r="BR56" s="1193"/>
      <c r="BS56" s="1193"/>
      <c r="BT56" s="1193"/>
      <c r="BU56" s="1193"/>
      <c r="BV56" s="1193"/>
      <c r="BW56" s="1193"/>
      <c r="BX56" s="1193"/>
      <c r="BY56" s="1193"/>
      <c r="BZ56" s="1193"/>
      <c r="CA56" s="1193"/>
      <c r="CB56" s="1193"/>
      <c r="CC56" s="1193"/>
      <c r="CD56" s="1193"/>
      <c r="CE56" s="1193"/>
      <c r="CF56" s="1193"/>
      <c r="CG56" s="1193"/>
      <c r="CH56" s="1193"/>
      <c r="CI56" s="1193"/>
      <c r="CJ56" s="1193"/>
      <c r="CK56" s="1193"/>
      <c r="CL56" s="1193"/>
      <c r="CM56" s="1193"/>
      <c r="CN56" s="1193"/>
      <c r="CO56" s="1193"/>
      <c r="CP56" s="1193"/>
      <c r="CQ56" s="1193"/>
      <c r="CR56" s="1193"/>
      <c r="CS56" s="1193"/>
      <c r="CT56" s="1193"/>
      <c r="CU56" s="1193"/>
      <c r="CV56" s="1193"/>
      <c r="CW56" s="1193"/>
      <c r="CX56" s="1193"/>
      <c r="CY56" s="1193"/>
      <c r="CZ56" s="1193"/>
      <c r="DA56" s="1193"/>
      <c r="DB56" s="1193"/>
      <c r="DC56" s="1193"/>
    </row>
    <row r="57" spans="1:109" s="18" customFormat="1" x14ac:dyDescent="0.15">
      <c r="B57" s="22"/>
      <c r="G57" s="1188"/>
      <c r="H57" s="1188"/>
      <c r="I57" s="1207"/>
      <c r="J57" s="1207"/>
      <c r="K57" s="1204"/>
      <c r="L57" s="1204"/>
      <c r="M57" s="1204"/>
      <c r="N57" s="1204"/>
      <c r="AM57" s="3"/>
      <c r="AN57" s="1192"/>
      <c r="AO57" s="1192"/>
      <c r="AP57" s="1192"/>
      <c r="AQ57" s="1192"/>
      <c r="AR57" s="1192"/>
      <c r="AS57" s="1192"/>
      <c r="AT57" s="1192"/>
      <c r="AU57" s="1192"/>
      <c r="AV57" s="1192"/>
      <c r="AW57" s="1192"/>
      <c r="AX57" s="1192"/>
      <c r="AY57" s="1192"/>
      <c r="AZ57" s="1192"/>
      <c r="BA57" s="1192"/>
      <c r="BB57" s="1194" t="s">
        <v>10</v>
      </c>
      <c r="BC57" s="1194"/>
      <c r="BD57" s="1194"/>
      <c r="BE57" s="1194"/>
      <c r="BF57" s="1194"/>
      <c r="BG57" s="1194"/>
      <c r="BH57" s="1194"/>
      <c r="BI57" s="1194"/>
      <c r="BJ57" s="1194"/>
      <c r="BK57" s="1194"/>
      <c r="BL57" s="1194"/>
      <c r="BM57" s="1194"/>
      <c r="BN57" s="1194"/>
      <c r="BO57" s="1194"/>
      <c r="BP57" s="1193">
        <v>58.5</v>
      </c>
      <c r="BQ57" s="1193"/>
      <c r="BR57" s="1193"/>
      <c r="BS57" s="1193"/>
      <c r="BT57" s="1193"/>
      <c r="BU57" s="1193"/>
      <c r="BV57" s="1193"/>
      <c r="BW57" s="1193"/>
      <c r="BX57" s="1193">
        <v>58.9</v>
      </c>
      <c r="BY57" s="1193"/>
      <c r="BZ57" s="1193"/>
      <c r="CA57" s="1193"/>
      <c r="CB57" s="1193"/>
      <c r="CC57" s="1193"/>
      <c r="CD57" s="1193"/>
      <c r="CE57" s="1193"/>
      <c r="CF57" s="1193">
        <v>61.5</v>
      </c>
      <c r="CG57" s="1193"/>
      <c r="CH57" s="1193"/>
      <c r="CI57" s="1193"/>
      <c r="CJ57" s="1193"/>
      <c r="CK57" s="1193"/>
      <c r="CL57" s="1193"/>
      <c r="CM57" s="1193"/>
      <c r="CN57" s="1193">
        <v>62.3</v>
      </c>
      <c r="CO57" s="1193"/>
      <c r="CP57" s="1193"/>
      <c r="CQ57" s="1193"/>
      <c r="CR57" s="1193"/>
      <c r="CS57" s="1193"/>
      <c r="CT57" s="1193"/>
      <c r="CU57" s="1193"/>
      <c r="CV57" s="1193">
        <v>63.5</v>
      </c>
      <c r="CW57" s="1193"/>
      <c r="CX57" s="1193"/>
      <c r="CY57" s="1193"/>
      <c r="CZ57" s="1193"/>
      <c r="DA57" s="1193"/>
      <c r="DB57" s="1193"/>
      <c r="DC57" s="1193"/>
      <c r="DD57" s="23"/>
      <c r="DE57" s="22"/>
    </row>
    <row r="58" spans="1:109" s="18" customFormat="1" x14ac:dyDescent="0.15">
      <c r="A58" s="3"/>
      <c r="B58" s="22"/>
      <c r="G58" s="1188"/>
      <c r="H58" s="1188"/>
      <c r="I58" s="1207"/>
      <c r="J58" s="1207"/>
      <c r="K58" s="1204"/>
      <c r="L58" s="1204"/>
      <c r="M58" s="1204"/>
      <c r="N58" s="1204"/>
      <c r="AM58" s="3"/>
      <c r="AN58" s="1192"/>
      <c r="AO58" s="1192"/>
      <c r="AP58" s="1192"/>
      <c r="AQ58" s="1192"/>
      <c r="AR58" s="1192"/>
      <c r="AS58" s="1192"/>
      <c r="AT58" s="1192"/>
      <c r="AU58" s="1192"/>
      <c r="AV58" s="1192"/>
      <c r="AW58" s="1192"/>
      <c r="AX58" s="1192"/>
      <c r="AY58" s="1192"/>
      <c r="AZ58" s="1192"/>
      <c r="BA58" s="1192"/>
      <c r="BB58" s="1194"/>
      <c r="BC58" s="1194"/>
      <c r="BD58" s="1194"/>
      <c r="BE58" s="1194"/>
      <c r="BF58" s="1194"/>
      <c r="BG58" s="1194"/>
      <c r="BH58" s="1194"/>
      <c r="BI58" s="1194"/>
      <c r="BJ58" s="1194"/>
      <c r="BK58" s="1194"/>
      <c r="BL58" s="1194"/>
      <c r="BM58" s="1194"/>
      <c r="BN58" s="1194"/>
      <c r="BO58" s="1194"/>
      <c r="BP58" s="1193"/>
      <c r="BQ58" s="1193"/>
      <c r="BR58" s="1193"/>
      <c r="BS58" s="1193"/>
      <c r="BT58" s="1193"/>
      <c r="BU58" s="1193"/>
      <c r="BV58" s="1193"/>
      <c r="BW58" s="1193"/>
      <c r="BX58" s="1193"/>
      <c r="BY58" s="1193"/>
      <c r="BZ58" s="1193"/>
      <c r="CA58" s="1193"/>
      <c r="CB58" s="1193"/>
      <c r="CC58" s="1193"/>
      <c r="CD58" s="1193"/>
      <c r="CE58" s="1193"/>
      <c r="CF58" s="1193"/>
      <c r="CG58" s="1193"/>
      <c r="CH58" s="1193"/>
      <c r="CI58" s="1193"/>
      <c r="CJ58" s="1193"/>
      <c r="CK58" s="1193"/>
      <c r="CL58" s="1193"/>
      <c r="CM58" s="1193"/>
      <c r="CN58" s="1193"/>
      <c r="CO58" s="1193"/>
      <c r="CP58" s="1193"/>
      <c r="CQ58" s="1193"/>
      <c r="CR58" s="1193"/>
      <c r="CS58" s="1193"/>
      <c r="CT58" s="1193"/>
      <c r="CU58" s="1193"/>
      <c r="CV58" s="1193"/>
      <c r="CW58" s="1193"/>
      <c r="CX58" s="1193"/>
      <c r="CY58" s="1193"/>
      <c r="CZ58" s="1193"/>
      <c r="DA58" s="1193"/>
      <c r="DB58" s="1193"/>
      <c r="DC58" s="119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5" customHeight="1" x14ac:dyDescent="0.15">
      <c r="B65" s="10"/>
      <c r="AN65" s="1195" t="s">
        <v>552</v>
      </c>
      <c r="AO65" s="1196"/>
      <c r="AP65" s="1196"/>
      <c r="AQ65" s="1196"/>
      <c r="AR65" s="1196"/>
      <c r="AS65" s="1196"/>
      <c r="AT65" s="1196"/>
      <c r="AU65" s="1196"/>
      <c r="AV65" s="1196"/>
      <c r="AW65" s="1196"/>
      <c r="AX65" s="1196"/>
      <c r="AY65" s="1196"/>
      <c r="AZ65" s="1196"/>
      <c r="BA65" s="1196"/>
      <c r="BB65" s="1196"/>
      <c r="BC65" s="1196"/>
      <c r="BD65" s="1196"/>
      <c r="BE65" s="1196"/>
      <c r="BF65" s="1196"/>
      <c r="BG65" s="1196"/>
      <c r="BH65" s="1196"/>
      <c r="BI65" s="1196"/>
      <c r="BJ65" s="1196"/>
      <c r="BK65" s="1196"/>
      <c r="BL65" s="1196"/>
      <c r="BM65" s="1196"/>
      <c r="BN65" s="1196"/>
      <c r="BO65" s="1196"/>
      <c r="BP65" s="1196"/>
      <c r="BQ65" s="1196"/>
      <c r="BR65" s="1196"/>
      <c r="BS65" s="1196"/>
      <c r="BT65" s="1196"/>
      <c r="BU65" s="1196"/>
      <c r="BV65" s="1196"/>
      <c r="BW65" s="1196"/>
      <c r="BX65" s="1196"/>
      <c r="BY65" s="1196"/>
      <c r="BZ65" s="1196"/>
      <c r="CA65" s="1196"/>
      <c r="CB65" s="1196"/>
      <c r="CC65" s="1196"/>
      <c r="CD65" s="1196"/>
      <c r="CE65" s="1196"/>
      <c r="CF65" s="1196"/>
      <c r="CG65" s="1196"/>
      <c r="CH65" s="1196"/>
      <c r="CI65" s="1196"/>
      <c r="CJ65" s="1196"/>
      <c r="CK65" s="1196"/>
      <c r="CL65" s="1196"/>
      <c r="CM65" s="1196"/>
      <c r="CN65" s="1196"/>
      <c r="CO65" s="1196"/>
      <c r="CP65" s="1196"/>
      <c r="CQ65" s="1196"/>
      <c r="CR65" s="1196"/>
      <c r="CS65" s="1196"/>
      <c r="CT65" s="1196"/>
      <c r="CU65" s="1196"/>
      <c r="CV65" s="1196"/>
      <c r="CW65" s="1196"/>
      <c r="CX65" s="1196"/>
      <c r="CY65" s="1196"/>
      <c r="CZ65" s="1196"/>
      <c r="DA65" s="1196"/>
      <c r="DB65" s="1196"/>
      <c r="DC65" s="1197"/>
    </row>
    <row r="66" spans="2:107" x14ac:dyDescent="0.15">
      <c r="B66" s="10"/>
      <c r="AN66" s="1198"/>
      <c r="AO66" s="1199"/>
      <c r="AP66" s="1199"/>
      <c r="AQ66" s="1199"/>
      <c r="AR66" s="1199"/>
      <c r="AS66" s="1199"/>
      <c r="AT66" s="1199"/>
      <c r="AU66" s="1199"/>
      <c r="AV66" s="1199"/>
      <c r="AW66" s="1199"/>
      <c r="AX66" s="1199"/>
      <c r="AY66" s="1199"/>
      <c r="AZ66" s="1199"/>
      <c r="BA66" s="1199"/>
      <c r="BB66" s="1199"/>
      <c r="BC66" s="1199"/>
      <c r="BD66" s="1199"/>
      <c r="BE66" s="1199"/>
      <c r="BF66" s="1199"/>
      <c r="BG66" s="1199"/>
      <c r="BH66" s="1199"/>
      <c r="BI66" s="1199"/>
      <c r="BJ66" s="1199"/>
      <c r="BK66" s="1199"/>
      <c r="BL66" s="1199"/>
      <c r="BM66" s="1199"/>
      <c r="BN66" s="1199"/>
      <c r="BO66" s="1199"/>
      <c r="BP66" s="1199"/>
      <c r="BQ66" s="1199"/>
      <c r="BR66" s="1199"/>
      <c r="BS66" s="1199"/>
      <c r="BT66" s="1199"/>
      <c r="BU66" s="1199"/>
      <c r="BV66" s="1199"/>
      <c r="BW66" s="1199"/>
      <c r="BX66" s="1199"/>
      <c r="BY66" s="1199"/>
      <c r="BZ66" s="1199"/>
      <c r="CA66" s="1199"/>
      <c r="CB66" s="1199"/>
      <c r="CC66" s="1199"/>
      <c r="CD66" s="1199"/>
      <c r="CE66" s="1199"/>
      <c r="CF66" s="1199"/>
      <c r="CG66" s="1199"/>
      <c r="CH66" s="1199"/>
      <c r="CI66" s="1199"/>
      <c r="CJ66" s="1199"/>
      <c r="CK66" s="1199"/>
      <c r="CL66" s="1199"/>
      <c r="CM66" s="1199"/>
      <c r="CN66" s="1199"/>
      <c r="CO66" s="1199"/>
      <c r="CP66" s="1199"/>
      <c r="CQ66" s="1199"/>
      <c r="CR66" s="1199"/>
      <c r="CS66" s="1199"/>
      <c r="CT66" s="1199"/>
      <c r="CU66" s="1199"/>
      <c r="CV66" s="1199"/>
      <c r="CW66" s="1199"/>
      <c r="CX66" s="1199"/>
      <c r="CY66" s="1199"/>
      <c r="CZ66" s="1199"/>
      <c r="DA66" s="1199"/>
      <c r="DB66" s="1199"/>
      <c r="DC66" s="1200"/>
    </row>
    <row r="67" spans="2:107" x14ac:dyDescent="0.15">
      <c r="B67" s="10"/>
      <c r="AN67" s="1198"/>
      <c r="AO67" s="1199"/>
      <c r="AP67" s="1199"/>
      <c r="AQ67" s="1199"/>
      <c r="AR67" s="1199"/>
      <c r="AS67" s="1199"/>
      <c r="AT67" s="1199"/>
      <c r="AU67" s="1199"/>
      <c r="AV67" s="1199"/>
      <c r="AW67" s="1199"/>
      <c r="AX67" s="1199"/>
      <c r="AY67" s="1199"/>
      <c r="AZ67" s="1199"/>
      <c r="BA67" s="1199"/>
      <c r="BB67" s="1199"/>
      <c r="BC67" s="1199"/>
      <c r="BD67" s="1199"/>
      <c r="BE67" s="1199"/>
      <c r="BF67" s="1199"/>
      <c r="BG67" s="1199"/>
      <c r="BH67" s="1199"/>
      <c r="BI67" s="1199"/>
      <c r="BJ67" s="1199"/>
      <c r="BK67" s="1199"/>
      <c r="BL67" s="1199"/>
      <c r="BM67" s="1199"/>
      <c r="BN67" s="1199"/>
      <c r="BO67" s="1199"/>
      <c r="BP67" s="1199"/>
      <c r="BQ67" s="1199"/>
      <c r="BR67" s="1199"/>
      <c r="BS67" s="1199"/>
      <c r="BT67" s="1199"/>
      <c r="BU67" s="1199"/>
      <c r="BV67" s="1199"/>
      <c r="BW67" s="1199"/>
      <c r="BX67" s="1199"/>
      <c r="BY67" s="1199"/>
      <c r="BZ67" s="1199"/>
      <c r="CA67" s="1199"/>
      <c r="CB67" s="1199"/>
      <c r="CC67" s="1199"/>
      <c r="CD67" s="1199"/>
      <c r="CE67" s="1199"/>
      <c r="CF67" s="1199"/>
      <c r="CG67" s="1199"/>
      <c r="CH67" s="1199"/>
      <c r="CI67" s="1199"/>
      <c r="CJ67" s="1199"/>
      <c r="CK67" s="1199"/>
      <c r="CL67" s="1199"/>
      <c r="CM67" s="1199"/>
      <c r="CN67" s="1199"/>
      <c r="CO67" s="1199"/>
      <c r="CP67" s="1199"/>
      <c r="CQ67" s="1199"/>
      <c r="CR67" s="1199"/>
      <c r="CS67" s="1199"/>
      <c r="CT67" s="1199"/>
      <c r="CU67" s="1199"/>
      <c r="CV67" s="1199"/>
      <c r="CW67" s="1199"/>
      <c r="CX67" s="1199"/>
      <c r="CY67" s="1199"/>
      <c r="CZ67" s="1199"/>
      <c r="DA67" s="1199"/>
      <c r="DB67" s="1199"/>
      <c r="DC67" s="1200"/>
    </row>
    <row r="68" spans="2:107" x14ac:dyDescent="0.15">
      <c r="B68" s="10"/>
      <c r="AN68" s="1198"/>
      <c r="AO68" s="1199"/>
      <c r="AP68" s="1199"/>
      <c r="AQ68" s="1199"/>
      <c r="AR68" s="1199"/>
      <c r="AS68" s="1199"/>
      <c r="AT68" s="1199"/>
      <c r="AU68" s="1199"/>
      <c r="AV68" s="1199"/>
      <c r="AW68" s="1199"/>
      <c r="AX68" s="1199"/>
      <c r="AY68" s="1199"/>
      <c r="AZ68" s="1199"/>
      <c r="BA68" s="1199"/>
      <c r="BB68" s="1199"/>
      <c r="BC68" s="1199"/>
      <c r="BD68" s="1199"/>
      <c r="BE68" s="1199"/>
      <c r="BF68" s="1199"/>
      <c r="BG68" s="1199"/>
      <c r="BH68" s="1199"/>
      <c r="BI68" s="1199"/>
      <c r="BJ68" s="1199"/>
      <c r="BK68" s="1199"/>
      <c r="BL68" s="1199"/>
      <c r="BM68" s="1199"/>
      <c r="BN68" s="1199"/>
      <c r="BO68" s="1199"/>
      <c r="BP68" s="1199"/>
      <c r="BQ68" s="1199"/>
      <c r="BR68" s="1199"/>
      <c r="BS68" s="1199"/>
      <c r="BT68" s="1199"/>
      <c r="BU68" s="1199"/>
      <c r="BV68" s="1199"/>
      <c r="BW68" s="1199"/>
      <c r="BX68" s="1199"/>
      <c r="BY68" s="1199"/>
      <c r="BZ68" s="1199"/>
      <c r="CA68" s="1199"/>
      <c r="CB68" s="1199"/>
      <c r="CC68" s="1199"/>
      <c r="CD68" s="1199"/>
      <c r="CE68" s="1199"/>
      <c r="CF68" s="1199"/>
      <c r="CG68" s="1199"/>
      <c r="CH68" s="1199"/>
      <c r="CI68" s="1199"/>
      <c r="CJ68" s="1199"/>
      <c r="CK68" s="1199"/>
      <c r="CL68" s="1199"/>
      <c r="CM68" s="1199"/>
      <c r="CN68" s="1199"/>
      <c r="CO68" s="1199"/>
      <c r="CP68" s="1199"/>
      <c r="CQ68" s="1199"/>
      <c r="CR68" s="1199"/>
      <c r="CS68" s="1199"/>
      <c r="CT68" s="1199"/>
      <c r="CU68" s="1199"/>
      <c r="CV68" s="1199"/>
      <c r="CW68" s="1199"/>
      <c r="CX68" s="1199"/>
      <c r="CY68" s="1199"/>
      <c r="CZ68" s="1199"/>
      <c r="DA68" s="1199"/>
      <c r="DB68" s="1199"/>
      <c r="DC68" s="1200"/>
    </row>
    <row r="69" spans="2:107" x14ac:dyDescent="0.15">
      <c r="B69" s="10"/>
      <c r="AN69" s="1201"/>
      <c r="AO69" s="1202"/>
      <c r="AP69" s="1202"/>
      <c r="AQ69" s="1202"/>
      <c r="AR69" s="1202"/>
      <c r="AS69" s="1202"/>
      <c r="AT69" s="1202"/>
      <c r="AU69" s="1202"/>
      <c r="AV69" s="1202"/>
      <c r="AW69" s="1202"/>
      <c r="AX69" s="1202"/>
      <c r="AY69" s="1202"/>
      <c r="AZ69" s="1202"/>
      <c r="BA69" s="1202"/>
      <c r="BB69" s="1202"/>
      <c r="BC69" s="1202"/>
      <c r="BD69" s="1202"/>
      <c r="BE69" s="1202"/>
      <c r="BF69" s="1202"/>
      <c r="BG69" s="1202"/>
      <c r="BH69" s="1202"/>
      <c r="BI69" s="1202"/>
      <c r="BJ69" s="1202"/>
      <c r="BK69" s="1202"/>
      <c r="BL69" s="1202"/>
      <c r="BM69" s="1202"/>
      <c r="BN69" s="1202"/>
      <c r="BO69" s="1202"/>
      <c r="BP69" s="1202"/>
      <c r="BQ69" s="1202"/>
      <c r="BR69" s="1202"/>
      <c r="BS69" s="1202"/>
      <c r="BT69" s="1202"/>
      <c r="BU69" s="1202"/>
      <c r="BV69" s="1202"/>
      <c r="BW69" s="1202"/>
      <c r="BX69" s="1202"/>
      <c r="BY69" s="1202"/>
      <c r="BZ69" s="1202"/>
      <c r="CA69" s="1202"/>
      <c r="CB69" s="1202"/>
      <c r="CC69" s="1202"/>
      <c r="CD69" s="1202"/>
      <c r="CE69" s="1202"/>
      <c r="CF69" s="1202"/>
      <c r="CG69" s="1202"/>
      <c r="CH69" s="1202"/>
      <c r="CI69" s="1202"/>
      <c r="CJ69" s="1202"/>
      <c r="CK69" s="1202"/>
      <c r="CL69" s="1202"/>
      <c r="CM69" s="1202"/>
      <c r="CN69" s="1202"/>
      <c r="CO69" s="1202"/>
      <c r="CP69" s="1202"/>
      <c r="CQ69" s="1202"/>
      <c r="CR69" s="1202"/>
      <c r="CS69" s="1202"/>
      <c r="CT69" s="1202"/>
      <c r="CU69" s="1202"/>
      <c r="CV69" s="1202"/>
      <c r="CW69" s="1202"/>
      <c r="CX69" s="1202"/>
      <c r="CY69" s="1202"/>
      <c r="CZ69" s="1202"/>
      <c r="DA69" s="1202"/>
      <c r="DB69" s="1202"/>
      <c r="DC69" s="1203"/>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88"/>
      <c r="H72" s="1188"/>
      <c r="I72" s="1188"/>
      <c r="J72" s="1188"/>
      <c r="K72" s="20"/>
      <c r="L72" s="20"/>
      <c r="M72" s="21"/>
      <c r="N72" s="21"/>
      <c r="AN72" s="1189"/>
      <c r="AO72" s="1190"/>
      <c r="AP72" s="1190"/>
      <c r="AQ72" s="1190"/>
      <c r="AR72" s="1190"/>
      <c r="AS72" s="1190"/>
      <c r="AT72" s="1190"/>
      <c r="AU72" s="1190"/>
      <c r="AV72" s="1190"/>
      <c r="AW72" s="1190"/>
      <c r="AX72" s="1190"/>
      <c r="AY72" s="1190"/>
      <c r="AZ72" s="1190"/>
      <c r="BA72" s="1190"/>
      <c r="BB72" s="1190"/>
      <c r="BC72" s="1190"/>
      <c r="BD72" s="1190"/>
      <c r="BE72" s="1190"/>
      <c r="BF72" s="1190"/>
      <c r="BG72" s="1190"/>
      <c r="BH72" s="1190"/>
      <c r="BI72" s="1190"/>
      <c r="BJ72" s="1190"/>
      <c r="BK72" s="1190"/>
      <c r="BL72" s="1190"/>
      <c r="BM72" s="1190"/>
      <c r="BN72" s="1190"/>
      <c r="BO72" s="1191"/>
      <c r="BP72" s="1192" t="s">
        <v>3</v>
      </c>
      <c r="BQ72" s="1192"/>
      <c r="BR72" s="1192"/>
      <c r="BS72" s="1192"/>
      <c r="BT72" s="1192"/>
      <c r="BU72" s="1192"/>
      <c r="BV72" s="1192"/>
      <c r="BW72" s="1192"/>
      <c r="BX72" s="1192" t="s">
        <v>4</v>
      </c>
      <c r="BY72" s="1192"/>
      <c r="BZ72" s="1192"/>
      <c r="CA72" s="1192"/>
      <c r="CB72" s="1192"/>
      <c r="CC72" s="1192"/>
      <c r="CD72" s="1192"/>
      <c r="CE72" s="1192"/>
      <c r="CF72" s="1192" t="s">
        <v>5</v>
      </c>
      <c r="CG72" s="1192"/>
      <c r="CH72" s="1192"/>
      <c r="CI72" s="1192"/>
      <c r="CJ72" s="1192"/>
      <c r="CK72" s="1192"/>
      <c r="CL72" s="1192"/>
      <c r="CM72" s="1192"/>
      <c r="CN72" s="1192" t="s">
        <v>6</v>
      </c>
      <c r="CO72" s="1192"/>
      <c r="CP72" s="1192"/>
      <c r="CQ72" s="1192"/>
      <c r="CR72" s="1192"/>
      <c r="CS72" s="1192"/>
      <c r="CT72" s="1192"/>
      <c r="CU72" s="1192"/>
      <c r="CV72" s="1192" t="s">
        <v>7</v>
      </c>
      <c r="CW72" s="1192"/>
      <c r="CX72" s="1192"/>
      <c r="CY72" s="1192"/>
      <c r="CZ72" s="1192"/>
      <c r="DA72" s="1192"/>
      <c r="DB72" s="1192"/>
      <c r="DC72" s="1192"/>
    </row>
    <row r="73" spans="2:107" x14ac:dyDescent="0.15">
      <c r="B73" s="10"/>
      <c r="G73" s="1205"/>
      <c r="H73" s="1205"/>
      <c r="I73" s="1205"/>
      <c r="J73" s="1205"/>
      <c r="K73" s="1208"/>
      <c r="L73" s="1208"/>
      <c r="M73" s="1208"/>
      <c r="N73" s="1208"/>
      <c r="AM73" s="19"/>
      <c r="AN73" s="1194" t="s">
        <v>8</v>
      </c>
      <c r="AO73" s="1194"/>
      <c r="AP73" s="1194"/>
      <c r="AQ73" s="1194"/>
      <c r="AR73" s="1194"/>
      <c r="AS73" s="1194"/>
      <c r="AT73" s="1194"/>
      <c r="AU73" s="1194"/>
      <c r="AV73" s="1194"/>
      <c r="AW73" s="1194"/>
      <c r="AX73" s="1194"/>
      <c r="AY73" s="1194"/>
      <c r="AZ73" s="1194"/>
      <c r="BA73" s="1194"/>
      <c r="BB73" s="1194" t="s">
        <v>9</v>
      </c>
      <c r="BC73" s="1194"/>
      <c r="BD73" s="1194"/>
      <c r="BE73" s="1194"/>
      <c r="BF73" s="1194"/>
      <c r="BG73" s="1194"/>
      <c r="BH73" s="1194"/>
      <c r="BI73" s="1194"/>
      <c r="BJ73" s="1194"/>
      <c r="BK73" s="1194"/>
      <c r="BL73" s="1194"/>
      <c r="BM73" s="1194"/>
      <c r="BN73" s="1194"/>
      <c r="BO73" s="1194"/>
      <c r="BP73" s="1193">
        <v>108.1</v>
      </c>
      <c r="BQ73" s="1193"/>
      <c r="BR73" s="1193"/>
      <c r="BS73" s="1193"/>
      <c r="BT73" s="1193"/>
      <c r="BU73" s="1193"/>
      <c r="BV73" s="1193"/>
      <c r="BW73" s="1193"/>
      <c r="BX73" s="1193">
        <v>95.2</v>
      </c>
      <c r="BY73" s="1193"/>
      <c r="BZ73" s="1193"/>
      <c r="CA73" s="1193"/>
      <c r="CB73" s="1193"/>
      <c r="CC73" s="1193"/>
      <c r="CD73" s="1193"/>
      <c r="CE73" s="1193"/>
      <c r="CF73" s="1193">
        <v>62.1</v>
      </c>
      <c r="CG73" s="1193"/>
      <c r="CH73" s="1193"/>
      <c r="CI73" s="1193"/>
      <c r="CJ73" s="1193"/>
      <c r="CK73" s="1193"/>
      <c r="CL73" s="1193"/>
      <c r="CM73" s="1193"/>
      <c r="CN73" s="1193">
        <v>49.3</v>
      </c>
      <c r="CO73" s="1193"/>
      <c r="CP73" s="1193"/>
      <c r="CQ73" s="1193"/>
      <c r="CR73" s="1193"/>
      <c r="CS73" s="1193"/>
      <c r="CT73" s="1193"/>
      <c r="CU73" s="1193"/>
      <c r="CV73" s="1193">
        <v>20.8</v>
      </c>
      <c r="CW73" s="1193"/>
      <c r="CX73" s="1193"/>
      <c r="CY73" s="1193"/>
      <c r="CZ73" s="1193"/>
      <c r="DA73" s="1193"/>
      <c r="DB73" s="1193"/>
      <c r="DC73" s="1193"/>
    </row>
    <row r="74" spans="2:107" x14ac:dyDescent="0.15">
      <c r="B74" s="10"/>
      <c r="G74" s="1205"/>
      <c r="H74" s="1205"/>
      <c r="I74" s="1205"/>
      <c r="J74" s="1205"/>
      <c r="K74" s="1208"/>
      <c r="L74" s="1208"/>
      <c r="M74" s="1208"/>
      <c r="N74" s="1208"/>
      <c r="AM74" s="19"/>
      <c r="AN74" s="1194"/>
      <c r="AO74" s="1194"/>
      <c r="AP74" s="1194"/>
      <c r="AQ74" s="1194"/>
      <c r="AR74" s="1194"/>
      <c r="AS74" s="1194"/>
      <c r="AT74" s="1194"/>
      <c r="AU74" s="1194"/>
      <c r="AV74" s="1194"/>
      <c r="AW74" s="1194"/>
      <c r="AX74" s="1194"/>
      <c r="AY74" s="1194"/>
      <c r="AZ74" s="1194"/>
      <c r="BA74" s="1194"/>
      <c r="BB74" s="1194"/>
      <c r="BC74" s="1194"/>
      <c r="BD74" s="1194"/>
      <c r="BE74" s="1194"/>
      <c r="BF74" s="1194"/>
      <c r="BG74" s="1194"/>
      <c r="BH74" s="1194"/>
      <c r="BI74" s="1194"/>
      <c r="BJ74" s="1194"/>
      <c r="BK74" s="1194"/>
      <c r="BL74" s="1194"/>
      <c r="BM74" s="1194"/>
      <c r="BN74" s="1194"/>
      <c r="BO74" s="1194"/>
      <c r="BP74" s="1193"/>
      <c r="BQ74" s="1193"/>
      <c r="BR74" s="1193"/>
      <c r="BS74" s="1193"/>
      <c r="BT74" s="1193"/>
      <c r="BU74" s="1193"/>
      <c r="BV74" s="1193"/>
      <c r="BW74" s="1193"/>
      <c r="BX74" s="1193"/>
      <c r="BY74" s="1193"/>
      <c r="BZ74" s="1193"/>
      <c r="CA74" s="1193"/>
      <c r="CB74" s="1193"/>
      <c r="CC74" s="1193"/>
      <c r="CD74" s="1193"/>
      <c r="CE74" s="1193"/>
      <c r="CF74" s="1193"/>
      <c r="CG74" s="1193"/>
      <c r="CH74" s="1193"/>
      <c r="CI74" s="1193"/>
      <c r="CJ74" s="1193"/>
      <c r="CK74" s="1193"/>
      <c r="CL74" s="1193"/>
      <c r="CM74" s="1193"/>
      <c r="CN74" s="1193"/>
      <c r="CO74" s="1193"/>
      <c r="CP74" s="1193"/>
      <c r="CQ74" s="1193"/>
      <c r="CR74" s="1193"/>
      <c r="CS74" s="1193"/>
      <c r="CT74" s="1193"/>
      <c r="CU74" s="1193"/>
      <c r="CV74" s="1193"/>
      <c r="CW74" s="1193"/>
      <c r="CX74" s="1193"/>
      <c r="CY74" s="1193"/>
      <c r="CZ74" s="1193"/>
      <c r="DA74" s="1193"/>
      <c r="DB74" s="1193"/>
      <c r="DC74" s="1193"/>
    </row>
    <row r="75" spans="2:107" x14ac:dyDescent="0.15">
      <c r="B75" s="10"/>
      <c r="G75" s="1205"/>
      <c r="H75" s="1205"/>
      <c r="I75" s="1188"/>
      <c r="J75" s="1188"/>
      <c r="K75" s="1204"/>
      <c r="L75" s="1204"/>
      <c r="M75" s="1204"/>
      <c r="N75" s="1204"/>
      <c r="AM75" s="19"/>
      <c r="AN75" s="1194"/>
      <c r="AO75" s="1194"/>
      <c r="AP75" s="1194"/>
      <c r="AQ75" s="1194"/>
      <c r="AR75" s="1194"/>
      <c r="AS75" s="1194"/>
      <c r="AT75" s="1194"/>
      <c r="AU75" s="1194"/>
      <c r="AV75" s="1194"/>
      <c r="AW75" s="1194"/>
      <c r="AX75" s="1194"/>
      <c r="AY75" s="1194"/>
      <c r="AZ75" s="1194"/>
      <c r="BA75" s="1194"/>
      <c r="BB75" s="1194" t="s">
        <v>13</v>
      </c>
      <c r="BC75" s="1194"/>
      <c r="BD75" s="1194"/>
      <c r="BE75" s="1194"/>
      <c r="BF75" s="1194"/>
      <c r="BG75" s="1194"/>
      <c r="BH75" s="1194"/>
      <c r="BI75" s="1194"/>
      <c r="BJ75" s="1194"/>
      <c r="BK75" s="1194"/>
      <c r="BL75" s="1194"/>
      <c r="BM75" s="1194"/>
      <c r="BN75" s="1194"/>
      <c r="BO75" s="1194"/>
      <c r="BP75" s="1193">
        <v>11</v>
      </c>
      <c r="BQ75" s="1193"/>
      <c r="BR75" s="1193"/>
      <c r="BS75" s="1193"/>
      <c r="BT75" s="1193"/>
      <c r="BU75" s="1193"/>
      <c r="BV75" s="1193"/>
      <c r="BW75" s="1193"/>
      <c r="BX75" s="1193">
        <v>10</v>
      </c>
      <c r="BY75" s="1193"/>
      <c r="BZ75" s="1193"/>
      <c r="CA75" s="1193"/>
      <c r="CB75" s="1193"/>
      <c r="CC75" s="1193"/>
      <c r="CD75" s="1193"/>
      <c r="CE75" s="1193"/>
      <c r="CF75" s="1193">
        <v>8.6</v>
      </c>
      <c r="CG75" s="1193"/>
      <c r="CH75" s="1193"/>
      <c r="CI75" s="1193"/>
      <c r="CJ75" s="1193"/>
      <c r="CK75" s="1193"/>
      <c r="CL75" s="1193"/>
      <c r="CM75" s="1193"/>
      <c r="CN75" s="1193">
        <v>8.5</v>
      </c>
      <c r="CO75" s="1193"/>
      <c r="CP75" s="1193"/>
      <c r="CQ75" s="1193"/>
      <c r="CR75" s="1193"/>
      <c r="CS75" s="1193"/>
      <c r="CT75" s="1193"/>
      <c r="CU75" s="1193"/>
      <c r="CV75" s="1193">
        <v>8.6</v>
      </c>
      <c r="CW75" s="1193"/>
      <c r="CX75" s="1193"/>
      <c r="CY75" s="1193"/>
      <c r="CZ75" s="1193"/>
      <c r="DA75" s="1193"/>
      <c r="DB75" s="1193"/>
      <c r="DC75" s="1193"/>
    </row>
    <row r="76" spans="2:107" x14ac:dyDescent="0.15">
      <c r="B76" s="10"/>
      <c r="G76" s="1205"/>
      <c r="H76" s="1205"/>
      <c r="I76" s="1188"/>
      <c r="J76" s="1188"/>
      <c r="K76" s="1204"/>
      <c r="L76" s="1204"/>
      <c r="M76" s="1204"/>
      <c r="N76" s="1204"/>
      <c r="AM76" s="19"/>
      <c r="AN76" s="1194"/>
      <c r="AO76" s="1194"/>
      <c r="AP76" s="1194"/>
      <c r="AQ76" s="1194"/>
      <c r="AR76" s="1194"/>
      <c r="AS76" s="1194"/>
      <c r="AT76" s="1194"/>
      <c r="AU76" s="1194"/>
      <c r="AV76" s="1194"/>
      <c r="AW76" s="1194"/>
      <c r="AX76" s="1194"/>
      <c r="AY76" s="1194"/>
      <c r="AZ76" s="1194"/>
      <c r="BA76" s="1194"/>
      <c r="BB76" s="1194"/>
      <c r="BC76" s="1194"/>
      <c r="BD76" s="1194"/>
      <c r="BE76" s="1194"/>
      <c r="BF76" s="1194"/>
      <c r="BG76" s="1194"/>
      <c r="BH76" s="1194"/>
      <c r="BI76" s="1194"/>
      <c r="BJ76" s="1194"/>
      <c r="BK76" s="1194"/>
      <c r="BL76" s="1194"/>
      <c r="BM76" s="1194"/>
      <c r="BN76" s="1194"/>
      <c r="BO76" s="1194"/>
      <c r="BP76" s="1193"/>
      <c r="BQ76" s="1193"/>
      <c r="BR76" s="1193"/>
      <c r="BS76" s="1193"/>
      <c r="BT76" s="1193"/>
      <c r="BU76" s="1193"/>
      <c r="BV76" s="1193"/>
      <c r="BW76" s="1193"/>
      <c r="BX76" s="1193"/>
      <c r="BY76" s="1193"/>
      <c r="BZ76" s="1193"/>
      <c r="CA76" s="1193"/>
      <c r="CB76" s="1193"/>
      <c r="CC76" s="1193"/>
      <c r="CD76" s="1193"/>
      <c r="CE76" s="1193"/>
      <c r="CF76" s="1193"/>
      <c r="CG76" s="1193"/>
      <c r="CH76" s="1193"/>
      <c r="CI76" s="1193"/>
      <c r="CJ76" s="1193"/>
      <c r="CK76" s="1193"/>
      <c r="CL76" s="1193"/>
      <c r="CM76" s="1193"/>
      <c r="CN76" s="1193"/>
      <c r="CO76" s="1193"/>
      <c r="CP76" s="1193"/>
      <c r="CQ76" s="1193"/>
      <c r="CR76" s="1193"/>
      <c r="CS76" s="1193"/>
      <c r="CT76" s="1193"/>
      <c r="CU76" s="1193"/>
      <c r="CV76" s="1193"/>
      <c r="CW76" s="1193"/>
      <c r="CX76" s="1193"/>
      <c r="CY76" s="1193"/>
      <c r="CZ76" s="1193"/>
      <c r="DA76" s="1193"/>
      <c r="DB76" s="1193"/>
      <c r="DC76" s="1193"/>
    </row>
    <row r="77" spans="2:107" x14ac:dyDescent="0.15">
      <c r="B77" s="10"/>
      <c r="G77" s="1188"/>
      <c r="H77" s="1188"/>
      <c r="I77" s="1188"/>
      <c r="J77" s="1188"/>
      <c r="K77" s="1208"/>
      <c r="L77" s="1208"/>
      <c r="M77" s="1208"/>
      <c r="N77" s="1208"/>
      <c r="AN77" s="1192" t="s">
        <v>11</v>
      </c>
      <c r="AO77" s="1192"/>
      <c r="AP77" s="1192"/>
      <c r="AQ77" s="1192"/>
      <c r="AR77" s="1192"/>
      <c r="AS77" s="1192"/>
      <c r="AT77" s="1192"/>
      <c r="AU77" s="1192"/>
      <c r="AV77" s="1192"/>
      <c r="AW77" s="1192"/>
      <c r="AX77" s="1192"/>
      <c r="AY77" s="1192"/>
      <c r="AZ77" s="1192"/>
      <c r="BA77" s="1192"/>
      <c r="BB77" s="1194" t="s">
        <v>9</v>
      </c>
      <c r="BC77" s="1194"/>
      <c r="BD77" s="1194"/>
      <c r="BE77" s="1194"/>
      <c r="BF77" s="1194"/>
      <c r="BG77" s="1194"/>
      <c r="BH77" s="1194"/>
      <c r="BI77" s="1194"/>
      <c r="BJ77" s="1194"/>
      <c r="BK77" s="1194"/>
      <c r="BL77" s="1194"/>
      <c r="BM77" s="1194"/>
      <c r="BN77" s="1194"/>
      <c r="BO77" s="1194"/>
      <c r="BP77" s="1193">
        <v>14.9</v>
      </c>
      <c r="BQ77" s="1193"/>
      <c r="BR77" s="1193"/>
      <c r="BS77" s="1193"/>
      <c r="BT77" s="1193"/>
      <c r="BU77" s="1193"/>
      <c r="BV77" s="1193"/>
      <c r="BW77" s="1193"/>
      <c r="BX77" s="1193">
        <v>14.5</v>
      </c>
      <c r="BY77" s="1193"/>
      <c r="BZ77" s="1193"/>
      <c r="CA77" s="1193"/>
      <c r="CB77" s="1193"/>
      <c r="CC77" s="1193"/>
      <c r="CD77" s="1193"/>
      <c r="CE77" s="1193"/>
      <c r="CF77" s="1193">
        <v>13.3</v>
      </c>
      <c r="CG77" s="1193"/>
      <c r="CH77" s="1193"/>
      <c r="CI77" s="1193"/>
      <c r="CJ77" s="1193"/>
      <c r="CK77" s="1193"/>
      <c r="CL77" s="1193"/>
      <c r="CM77" s="1193"/>
      <c r="CN77" s="1193">
        <v>5.4</v>
      </c>
      <c r="CO77" s="1193"/>
      <c r="CP77" s="1193"/>
      <c r="CQ77" s="1193"/>
      <c r="CR77" s="1193"/>
      <c r="CS77" s="1193"/>
      <c r="CT77" s="1193"/>
      <c r="CU77" s="1193"/>
      <c r="CV77" s="1193">
        <v>0</v>
      </c>
      <c r="CW77" s="1193"/>
      <c r="CX77" s="1193"/>
      <c r="CY77" s="1193"/>
      <c r="CZ77" s="1193"/>
      <c r="DA77" s="1193"/>
      <c r="DB77" s="1193"/>
      <c r="DC77" s="1193"/>
    </row>
    <row r="78" spans="2:107" x14ac:dyDescent="0.15">
      <c r="B78" s="10"/>
      <c r="G78" s="1188"/>
      <c r="H78" s="1188"/>
      <c r="I78" s="1188"/>
      <c r="J78" s="1188"/>
      <c r="K78" s="1208"/>
      <c r="L78" s="1208"/>
      <c r="M78" s="1208"/>
      <c r="N78" s="1208"/>
      <c r="AN78" s="1192"/>
      <c r="AO78" s="1192"/>
      <c r="AP78" s="1192"/>
      <c r="AQ78" s="1192"/>
      <c r="AR78" s="1192"/>
      <c r="AS78" s="1192"/>
      <c r="AT78" s="1192"/>
      <c r="AU78" s="1192"/>
      <c r="AV78" s="1192"/>
      <c r="AW78" s="1192"/>
      <c r="AX78" s="1192"/>
      <c r="AY78" s="1192"/>
      <c r="AZ78" s="1192"/>
      <c r="BA78" s="1192"/>
      <c r="BB78" s="1194"/>
      <c r="BC78" s="1194"/>
      <c r="BD78" s="1194"/>
      <c r="BE78" s="1194"/>
      <c r="BF78" s="1194"/>
      <c r="BG78" s="1194"/>
      <c r="BH78" s="1194"/>
      <c r="BI78" s="1194"/>
      <c r="BJ78" s="1194"/>
      <c r="BK78" s="1194"/>
      <c r="BL78" s="1194"/>
      <c r="BM78" s="1194"/>
      <c r="BN78" s="1194"/>
      <c r="BO78" s="1194"/>
      <c r="BP78" s="1193"/>
      <c r="BQ78" s="1193"/>
      <c r="BR78" s="1193"/>
      <c r="BS78" s="1193"/>
      <c r="BT78" s="1193"/>
      <c r="BU78" s="1193"/>
      <c r="BV78" s="1193"/>
      <c r="BW78" s="1193"/>
      <c r="BX78" s="1193"/>
      <c r="BY78" s="1193"/>
      <c r="BZ78" s="1193"/>
      <c r="CA78" s="1193"/>
      <c r="CB78" s="1193"/>
      <c r="CC78" s="1193"/>
      <c r="CD78" s="1193"/>
      <c r="CE78" s="1193"/>
      <c r="CF78" s="1193"/>
      <c r="CG78" s="1193"/>
      <c r="CH78" s="1193"/>
      <c r="CI78" s="1193"/>
      <c r="CJ78" s="1193"/>
      <c r="CK78" s="1193"/>
      <c r="CL78" s="1193"/>
      <c r="CM78" s="1193"/>
      <c r="CN78" s="1193"/>
      <c r="CO78" s="1193"/>
      <c r="CP78" s="1193"/>
      <c r="CQ78" s="1193"/>
      <c r="CR78" s="1193"/>
      <c r="CS78" s="1193"/>
      <c r="CT78" s="1193"/>
      <c r="CU78" s="1193"/>
      <c r="CV78" s="1193"/>
      <c r="CW78" s="1193"/>
      <c r="CX78" s="1193"/>
      <c r="CY78" s="1193"/>
      <c r="CZ78" s="1193"/>
      <c r="DA78" s="1193"/>
      <c r="DB78" s="1193"/>
      <c r="DC78" s="1193"/>
    </row>
    <row r="79" spans="2:107" x14ac:dyDescent="0.15">
      <c r="B79" s="10"/>
      <c r="G79" s="1188"/>
      <c r="H79" s="1188"/>
      <c r="I79" s="1207"/>
      <c r="J79" s="1207"/>
      <c r="K79" s="1209"/>
      <c r="L79" s="1209"/>
      <c r="M79" s="1209"/>
      <c r="N79" s="1209"/>
      <c r="AN79" s="1192"/>
      <c r="AO79" s="1192"/>
      <c r="AP79" s="1192"/>
      <c r="AQ79" s="1192"/>
      <c r="AR79" s="1192"/>
      <c r="AS79" s="1192"/>
      <c r="AT79" s="1192"/>
      <c r="AU79" s="1192"/>
      <c r="AV79" s="1192"/>
      <c r="AW79" s="1192"/>
      <c r="AX79" s="1192"/>
      <c r="AY79" s="1192"/>
      <c r="AZ79" s="1192"/>
      <c r="BA79" s="1192"/>
      <c r="BB79" s="1194" t="s">
        <v>13</v>
      </c>
      <c r="BC79" s="1194"/>
      <c r="BD79" s="1194"/>
      <c r="BE79" s="1194"/>
      <c r="BF79" s="1194"/>
      <c r="BG79" s="1194"/>
      <c r="BH79" s="1194"/>
      <c r="BI79" s="1194"/>
      <c r="BJ79" s="1194"/>
      <c r="BK79" s="1194"/>
      <c r="BL79" s="1194"/>
      <c r="BM79" s="1194"/>
      <c r="BN79" s="1194"/>
      <c r="BO79" s="1194"/>
      <c r="BP79" s="1193">
        <v>8.5</v>
      </c>
      <c r="BQ79" s="1193"/>
      <c r="BR79" s="1193"/>
      <c r="BS79" s="1193"/>
      <c r="BT79" s="1193"/>
      <c r="BU79" s="1193"/>
      <c r="BV79" s="1193"/>
      <c r="BW79" s="1193"/>
      <c r="BX79" s="1193">
        <v>8.4</v>
      </c>
      <c r="BY79" s="1193"/>
      <c r="BZ79" s="1193"/>
      <c r="CA79" s="1193"/>
      <c r="CB79" s="1193"/>
      <c r="CC79" s="1193"/>
      <c r="CD79" s="1193"/>
      <c r="CE79" s="1193"/>
      <c r="CF79" s="1193">
        <v>8.4</v>
      </c>
      <c r="CG79" s="1193"/>
      <c r="CH79" s="1193"/>
      <c r="CI79" s="1193"/>
      <c r="CJ79" s="1193"/>
      <c r="CK79" s="1193"/>
      <c r="CL79" s="1193"/>
      <c r="CM79" s="1193"/>
      <c r="CN79" s="1193">
        <v>8.4</v>
      </c>
      <c r="CO79" s="1193"/>
      <c r="CP79" s="1193"/>
      <c r="CQ79" s="1193"/>
      <c r="CR79" s="1193"/>
      <c r="CS79" s="1193"/>
      <c r="CT79" s="1193"/>
      <c r="CU79" s="1193"/>
      <c r="CV79" s="1193">
        <v>8.6</v>
      </c>
      <c r="CW79" s="1193"/>
      <c r="CX79" s="1193"/>
      <c r="CY79" s="1193"/>
      <c r="CZ79" s="1193"/>
      <c r="DA79" s="1193"/>
      <c r="DB79" s="1193"/>
      <c r="DC79" s="1193"/>
    </row>
    <row r="80" spans="2:107" x14ac:dyDescent="0.15">
      <c r="B80" s="10"/>
      <c r="G80" s="1188"/>
      <c r="H80" s="1188"/>
      <c r="I80" s="1207"/>
      <c r="J80" s="1207"/>
      <c r="K80" s="1209"/>
      <c r="L80" s="1209"/>
      <c r="M80" s="1209"/>
      <c r="N80" s="1209"/>
      <c r="AN80" s="1192"/>
      <c r="AO80" s="1192"/>
      <c r="AP80" s="1192"/>
      <c r="AQ80" s="1192"/>
      <c r="AR80" s="1192"/>
      <c r="AS80" s="1192"/>
      <c r="AT80" s="1192"/>
      <c r="AU80" s="1192"/>
      <c r="AV80" s="1192"/>
      <c r="AW80" s="1192"/>
      <c r="AX80" s="1192"/>
      <c r="AY80" s="1192"/>
      <c r="AZ80" s="1192"/>
      <c r="BA80" s="1192"/>
      <c r="BB80" s="1194"/>
      <c r="BC80" s="1194"/>
      <c r="BD80" s="1194"/>
      <c r="BE80" s="1194"/>
      <c r="BF80" s="1194"/>
      <c r="BG80" s="1194"/>
      <c r="BH80" s="1194"/>
      <c r="BI80" s="1194"/>
      <c r="BJ80" s="1194"/>
      <c r="BK80" s="1194"/>
      <c r="BL80" s="1194"/>
      <c r="BM80" s="1194"/>
      <c r="BN80" s="1194"/>
      <c r="BO80" s="1194"/>
      <c r="BP80" s="1193"/>
      <c r="BQ80" s="1193"/>
      <c r="BR80" s="1193"/>
      <c r="BS80" s="1193"/>
      <c r="BT80" s="1193"/>
      <c r="BU80" s="1193"/>
      <c r="BV80" s="1193"/>
      <c r="BW80" s="1193"/>
      <c r="BX80" s="1193"/>
      <c r="BY80" s="1193"/>
      <c r="BZ80" s="1193"/>
      <c r="CA80" s="1193"/>
      <c r="CB80" s="1193"/>
      <c r="CC80" s="1193"/>
      <c r="CD80" s="1193"/>
      <c r="CE80" s="1193"/>
      <c r="CF80" s="1193"/>
      <c r="CG80" s="1193"/>
      <c r="CH80" s="1193"/>
      <c r="CI80" s="1193"/>
      <c r="CJ80" s="1193"/>
      <c r="CK80" s="1193"/>
      <c r="CL80" s="1193"/>
      <c r="CM80" s="1193"/>
      <c r="CN80" s="1193"/>
      <c r="CO80" s="1193"/>
      <c r="CP80" s="1193"/>
      <c r="CQ80" s="1193"/>
      <c r="CR80" s="1193"/>
      <c r="CS80" s="1193"/>
      <c r="CT80" s="1193"/>
      <c r="CU80" s="1193"/>
      <c r="CV80" s="1193"/>
      <c r="CW80" s="1193"/>
      <c r="CX80" s="1193"/>
      <c r="CY80" s="1193"/>
      <c r="CZ80" s="1193"/>
      <c r="DA80" s="1193"/>
      <c r="DB80" s="1193"/>
      <c r="DC80" s="119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E9msdnH3QwFEG6qmEMce0zXhupWvtxBV/hR+IE+0KXMvvuvwiTJk+GMiFgAvHFSvlp0ukv0CLItSrFGbkA0B2w==" saltValue="9pVUSpHHp8BZZkFBM7vC0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91" zoomScaleNormal="100" zoomScaleSheetLayoutView="70" workbookViewId="0">
      <selection activeCell="AE111" sqref="AE111"/>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6DKNKl37j6+5G33Mp5c6C6sJkQzsKqjS6D+498/NI2X3MEef/yhOr9KXvsSCHUBvYATEqVv8AhaldvGVGJ3l+Q==" saltValue="94EhOpeT5CFMu7+uF4MWo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81" zoomScaleNormal="100" zoomScaleSheetLayoutView="55" workbookViewId="0">
      <selection activeCell="AF111" sqref="AF111"/>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J1+dqJMXvAgdkgB1KEyMUs9HMRywPLFqcWP1tC1pcXAUwGc8yd3SaumdmiLiSpo53xX0Girv7DKjCL+IsDsuPA==" saltValue="neHYJM5sSdmJmyJQUkGpM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2025-08-27T11:51:19Z</cp:lastPrinted>
  <dcterms:created xsi:type="dcterms:W3CDTF">2025-07-24T09:47:02Z</dcterms:created>
  <dcterms:modified xsi:type="dcterms:W3CDTF">2025-09-25T04:42:16Z</dcterms:modified>
  <cp:category/>
</cp:coreProperties>
</file>