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\\inas01\iryoseisaku\◆地域医療対策担当\30_国庫補助関係\R6\☆令和６年度補正予算関係\07 周産期・小児関係事業\02 事務連絡通知\執行\"/>
    </mc:Choice>
  </mc:AlternateContent>
  <bookViews>
    <workbookView xWindow="0" yWindow="0" windowWidth="23016" windowHeight="9072" tabRatio="693"/>
  </bookViews>
  <sheets>
    <sheet name="（分娩取扱施設支援事業）" sheetId="1" r:id="rId1"/>
    <sheet name="（小児医療施設支援事業）" sheetId="19" r:id="rId2"/>
    <sheet name="（地域連携周産期支援_分娩_運営）" sheetId="22" r:id="rId3"/>
    <sheet name="（地域連携周産期支援_産科_施設）" sheetId="20" r:id="rId4"/>
    <sheet name="（地域連携周産期支援_産科_設備）" sheetId="21" r:id="rId5"/>
    <sheet name="都道府県リスト" sheetId="5" r:id="rId6"/>
  </sheets>
  <definedNames>
    <definedName name="_xlnm._FilterDatabase" localSheetId="1" hidden="1">'（小児医療施設支援事業）'!$B$15:$T$15</definedName>
    <definedName name="_xlnm._FilterDatabase" localSheetId="0" hidden="1">'（分娩取扱施設支援事業）'!$B$16:$O$16</definedName>
    <definedName name="_xlnm.Print_Area" localSheetId="2">'（地域連携周産期支援_分娩_運営）'!$A$1:$M$24</definedName>
    <definedName name="_xlnm.Print_Area">#REF!</definedName>
    <definedName name="病床確保料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22" l="1"/>
  <c r="I19" i="22"/>
  <c r="N17" i="1"/>
  <c r="E18" i="20"/>
  <c r="H18" i="20" s="1"/>
  <c r="J18" i="20" s="1"/>
  <c r="E18" i="21"/>
  <c r="H18" i="21" s="1"/>
  <c r="J18" i="21" s="1"/>
  <c r="J19" i="22" l="1"/>
  <c r="L19" i="22" s="1"/>
  <c r="M19" i="22" s="1"/>
  <c r="Q16" i="19" l="1"/>
  <c r="S16" i="19" s="1"/>
  <c r="H16" i="19"/>
  <c r="H17" i="1"/>
</calcChain>
</file>

<file path=xl/comments1.xml><?xml version="1.0" encoding="utf-8"?>
<comments xmlns="http://schemas.openxmlformats.org/spreadsheetml/2006/main">
  <authors>
    <author>Windows ユーザー</author>
  </authors>
  <commentList>
    <comment ref="E1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各年度（４月１日～３月31日）の件数を入力してください。</t>
        </r>
      </text>
    </comment>
    <comment ref="J15" authorId="0" shapeId="0">
      <text>
        <r>
          <rPr>
            <sz val="11"/>
            <color indexed="81"/>
            <rFont val="MS P ゴシック"/>
            <family val="3"/>
            <charset val="128"/>
          </rPr>
          <t>平成29年度以降に分娩取扱を開始した場合に記載する欄です。
※山形県には該当する施設はないと考えております。</t>
        </r>
      </text>
    </comment>
  </commentList>
</comments>
</file>

<file path=xl/comments2.xml><?xml version="1.0" encoding="utf-8"?>
<comments xmlns="http://schemas.openxmlformats.org/spreadsheetml/2006/main">
  <authors>
    <author>Windows ユーザー</author>
  </authors>
  <commentList>
    <comment ref="E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各年度（４月１日～３月31日）の件数を入力してください。</t>
        </r>
      </text>
    </comment>
    <comment ref="J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平成29年度以降に入院診療を開始した場合に記載する欄です。
※該当しない場合は記入不要です。</t>
        </r>
      </text>
    </comment>
  </commentList>
</comments>
</file>

<file path=xl/sharedStrings.xml><?xml version="1.0" encoding="utf-8"?>
<sst xmlns="http://schemas.openxmlformats.org/spreadsheetml/2006/main" count="224" uniqueCount="167">
  <si>
    <t>No</t>
  </si>
  <si>
    <t>施設名称</t>
  </si>
  <si>
    <t>区分</t>
  </si>
  <si>
    <t>分娩取扱件数</t>
  </si>
  <si>
    <t>※分娩取扱件数</t>
  </si>
  <si>
    <t>単価</t>
  </si>
  <si>
    <t>備考</t>
  </si>
  <si>
    <t>平成
29年度</t>
  </si>
  <si>
    <t>平成
30年度</t>
  </si>
  <si>
    <t>令和
元年度</t>
  </si>
  <si>
    <t>３年間
の平均</t>
  </si>
  <si>
    <t>令和
５年度</t>
  </si>
  <si>
    <t>比較対象期間</t>
  </si>
  <si>
    <t>比較対象期間における
分娩取扱件数の平均</t>
  </si>
  <si>
    <t>直近の期間</t>
  </si>
  <si>
    <t>直近の期間における
分娩取扱件数の平均</t>
  </si>
  <si>
    <t>　</t>
  </si>
  <si>
    <t>入院延べ患者数</t>
  </si>
  <si>
    <t>入院延べ患者数
※１</t>
  </si>
  <si>
    <t>小児科部門の病床数</t>
  </si>
  <si>
    <t>小児科部門の病床である根拠
※２</t>
  </si>
  <si>
    <t>総額（Ａ）</t>
  </si>
  <si>
    <t>総事業費から収入額を控除した額（Ｂ）※３　</t>
  </si>
  <si>
    <t>3年間
の平均</t>
  </si>
  <si>
    <t>比較対象期間における
入院延べ患者数の平均</t>
  </si>
  <si>
    <t>直近の期間における
入院延べ患者数の平均</t>
  </si>
  <si>
    <t>金額</t>
  </si>
  <si>
    <t>※都道府県名を選択してください</t>
    <rPh sb="1" eb="5">
      <t>トドウフケン</t>
    </rPh>
    <rPh sb="5" eb="6">
      <t>メイ</t>
    </rPh>
    <rPh sb="7" eb="9">
      <t>センタク</t>
    </rPh>
    <phoneticPr fontId="1"/>
  </si>
  <si>
    <t>01北海道</t>
  </si>
  <si>
    <t>02青森県</t>
    <rPh sb="4" eb="5">
      <t>ケン</t>
    </rPh>
    <phoneticPr fontId="1"/>
  </si>
  <si>
    <t>03岩手県</t>
    <rPh sb="4" eb="5">
      <t>ケン</t>
    </rPh>
    <phoneticPr fontId="1"/>
  </si>
  <si>
    <t>04宮城県</t>
    <phoneticPr fontId="1"/>
  </si>
  <si>
    <t>05秋田県</t>
    <phoneticPr fontId="1"/>
  </si>
  <si>
    <t>06山形県</t>
    <phoneticPr fontId="1"/>
  </si>
  <si>
    <t>07福島県</t>
    <phoneticPr fontId="1"/>
  </si>
  <si>
    <t>08茨城県</t>
    <phoneticPr fontId="1"/>
  </si>
  <si>
    <t>09栃木県</t>
    <phoneticPr fontId="1"/>
  </si>
  <si>
    <t>10群馬県</t>
    <phoneticPr fontId="1"/>
  </si>
  <si>
    <t>11埼玉県</t>
    <phoneticPr fontId="1"/>
  </si>
  <si>
    <t>12千葉県</t>
    <phoneticPr fontId="1"/>
  </si>
  <si>
    <t>13東京都</t>
    <rPh sb="4" eb="5">
      <t>ト</t>
    </rPh>
    <phoneticPr fontId="1"/>
  </si>
  <si>
    <t>14神奈川県</t>
    <phoneticPr fontId="1"/>
  </si>
  <si>
    <t>15新潟県</t>
    <phoneticPr fontId="1"/>
  </si>
  <si>
    <t>16富山県</t>
    <phoneticPr fontId="1"/>
  </si>
  <si>
    <t>17石川県</t>
    <phoneticPr fontId="1"/>
  </si>
  <si>
    <t>18福井県</t>
    <phoneticPr fontId="1"/>
  </si>
  <si>
    <t>19山梨県</t>
    <phoneticPr fontId="1"/>
  </si>
  <si>
    <t>20長野県</t>
    <phoneticPr fontId="1"/>
  </si>
  <si>
    <t>21岐阜県</t>
    <phoneticPr fontId="1"/>
  </si>
  <si>
    <t>22静岡県</t>
    <phoneticPr fontId="1"/>
  </si>
  <si>
    <t>23愛知県</t>
    <phoneticPr fontId="1"/>
  </si>
  <si>
    <t>24三重県</t>
    <phoneticPr fontId="1"/>
  </si>
  <si>
    <t>25滋賀県</t>
    <phoneticPr fontId="1"/>
  </si>
  <si>
    <t>26京都府</t>
    <rPh sb="4" eb="5">
      <t>フ</t>
    </rPh>
    <phoneticPr fontId="1"/>
  </si>
  <si>
    <t>27大阪府</t>
    <rPh sb="4" eb="5">
      <t>フ</t>
    </rPh>
    <phoneticPr fontId="1"/>
  </si>
  <si>
    <t>28兵庫県</t>
    <phoneticPr fontId="1"/>
  </si>
  <si>
    <t>29奈良県</t>
    <phoneticPr fontId="1"/>
  </si>
  <si>
    <t>30和歌山県</t>
    <phoneticPr fontId="1"/>
  </si>
  <si>
    <t>31鳥取県</t>
    <phoneticPr fontId="1"/>
  </si>
  <si>
    <t>32島根県</t>
    <phoneticPr fontId="1"/>
  </si>
  <si>
    <t>33岡山県</t>
    <phoneticPr fontId="1"/>
  </si>
  <si>
    <t>34広島県</t>
    <phoneticPr fontId="1"/>
  </si>
  <si>
    <t>35山口県</t>
    <phoneticPr fontId="1"/>
  </si>
  <si>
    <t>36徳島県</t>
    <phoneticPr fontId="1"/>
  </si>
  <si>
    <t>37香川県</t>
    <phoneticPr fontId="1"/>
  </si>
  <si>
    <t>38愛媛県</t>
    <phoneticPr fontId="1"/>
  </si>
  <si>
    <t>39高知県</t>
    <phoneticPr fontId="1"/>
  </si>
  <si>
    <t>40福岡県</t>
    <phoneticPr fontId="1"/>
  </si>
  <si>
    <t>41佐賀県</t>
    <phoneticPr fontId="1"/>
  </si>
  <si>
    <t>42長崎県</t>
    <phoneticPr fontId="1"/>
  </si>
  <si>
    <t>43熊本県</t>
    <phoneticPr fontId="1"/>
  </si>
  <si>
    <t>44大分県</t>
    <phoneticPr fontId="1"/>
  </si>
  <si>
    <t>45宮崎県</t>
    <phoneticPr fontId="1"/>
  </si>
  <si>
    <t>46鹿児島県</t>
    <phoneticPr fontId="1"/>
  </si>
  <si>
    <t>47沖縄県</t>
    <phoneticPr fontId="1"/>
  </si>
  <si>
    <t>以下から選択</t>
  </si>
  <si>
    <t>病院</t>
  </si>
  <si>
    <t>診療所</t>
  </si>
  <si>
    <t>助産所</t>
  </si>
  <si>
    <t>小児中核病院</t>
  </si>
  <si>
    <t>小児救命救急センター</t>
  </si>
  <si>
    <t>小児救急医療拠点病院</t>
  </si>
  <si>
    <t>留意事項イ（ウ）に該当する病院</t>
  </si>
  <si>
    <t>円</t>
    <rPh sb="0" eb="1">
      <t>エン</t>
    </rPh>
    <phoneticPr fontId="7"/>
  </si>
  <si>
    <t>総事業費</t>
  </si>
  <si>
    <t>寄附金その
他の収入額</t>
    <rPh sb="0" eb="2">
      <t>キフ</t>
    </rPh>
    <phoneticPr fontId="7"/>
  </si>
  <si>
    <t>差引額</t>
  </si>
  <si>
    <t>対象経費の
支出予定額</t>
    <phoneticPr fontId="7"/>
  </si>
  <si>
    <t>(Ａ)</t>
    <phoneticPr fontId="7"/>
  </si>
  <si>
    <t>(Ｂ)</t>
    <phoneticPr fontId="7"/>
  </si>
  <si>
    <t>(A)-(B)=(C)</t>
  </si>
  <si>
    <t>（Ｄ)</t>
    <phoneticPr fontId="7"/>
  </si>
  <si>
    <t>（Ｅ)</t>
    <phoneticPr fontId="7"/>
  </si>
  <si>
    <t>（Ｆ)</t>
    <phoneticPr fontId="7"/>
  </si>
  <si>
    <t xml:space="preserve">         円</t>
  </si>
  <si>
    <t>　　　　円</t>
  </si>
  <si>
    <t xml:space="preserve">       円</t>
  </si>
  <si>
    <t>（A）</t>
    <phoneticPr fontId="7"/>
  </si>
  <si>
    <t>（B）</t>
    <phoneticPr fontId="7"/>
  </si>
  <si>
    <t>（C）</t>
    <phoneticPr fontId="7"/>
  </si>
  <si>
    <t>（D）</t>
    <phoneticPr fontId="7"/>
  </si>
  <si>
    <t>（E）</t>
    <phoneticPr fontId="7"/>
  </si>
  <si>
    <t>（F）</t>
    <phoneticPr fontId="7"/>
  </si>
  <si>
    <t>総事業費</t>
    <rPh sb="0" eb="3">
      <t>ソウジギョウ</t>
    </rPh>
    <rPh sb="3" eb="4">
      <t>ヒ</t>
    </rPh>
    <phoneticPr fontId="7"/>
  </si>
  <si>
    <t>寄附金その</t>
    <rPh sb="0" eb="3">
      <t>キフキン</t>
    </rPh>
    <phoneticPr fontId="7"/>
  </si>
  <si>
    <t>差引額</t>
    <rPh sb="0" eb="2">
      <t>サシヒキ</t>
    </rPh>
    <rPh sb="2" eb="3">
      <t>ガク</t>
    </rPh>
    <phoneticPr fontId="7"/>
  </si>
  <si>
    <t>対象経費の</t>
    <rPh sb="0" eb="2">
      <t>タイショウ</t>
    </rPh>
    <rPh sb="2" eb="4">
      <t>ケイヒ</t>
    </rPh>
    <phoneticPr fontId="7"/>
  </si>
  <si>
    <t>基準額</t>
    <rPh sb="0" eb="2">
      <t>キジュン</t>
    </rPh>
    <rPh sb="2" eb="3">
      <t>ガク</t>
    </rPh>
    <phoneticPr fontId="7"/>
  </si>
  <si>
    <t>選定額</t>
    <rPh sb="0" eb="2">
      <t>センテイ</t>
    </rPh>
    <rPh sb="2" eb="3">
      <t>ガク</t>
    </rPh>
    <phoneticPr fontId="7"/>
  </si>
  <si>
    <t>他の収入額</t>
    <rPh sb="0" eb="1">
      <t>ホカ</t>
    </rPh>
    <rPh sb="2" eb="4">
      <t>シュウニュウ</t>
    </rPh>
    <rPh sb="4" eb="5">
      <t>ガク</t>
    </rPh>
    <phoneticPr fontId="7"/>
  </si>
  <si>
    <t>（A）－（B）</t>
    <phoneticPr fontId="7"/>
  </si>
  <si>
    <t>支出予定額</t>
    <rPh sb="0" eb="2">
      <t>シシュツ</t>
    </rPh>
    <rPh sb="2" eb="4">
      <t>ヨテイ</t>
    </rPh>
    <rPh sb="4" eb="5">
      <t>ガク</t>
    </rPh>
    <phoneticPr fontId="7"/>
  </si>
  <si>
    <t>円</t>
    <phoneticPr fontId="7"/>
  </si>
  <si>
    <t>補助方法</t>
    <rPh sb="0" eb="2">
      <t>ホジョ</t>
    </rPh>
    <rPh sb="2" eb="4">
      <t>ホウホウ</t>
    </rPh>
    <phoneticPr fontId="7"/>
  </si>
  <si>
    <t>総事業費</t>
    <rPh sb="0" eb="1">
      <t>ソウ</t>
    </rPh>
    <rPh sb="1" eb="4">
      <t>ジギョウヒ</t>
    </rPh>
    <phoneticPr fontId="7"/>
  </si>
  <si>
    <t>診療収入額
及び寄付金
その他の収入額</t>
    <rPh sb="0" eb="2">
      <t>シンリョウ</t>
    </rPh>
    <rPh sb="2" eb="5">
      <t>シュウニュウガク</t>
    </rPh>
    <rPh sb="6" eb="7">
      <t>オヨ</t>
    </rPh>
    <rPh sb="8" eb="11">
      <t>キフキン</t>
    </rPh>
    <rPh sb="14" eb="15">
      <t>タ</t>
    </rPh>
    <rPh sb="16" eb="19">
      <t>シュウニュウガク</t>
    </rPh>
    <phoneticPr fontId="7"/>
  </si>
  <si>
    <t>差引事業費</t>
    <rPh sb="0" eb="2">
      <t>サシヒキ</t>
    </rPh>
    <rPh sb="2" eb="5">
      <t>ジギョウヒ</t>
    </rPh>
    <phoneticPr fontId="7"/>
  </si>
  <si>
    <t>対象経費の
支出予定額</t>
    <rPh sb="0" eb="2">
      <t>タイショウ</t>
    </rPh>
    <rPh sb="2" eb="4">
      <t>ケイヒ</t>
    </rPh>
    <rPh sb="6" eb="8">
      <t>シシュツ</t>
    </rPh>
    <rPh sb="8" eb="11">
      <t>ヨテイガク</t>
    </rPh>
    <phoneticPr fontId="7"/>
  </si>
  <si>
    <t>基準額</t>
    <rPh sb="0" eb="3">
      <t>キジュンガク</t>
    </rPh>
    <phoneticPr fontId="7"/>
  </si>
  <si>
    <t>A</t>
  </si>
  <si>
    <t>B</t>
  </si>
  <si>
    <t>C=A-B</t>
    <phoneticPr fontId="6"/>
  </si>
  <si>
    <t>D</t>
  </si>
  <si>
    <t>E</t>
  </si>
  <si>
    <t>I</t>
  </si>
  <si>
    <t>※２　小児に係る特定入院料を算定している
届出病床数などを記載
（例、小児入院医療管理料３　21床）</t>
  </si>
  <si>
    <t>※３　小児科部門に係る総事業費から診療収入額、
特別交付税及び寄付金その他の収入額を控除した額</t>
  </si>
  <si>
    <t>基 準 額</t>
    <phoneticPr fontId="1"/>
  </si>
  <si>
    <t>補助率</t>
  </si>
  <si>
    <t>補助率</t>
    <rPh sb="0" eb="3">
      <t>ホジョリツ</t>
    </rPh>
    <phoneticPr fontId="1"/>
  </si>
  <si>
    <t>国庫補助
基本額</t>
    <phoneticPr fontId="1"/>
  </si>
  <si>
    <r>
      <t xml:space="preserve">選 定 額
</t>
    </r>
    <r>
      <rPr>
        <sz val="8"/>
        <color rgb="FF000000"/>
        <rFont val="ＭＳ Ｐゴシック"/>
        <family val="3"/>
        <charset val="128"/>
      </rPr>
      <t>（Ｃ）・（Ｄ）・（Ｅ）のうち最少額</t>
    </r>
    <phoneticPr fontId="1"/>
  </si>
  <si>
    <t>(F)×1/2</t>
    <phoneticPr fontId="1"/>
  </si>
  <si>
    <t>(Ｃ)・(Ｄ)・(Ｅ)のうち
最少額</t>
    <phoneticPr fontId="1"/>
  </si>
  <si>
    <r>
      <rPr>
        <sz val="11"/>
        <color rgb="FF000000"/>
        <rFont val="メイリオ"/>
        <family val="3"/>
        <charset val="128"/>
      </rPr>
      <t xml:space="preserve">単価
</t>
    </r>
    <r>
      <rPr>
        <sz val="11"/>
        <color rgb="FFFF0000"/>
        <rFont val="メイリオ"/>
        <family val="3"/>
        <charset val="128"/>
      </rPr>
      <t>（支給申請額）</t>
    </r>
  </si>
  <si>
    <r>
      <rPr>
        <sz val="11"/>
        <color rgb="FFFF0000"/>
        <rFont val="メイリオ"/>
        <family val="3"/>
        <charset val="128"/>
      </rPr>
      <t xml:space="preserve">支給申請額
</t>
    </r>
    <r>
      <rPr>
        <sz val="11"/>
        <color rgb="FF000000"/>
        <rFont val="メイリオ"/>
        <family val="3"/>
        <charset val="128"/>
      </rPr>
      <t>（ＡとＢの内、少ない方の額）</t>
    </r>
  </si>
  <si>
    <t>分娩取扱期間</t>
    <rPh sb="0" eb="2">
      <t>ブンベン</t>
    </rPh>
    <rPh sb="2" eb="4">
      <t>トリアツカイ</t>
    </rPh>
    <rPh sb="4" eb="6">
      <t>キカン</t>
    </rPh>
    <phoneticPr fontId="1"/>
  </si>
  <si>
    <t>年間９月以上</t>
    <rPh sb="0" eb="2">
      <t>ネンカン</t>
    </rPh>
    <rPh sb="3" eb="4">
      <t>ツキ</t>
    </rPh>
    <rPh sb="4" eb="6">
      <t>イジョウ</t>
    </rPh>
    <phoneticPr fontId="1"/>
  </si>
  <si>
    <t>年間６月以上９月未満</t>
    <rPh sb="0" eb="2">
      <t>ネンカン</t>
    </rPh>
    <rPh sb="3" eb="4">
      <t>ガツ</t>
    </rPh>
    <rPh sb="4" eb="6">
      <t>イジョウ</t>
    </rPh>
    <rPh sb="7" eb="8">
      <t>ゲツ</t>
    </rPh>
    <rPh sb="8" eb="10">
      <t>ミマン</t>
    </rPh>
    <phoneticPr fontId="1"/>
  </si>
  <si>
    <t>年間６月未満</t>
    <rPh sb="0" eb="2">
      <t>ネンカン</t>
    </rPh>
    <rPh sb="3" eb="4">
      <t>ゲツ</t>
    </rPh>
    <rPh sb="4" eb="6">
      <t>ミマン</t>
    </rPh>
    <phoneticPr fontId="1"/>
  </si>
  <si>
    <t>J×補助率1/2</t>
    <rPh sb="2" eb="5">
      <t>ホジョリツ</t>
    </rPh>
    <phoneticPr fontId="1"/>
  </si>
  <si>
    <t>J= Fと I のうち最少額</t>
    <rPh sb="11" eb="12">
      <t>サイ</t>
    </rPh>
    <rPh sb="12" eb="14">
      <t>ショウガク</t>
    </rPh>
    <phoneticPr fontId="1"/>
  </si>
  <si>
    <r>
      <rPr>
        <sz val="11"/>
        <color rgb="FF000000"/>
        <rFont val="游ゴシック"/>
        <family val="3"/>
        <charset val="128"/>
      </rPr>
      <t>都道府県
補助額</t>
    </r>
    <r>
      <rPr>
        <sz val="11"/>
        <color rgb="FFFF0000"/>
        <rFont val="游ゴシック"/>
        <family val="3"/>
        <charset val="128"/>
      </rPr>
      <t xml:space="preserve">(見込)
</t>
    </r>
    <r>
      <rPr>
        <sz val="8"/>
        <color theme="1"/>
        <rFont val="游ゴシック"/>
        <family val="3"/>
        <charset val="128"/>
      </rPr>
      <t>（直接補助の場合は記載不要）</t>
    </r>
    <rPh sb="22" eb="24">
      <t>キサイ</t>
    </rPh>
    <rPh sb="24" eb="26">
      <t>フヨウ</t>
    </rPh>
    <phoneticPr fontId="1"/>
  </si>
  <si>
    <t>F =C,D,Eの最少額</t>
    <rPh sb="9" eb="10">
      <t>サイ</t>
    </rPh>
    <rPh sb="10" eb="12">
      <t>ショウガク</t>
    </rPh>
    <phoneticPr fontId="1"/>
  </si>
  <si>
    <t>申請見込額</t>
    <rPh sb="0" eb="2">
      <t>シンセイ</t>
    </rPh>
    <rPh sb="2" eb="4">
      <t>ミコミ</t>
    </rPh>
    <rPh sb="4" eb="5">
      <t>ガク</t>
    </rPh>
    <phoneticPr fontId="1"/>
  </si>
  <si>
    <t>施設名称</t>
    <rPh sb="0" eb="2">
      <t>シセツ</t>
    </rPh>
    <rPh sb="2" eb="3">
      <t>メイ</t>
    </rPh>
    <phoneticPr fontId="7"/>
  </si>
  <si>
    <t>施設名称</t>
    <rPh sb="0" eb="2">
      <t>シセツ</t>
    </rPh>
    <rPh sb="2" eb="4">
      <t>メイショウ</t>
    </rPh>
    <phoneticPr fontId="7"/>
  </si>
  <si>
    <t>施設名称</t>
    <rPh sb="0" eb="1">
      <t>シ</t>
    </rPh>
    <rPh sb="1" eb="2">
      <t>セツ</t>
    </rPh>
    <rPh sb="2" eb="4">
      <t>メイショウ</t>
    </rPh>
    <phoneticPr fontId="7"/>
  </si>
  <si>
    <t>分娩取扱施設支援事業　経費所要額調　様式</t>
    <rPh sb="11" eb="13">
      <t>ケイヒ</t>
    </rPh>
    <rPh sb="13" eb="15">
      <t>ショヨウ</t>
    </rPh>
    <rPh sb="15" eb="16">
      <t>ガク</t>
    </rPh>
    <rPh sb="16" eb="17">
      <t>シラ</t>
    </rPh>
    <phoneticPr fontId="1"/>
  </si>
  <si>
    <t>小児医療施設支援事業　経費所要額調　様式</t>
    <rPh sb="11" eb="13">
      <t>ケイヒ</t>
    </rPh>
    <rPh sb="13" eb="15">
      <t>ショヨウ</t>
    </rPh>
    <rPh sb="15" eb="16">
      <t>ガク</t>
    </rPh>
    <rPh sb="16" eb="17">
      <t>シラ</t>
    </rPh>
    <phoneticPr fontId="1"/>
  </si>
  <si>
    <t>地域連携周産期支援事業（分娩取扱施設）　経費所要額調　様式</t>
    <rPh sb="20" eb="22">
      <t>ケイヒ</t>
    </rPh>
    <rPh sb="22" eb="24">
      <t>ショヨウ</t>
    </rPh>
    <rPh sb="24" eb="25">
      <t>ガク</t>
    </rPh>
    <rPh sb="25" eb="26">
      <t>シラ</t>
    </rPh>
    <rPh sb="27" eb="29">
      <t>ヨウシキ</t>
    </rPh>
    <phoneticPr fontId="1"/>
  </si>
  <si>
    <t>地域連携周産期支援事業（産科施設）＿施設＿経費所要額調　様式</t>
    <rPh sb="18" eb="20">
      <t>シセツ</t>
    </rPh>
    <rPh sb="28" eb="30">
      <t>ヨウシキ</t>
    </rPh>
    <phoneticPr fontId="7"/>
  </si>
  <si>
    <t>地域連携周産期支援事業（産科施設）＿設備＿経費所要額調　様式</t>
    <rPh sb="18" eb="20">
      <t>セツビ</t>
    </rPh>
    <rPh sb="21" eb="23">
      <t>ケイヒ</t>
    </rPh>
    <rPh sb="23" eb="25">
      <t>ショヨウ</t>
    </rPh>
    <rPh sb="25" eb="26">
      <t>ガク</t>
    </rPh>
    <rPh sb="26" eb="27">
      <t>シラ</t>
    </rPh>
    <rPh sb="28" eb="30">
      <t>ヨウシキ</t>
    </rPh>
    <phoneticPr fontId="7"/>
  </si>
  <si>
    <t>　※１　平成29年度以降に入院診療を開始した場合に記載
　　・　平成29年度から令和元年度の間に開設した施設
　　　　　比較対象期間：開設日から令和元年度末まで
　　　　　直近の期間：令和５年度​
　　・　令和２年度から令和４年度の間に開設した施設
　　　　　比較対象期間：開設日から令和４年度末まで
　　　　　直近の期間：令和５年度​
　　・　令和５年度以降に開設した施設
　　　　　比較対象期間：開設日から本事業実施要綱公布日（令和７年２月12日）まで
　　　　　直近の期間：公布日から申請日まで</t>
    <rPh sb="206" eb="208">
      <t>ジギョウ</t>
    </rPh>
    <rPh sb="216" eb="218">
      <t>レイワ</t>
    </rPh>
    <rPh sb="219" eb="220">
      <t>ネン</t>
    </rPh>
    <rPh sb="221" eb="222">
      <t>ガツ</t>
    </rPh>
    <rPh sb="224" eb="225">
      <t>ニチ</t>
    </rPh>
    <phoneticPr fontId="1"/>
  </si>
  <si>
    <t>都道府県が行う事業（直接補助）</t>
    <rPh sb="0" eb="4">
      <t>トドウフケン</t>
    </rPh>
    <rPh sb="5" eb="6">
      <t>オコナ</t>
    </rPh>
    <rPh sb="7" eb="9">
      <t>ジギョウ</t>
    </rPh>
    <rPh sb="10" eb="12">
      <t>チョクセツ</t>
    </rPh>
    <rPh sb="12" eb="14">
      <t>ホジョ</t>
    </rPh>
    <phoneticPr fontId="1"/>
  </si>
  <si>
    <t>都道府県が補助する事業（間接補助）</t>
    <rPh sb="0" eb="2">
      <t>トドウ</t>
    </rPh>
    <rPh sb="2" eb="4">
      <t>フケン</t>
    </rPh>
    <rPh sb="5" eb="7">
      <t>ホジョ</t>
    </rPh>
    <rPh sb="9" eb="11">
      <t>ジギョウ</t>
    </rPh>
    <rPh sb="12" eb="14">
      <t>カンセツ</t>
    </rPh>
    <rPh sb="14" eb="16">
      <t>ホジョ</t>
    </rPh>
    <phoneticPr fontId="1"/>
  </si>
  <si>
    <t>・事業計画の全てが給付対象となるのか、調査段階では不明です。</t>
    <rPh sb="1" eb="5">
      <t>ジギョウケイカク</t>
    </rPh>
    <rPh sb="6" eb="7">
      <t>スベ</t>
    </rPh>
    <rPh sb="9" eb="11">
      <t>キュウフ</t>
    </rPh>
    <rPh sb="11" eb="13">
      <t>タイショウ</t>
    </rPh>
    <rPh sb="19" eb="21">
      <t>チョウサ</t>
    </rPh>
    <rPh sb="21" eb="23">
      <t>ダンカイ</t>
    </rPh>
    <rPh sb="25" eb="27">
      <t>フメイ</t>
    </rPh>
    <phoneticPr fontId="1"/>
  </si>
  <si>
    <t>・同一法人で複数の病院（診療所）について回答する場合は、病院（診療所）ごとに回答が必要です。行を追加してご回答ください。</t>
    <rPh sb="1" eb="3">
      <t>ドウイツ</t>
    </rPh>
    <rPh sb="3" eb="5">
      <t>ホウジン</t>
    </rPh>
    <rPh sb="6" eb="8">
      <t>フクスウ</t>
    </rPh>
    <rPh sb="9" eb="11">
      <t>ビョウイン</t>
    </rPh>
    <rPh sb="12" eb="15">
      <t>シンリョウジョ</t>
    </rPh>
    <rPh sb="20" eb="22">
      <t>カイトウ</t>
    </rPh>
    <rPh sb="24" eb="26">
      <t>バアイ</t>
    </rPh>
    <rPh sb="28" eb="30">
      <t>ビョウイン</t>
    </rPh>
    <rPh sb="31" eb="34">
      <t>シンリョウジョ</t>
    </rPh>
    <rPh sb="38" eb="40">
      <t>カイトウ</t>
    </rPh>
    <rPh sb="41" eb="43">
      <t>ヒツヨウ</t>
    </rPh>
    <rPh sb="46" eb="47">
      <t>ギョウ</t>
    </rPh>
    <rPh sb="48" eb="50">
      <t>ツイカ</t>
    </rPh>
    <rPh sb="53" eb="55">
      <t>カイトウ</t>
    </rPh>
    <phoneticPr fontId="1"/>
  </si>
  <si>
    <t>・黄色で塗りつぶされた欄を回答ください</t>
    <rPh sb="1" eb="3">
      <t>キイロ</t>
    </rPh>
    <rPh sb="4" eb="5">
      <t>ヌ</t>
    </rPh>
    <rPh sb="11" eb="12">
      <t>ラン</t>
    </rPh>
    <rPh sb="13" eb="15">
      <t>カイトウ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</si>
  <si>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</si>
  <si>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事務担当者名</t>
    <rPh sb="0" eb="2">
      <t>ジム</t>
    </rPh>
    <rPh sb="2" eb="6">
      <t>タントウシャメイ</t>
    </rPh>
    <phoneticPr fontId="1"/>
  </si>
  <si>
    <t>電話番号</t>
    <rPh sb="0" eb="3">
      <t>デンワバン</t>
    </rPh>
    <rPh sb="3" eb="4">
      <t>ゴウ</t>
    </rPh>
    <phoneticPr fontId="1"/>
  </si>
  <si>
    <t>メールアドレス</t>
    <phoneticPr fontId="1"/>
  </si>
  <si>
    <t>　　※　平成29年度以降に分娩取扱を開始した場合に記載
　　　・　平成29年度から令和元年度の間に開設した施設
　　　　　　比較対象期間：開設日から令和元年度末まで
　　　　　　直近の期間：令和５年度​
　　　・　令和２年度から令和４年度の間に開設した施設
　　　　　　比較対象期間：開設日から令和４年度末まで
　　　　　　直近の期間：令和５年度​
　　　・　令和５年度以降に開設した施設
　　　　　　比較対象期間：開設日から本実施要綱公布日まで
　　　　　　直近の期間：公布日から申請日まで</t>
    <phoneticPr fontId="1"/>
  </si>
  <si>
    <t>・地域連携周産期支援事業（産科施設）の様式は施設と設備で別です。当様式は施設の様式です。</t>
    <rPh sb="19" eb="21">
      <t>ヨウシキ</t>
    </rPh>
    <rPh sb="22" eb="24">
      <t>シセツ</t>
    </rPh>
    <rPh sb="25" eb="27">
      <t>セツビ</t>
    </rPh>
    <rPh sb="28" eb="29">
      <t>ベツ</t>
    </rPh>
    <rPh sb="32" eb="33">
      <t>トウ</t>
    </rPh>
    <rPh sb="33" eb="35">
      <t>ヨウシキ</t>
    </rPh>
    <rPh sb="36" eb="38">
      <t>シセツ</t>
    </rPh>
    <rPh sb="39" eb="41">
      <t>ヨウシキ</t>
    </rPh>
    <phoneticPr fontId="1"/>
  </si>
  <si>
    <t>・地域連携周産期支援事業（産科施設）の様式は施設と設備で別です。当様式は設備の様式です。</t>
    <rPh sb="19" eb="21">
      <t>ヨウシキ</t>
    </rPh>
    <rPh sb="22" eb="24">
      <t>シセツ</t>
    </rPh>
    <rPh sb="25" eb="27">
      <t>セツビ</t>
    </rPh>
    <rPh sb="28" eb="29">
      <t>ベツ</t>
    </rPh>
    <rPh sb="32" eb="33">
      <t>トウ</t>
    </rPh>
    <rPh sb="33" eb="35">
      <t>ヨウシキ</t>
    </rPh>
    <rPh sb="36" eb="38">
      <t>セツビ</t>
    </rPh>
    <rPh sb="39" eb="41">
      <t>ヨウシキ</t>
    </rPh>
    <phoneticPr fontId="1"/>
  </si>
  <si>
    <t>・施設及び設備ともに対象となるのは令和６年度に整備した経費です。</t>
    <rPh sb="1" eb="3">
      <t>シセツ</t>
    </rPh>
    <rPh sb="3" eb="4">
      <t>オヨ</t>
    </rPh>
    <rPh sb="5" eb="7">
      <t>セツビ</t>
    </rPh>
    <rPh sb="10" eb="12">
      <t>タイショウ</t>
    </rPh>
    <rPh sb="17" eb="19">
      <t>レイワ</t>
    </rPh>
    <rPh sb="20" eb="22">
      <t>ネンド</t>
    </rPh>
    <rPh sb="23" eb="25">
      <t>セイビ</t>
    </rPh>
    <rPh sb="27" eb="29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</si>
</sst>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0_);[Red]\(0\)"/>
  </numFmts>
  <fonts count="4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9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11"/>
      <name val="メイリオ"/>
      <family val="3"/>
      <charset val="128"/>
    </font>
    <font>
      <sz val="11"/>
      <name val="ＭＳ Ｐゴシック"/>
      <family val="3"/>
    </font>
    <font>
      <sz val="11"/>
      <name val="ＭＳ ゴシック"/>
      <family val="3"/>
    </font>
    <font>
      <sz val="11"/>
      <color rgb="FFFF0000"/>
      <name val="游ゴシック"/>
      <family val="3"/>
      <charset val="128"/>
      <scheme val="minor"/>
    </font>
    <font>
      <b/>
      <sz val="14"/>
      <color theme="1" tint="0.14999847407452621"/>
      <name val="游ゴシック"/>
      <family val="3"/>
      <charset val="128"/>
      <scheme val="minor"/>
    </font>
    <font>
      <sz val="11"/>
      <color rgb="FF242424"/>
      <name val="メイリオ"/>
      <family val="3"/>
      <charset val="128"/>
    </font>
    <font>
      <sz val="11"/>
      <color theme="1"/>
      <name val="メイリオ"/>
      <family val="3"/>
    </font>
    <font>
      <sz val="11"/>
      <color rgb="FF000000"/>
      <name val="メイリオ"/>
      <family val="3"/>
    </font>
    <font>
      <sz val="8"/>
      <color rgb="FF00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rgb="FFFF0000"/>
      <name val="メイリオ"/>
      <family val="3"/>
      <charset val="128"/>
    </font>
    <font>
      <sz val="1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theme="2"/>
      <name val="游ゴシック"/>
      <family val="3"/>
      <charset val="128"/>
      <scheme val="minor"/>
    </font>
    <font>
      <b/>
      <sz val="14"/>
      <color rgb="FF000000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22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2"/>
      <color theme="1"/>
      <name val="メイリオ"/>
      <family val="3"/>
      <charset val="128"/>
    </font>
    <font>
      <u/>
      <sz val="12"/>
      <color theme="1"/>
      <name val="メイリオ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indexed="81"/>
      <name val="MS P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8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ck">
        <color rgb="FF000000"/>
      </right>
      <top style="medium">
        <color rgb="FF000000"/>
      </top>
      <bottom/>
      <diagonal/>
    </border>
    <border>
      <left style="thin">
        <color indexed="64"/>
      </left>
      <right style="thick">
        <color rgb="FF000000"/>
      </right>
      <top/>
      <bottom/>
      <diagonal/>
    </border>
    <border>
      <left style="thin">
        <color indexed="64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17" fillId="0" borderId="0"/>
    <xf numFmtId="38" fontId="17" fillId="0" borderId="0" applyFont="0" applyFill="0" applyBorder="0" applyAlignment="0" applyProtection="0"/>
    <xf numFmtId="0" fontId="2" fillId="0" borderId="0"/>
  </cellStyleXfs>
  <cellXfs count="219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0" xfId="0" applyFont="1" applyAlignment="1">
      <alignment horizontal="center" vertical="center"/>
    </xf>
    <xf numFmtId="12" fontId="10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38" fontId="13" fillId="0" borderId="0" xfId="4" applyFont="1" applyBorder="1" applyAlignment="1">
      <alignment horizontal="right" vertical="center"/>
    </xf>
    <xf numFmtId="38" fontId="13" fillId="0" borderId="7" xfId="4" applyFont="1" applyBorder="1" applyAlignment="1">
      <alignment horizontal="right" vertical="center"/>
    </xf>
    <xf numFmtId="38" fontId="13" fillId="0" borderId="7" xfId="4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4" fillId="0" borderId="28" xfId="0" applyFont="1" applyBorder="1">
      <alignment vertical="center"/>
    </xf>
    <xf numFmtId="177" fontId="15" fillId="3" borderId="10" xfId="0" applyNumberFormat="1" applyFont="1" applyFill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3" fontId="15" fillId="3" borderId="10" xfId="0" applyNumberFormat="1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center" wrapText="1"/>
    </xf>
    <xf numFmtId="0" fontId="5" fillId="0" borderId="0" xfId="7" applyFont="1" applyAlignment="1">
      <alignment vertical="center"/>
    </xf>
    <xf numFmtId="0" fontId="5" fillId="0" borderId="0" xfId="7" applyFont="1" applyAlignment="1">
      <alignment horizontal="right" vertical="center"/>
    </xf>
    <xf numFmtId="0" fontId="5" fillId="0" borderId="0" xfId="7" applyFont="1" applyAlignment="1">
      <alignment vertical="center" shrinkToFit="1"/>
    </xf>
    <xf numFmtId="0" fontId="5" fillId="0" borderId="11" xfId="7" applyFont="1" applyBorder="1" applyAlignment="1">
      <alignment horizontal="center" vertical="center"/>
    </xf>
    <xf numFmtId="0" fontId="5" fillId="0" borderId="11" xfId="7" applyFont="1" applyBorder="1" applyAlignment="1">
      <alignment horizontal="center" vertical="center" shrinkToFit="1"/>
    </xf>
    <xf numFmtId="0" fontId="5" fillId="0" borderId="0" xfId="7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centerContinuous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>
      <alignment vertical="center"/>
    </xf>
    <xf numFmtId="176" fontId="5" fillId="4" borderId="0" xfId="0" applyNumberFormat="1" applyFont="1" applyFill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14" fillId="0" borderId="3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3" fontId="15" fillId="3" borderId="6" xfId="0" applyNumberFormat="1" applyFont="1" applyFill="1" applyBorder="1" applyAlignment="1">
      <alignment horizontal="right" vertical="center"/>
    </xf>
    <xf numFmtId="0" fontId="21" fillId="5" borderId="0" xfId="0" applyFont="1" applyFill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>
      <alignment vertical="center"/>
    </xf>
    <xf numFmtId="0" fontId="8" fillId="0" borderId="41" xfId="0" applyFont="1" applyBorder="1">
      <alignment vertical="center"/>
    </xf>
    <xf numFmtId="0" fontId="8" fillId="0" borderId="42" xfId="0" applyFont="1" applyBorder="1">
      <alignment vertical="center"/>
    </xf>
    <xf numFmtId="0" fontId="22" fillId="0" borderId="40" xfId="0" applyFont="1" applyBorder="1">
      <alignment vertical="center"/>
    </xf>
    <xf numFmtId="0" fontId="22" fillId="0" borderId="41" xfId="0" applyFont="1" applyBorder="1">
      <alignment vertical="center"/>
    </xf>
    <xf numFmtId="0" fontId="22" fillId="0" borderId="42" xfId="0" applyFont="1" applyBorder="1">
      <alignment vertical="center"/>
    </xf>
    <xf numFmtId="0" fontId="15" fillId="0" borderId="35" xfId="0" applyFont="1" applyBorder="1" applyAlignment="1">
      <alignment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0" xfId="0" applyFont="1" applyBorder="1" applyAlignment="1">
      <alignment vertical="center"/>
    </xf>
    <xf numFmtId="0" fontId="23" fillId="0" borderId="30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14" fillId="0" borderId="30" xfId="0" applyFont="1" applyBorder="1" applyAlignment="1">
      <alignment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44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0" fontId="22" fillId="0" borderId="45" xfId="0" applyFont="1" applyBorder="1" applyAlignment="1">
      <alignment vertical="center"/>
    </xf>
    <xf numFmtId="0" fontId="14" fillId="0" borderId="45" xfId="0" applyFont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right" vertical="top" wrapText="1"/>
    </xf>
    <xf numFmtId="0" fontId="11" fillId="0" borderId="14" xfId="0" applyFont="1" applyBorder="1" applyAlignment="1">
      <alignment horizontal="center" vertical="center" wrapText="1"/>
    </xf>
    <xf numFmtId="38" fontId="13" fillId="0" borderId="3" xfId="4" applyFont="1" applyBorder="1" applyAlignment="1">
      <alignment horizontal="right" vertical="center"/>
    </xf>
    <xf numFmtId="0" fontId="13" fillId="0" borderId="43" xfId="0" applyFont="1" applyBorder="1">
      <alignment vertical="center"/>
    </xf>
    <xf numFmtId="38" fontId="13" fillId="0" borderId="0" xfId="4" applyFont="1">
      <alignment vertical="center"/>
    </xf>
    <xf numFmtId="0" fontId="18" fillId="0" borderId="57" xfId="0" applyFont="1" applyBorder="1">
      <alignment vertical="center"/>
    </xf>
    <xf numFmtId="0" fontId="9" fillId="0" borderId="1" xfId="0" applyFont="1" applyBorder="1" applyAlignment="1">
      <alignment horizontal="right" vertical="center" wrapText="1"/>
    </xf>
    <xf numFmtId="0" fontId="5" fillId="0" borderId="2" xfId="7" applyFont="1" applyBorder="1" applyAlignment="1" applyProtection="1">
      <alignment vertical="center"/>
      <protection locked="0"/>
    </xf>
    <xf numFmtId="0" fontId="5" fillId="0" borderId="11" xfId="7" applyFont="1" applyBorder="1" applyAlignment="1">
      <alignment vertical="center"/>
    </xf>
    <xf numFmtId="0" fontId="5" fillId="0" borderId="6" xfId="7" applyFont="1" applyFill="1" applyBorder="1" applyAlignment="1">
      <alignment horizontal="center" vertical="center" shrinkToFit="1"/>
    </xf>
    <xf numFmtId="0" fontId="5" fillId="0" borderId="11" xfId="7" applyFont="1" applyFill="1" applyBorder="1" applyAlignment="1">
      <alignment horizontal="center" vertical="center"/>
    </xf>
    <xf numFmtId="0" fontId="29" fillId="0" borderId="11" xfId="7" applyFont="1" applyBorder="1" applyAlignment="1">
      <alignment vertical="center"/>
    </xf>
    <xf numFmtId="38" fontId="13" fillId="0" borderId="63" xfId="4" applyFont="1" applyBorder="1">
      <alignment vertical="center"/>
    </xf>
    <xf numFmtId="3" fontId="35" fillId="0" borderId="0" xfId="7" applyNumberFormat="1" applyFont="1" applyAlignment="1" applyProtection="1">
      <alignment vertical="center"/>
      <protection locked="0"/>
    </xf>
    <xf numFmtId="0" fontId="35" fillId="0" borderId="0" xfId="7" applyFont="1" applyAlignment="1" applyProtection="1">
      <alignment vertical="center"/>
      <protection locked="0"/>
    </xf>
    <xf numFmtId="3" fontId="35" fillId="0" borderId="0" xfId="7" applyNumberFormat="1" applyFont="1" applyAlignment="1">
      <alignment vertical="center"/>
    </xf>
    <xf numFmtId="0" fontId="35" fillId="0" borderId="0" xfId="7" applyFont="1" applyAlignment="1">
      <alignment vertical="center"/>
    </xf>
    <xf numFmtId="0" fontId="21" fillId="5" borderId="64" xfId="0" applyFont="1" applyFill="1" applyBorder="1" applyAlignment="1">
      <alignment horizontal="center" vertical="center" wrapText="1"/>
    </xf>
    <xf numFmtId="0" fontId="5" fillId="0" borderId="2" xfId="7" applyFont="1" applyBorder="1" applyAlignment="1">
      <alignment vertical="center"/>
    </xf>
    <xf numFmtId="0" fontId="5" fillId="0" borderId="7" xfId="7" applyFont="1" applyBorder="1" applyAlignment="1">
      <alignment vertical="center"/>
    </xf>
    <xf numFmtId="0" fontId="5" fillId="0" borderId="27" xfId="7" applyFont="1" applyBorder="1" applyAlignment="1">
      <alignment horizontal="center" vertical="center" shrinkToFit="1"/>
    </xf>
    <xf numFmtId="0" fontId="5" fillId="0" borderId="69" xfId="7" applyFont="1" applyBorder="1" applyAlignment="1">
      <alignment vertical="center"/>
    </xf>
    <xf numFmtId="0" fontId="5" fillId="0" borderId="68" xfId="7" applyFont="1" applyBorder="1" applyAlignment="1" applyProtection="1">
      <alignment vertical="center"/>
      <protection locked="0"/>
    </xf>
    <xf numFmtId="0" fontId="13" fillId="3" borderId="56" xfId="0" applyFont="1" applyFill="1" applyBorder="1" applyAlignment="1">
      <alignment horizontal="right" vertical="center"/>
    </xf>
    <xf numFmtId="0" fontId="13" fillId="3" borderId="7" xfId="0" applyFont="1" applyFill="1" applyBorder="1" applyAlignment="1">
      <alignment horizontal="distributed" vertical="center" justifyLastLine="1"/>
    </xf>
    <xf numFmtId="0" fontId="13" fillId="3" borderId="11" xfId="0" applyFont="1" applyFill="1" applyBorder="1" applyAlignment="1">
      <alignment horizontal="distributed" vertical="center" justifyLastLine="1"/>
    </xf>
    <xf numFmtId="0" fontId="13" fillId="3" borderId="55" xfId="0" applyFont="1" applyFill="1" applyBorder="1" applyAlignment="1">
      <alignment horizontal="right" vertical="center"/>
    </xf>
    <xf numFmtId="0" fontId="13" fillId="3" borderId="59" xfId="0" applyFont="1" applyFill="1" applyBorder="1">
      <alignment vertical="center"/>
    </xf>
    <xf numFmtId="38" fontId="13" fillId="3" borderId="60" xfId="4" applyFont="1" applyFill="1" applyBorder="1">
      <alignment vertical="center"/>
    </xf>
    <xf numFmtId="0" fontId="13" fillId="3" borderId="3" xfId="0" applyFont="1" applyFill="1" applyBorder="1" applyAlignment="1">
      <alignment horizontal="distributed" vertical="center" justifyLastLine="1"/>
    </xf>
    <xf numFmtId="0" fontId="13" fillId="3" borderId="43" xfId="0" applyFont="1" applyFill="1" applyBorder="1" applyAlignment="1">
      <alignment horizontal="center" vertical="center"/>
    </xf>
    <xf numFmtId="38" fontId="26" fillId="3" borderId="61" xfId="4" applyFont="1" applyFill="1" applyBorder="1" applyAlignment="1">
      <alignment horizontal="center" vertical="center"/>
    </xf>
    <xf numFmtId="0" fontId="27" fillId="3" borderId="23" xfId="0" applyFont="1" applyFill="1" applyBorder="1" applyAlignment="1">
      <alignment horizontal="center" vertical="center" wrapText="1" justifyLastLine="1"/>
    </xf>
    <xf numFmtId="0" fontId="13" fillId="3" borderId="38" xfId="0" applyFont="1" applyFill="1" applyBorder="1">
      <alignment vertical="center"/>
    </xf>
    <xf numFmtId="38" fontId="13" fillId="3" borderId="62" xfId="4" applyFont="1" applyFill="1" applyBorder="1">
      <alignment vertical="center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22" fillId="0" borderId="47" xfId="0" applyFont="1" applyBorder="1" applyAlignment="1">
      <alignment horizontal="left" vertical="center" wrapText="1"/>
    </xf>
    <xf numFmtId="0" fontId="22" fillId="0" borderId="46" xfId="0" applyFont="1" applyBorder="1" applyAlignment="1">
      <alignment horizontal="left" vertical="center" wrapText="1"/>
    </xf>
    <xf numFmtId="0" fontId="22" fillId="0" borderId="48" xfId="0" applyFont="1" applyBorder="1" applyAlignment="1">
      <alignment horizontal="left" vertical="center" wrapText="1"/>
    </xf>
    <xf numFmtId="0" fontId="22" fillId="0" borderId="49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50" xfId="0" applyFont="1" applyBorder="1" applyAlignment="1">
      <alignment horizontal="left" vertical="center" wrapText="1"/>
    </xf>
    <xf numFmtId="0" fontId="22" fillId="0" borderId="51" xfId="0" applyFont="1" applyBorder="1" applyAlignment="1">
      <alignment horizontal="left" vertical="center" wrapText="1"/>
    </xf>
    <xf numFmtId="0" fontId="22" fillId="0" borderId="52" xfId="0" applyFont="1" applyBorder="1" applyAlignment="1">
      <alignment horizontal="left" vertical="center" wrapText="1"/>
    </xf>
    <xf numFmtId="0" fontId="22" fillId="0" borderId="53" xfId="0" applyFont="1" applyBorder="1" applyAlignment="1">
      <alignment horizontal="left" vertical="center" wrapText="1"/>
    </xf>
    <xf numFmtId="0" fontId="38" fillId="0" borderId="70" xfId="0" applyFont="1" applyBorder="1" applyAlignment="1">
      <alignment horizontal="center" vertical="center"/>
    </xf>
    <xf numFmtId="0" fontId="38" fillId="0" borderId="71" xfId="0" applyFont="1" applyBorder="1" applyAlignment="1">
      <alignment horizontal="center" vertical="center"/>
    </xf>
    <xf numFmtId="0" fontId="38" fillId="0" borderId="72" xfId="0" applyFont="1" applyBorder="1" applyAlignment="1">
      <alignment horizontal="center" vertical="center"/>
    </xf>
    <xf numFmtId="0" fontId="38" fillId="0" borderId="73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38" fillId="0" borderId="74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0" fillId="0" borderId="75" xfId="7" applyFont="1" applyBorder="1" applyAlignment="1">
      <alignment horizontal="center" vertical="top"/>
    </xf>
    <xf numFmtId="0" fontId="20" fillId="0" borderId="76" xfId="7" applyFont="1" applyBorder="1" applyAlignment="1">
      <alignment horizontal="center" vertical="top"/>
    </xf>
    <xf numFmtId="0" fontId="20" fillId="0" borderId="77" xfId="7" applyFont="1" applyBorder="1" applyAlignment="1">
      <alignment horizontal="center" vertical="top"/>
    </xf>
    <xf numFmtId="0" fontId="5" fillId="0" borderId="0" xfId="7" applyFont="1" applyAlignment="1">
      <alignment horizontal="left" vertical="center" wrapText="1"/>
    </xf>
    <xf numFmtId="0" fontId="5" fillId="0" borderId="0" xfId="0" applyFont="1" applyAlignment="1">
      <alignment horizontal="center" vertical="center" textRotation="255" shrinkToFit="1"/>
    </xf>
    <xf numFmtId="0" fontId="5" fillId="3" borderId="25" xfId="7" applyFont="1" applyFill="1" applyBorder="1" applyAlignment="1">
      <alignment horizontal="center" vertical="center" wrapText="1"/>
    </xf>
    <xf numFmtId="0" fontId="5" fillId="3" borderId="7" xfId="7" applyFont="1" applyFill="1" applyBorder="1" applyAlignment="1">
      <alignment horizontal="center" vertical="center" wrapText="1"/>
    </xf>
    <xf numFmtId="0" fontId="32" fillId="2" borderId="25" xfId="0" applyFont="1" applyFill="1" applyBorder="1" applyAlignment="1">
      <alignment horizontal="center" vertical="center" wrapText="1"/>
    </xf>
    <xf numFmtId="0" fontId="5" fillId="2" borderId="7" xfId="7" applyFont="1" applyFill="1" applyBorder="1" applyAlignment="1">
      <alignment horizontal="center" vertical="center" wrapText="1"/>
    </xf>
    <xf numFmtId="0" fontId="5" fillId="3" borderId="65" xfId="7" applyFont="1" applyFill="1" applyBorder="1" applyAlignment="1">
      <alignment horizontal="center" vertical="center" wrapText="1"/>
    </xf>
    <xf numFmtId="0" fontId="5" fillId="3" borderId="9" xfId="7" applyFont="1" applyFill="1" applyBorder="1" applyAlignment="1">
      <alignment horizontal="center" vertical="center"/>
    </xf>
    <xf numFmtId="0" fontId="5" fillId="3" borderId="2" xfId="7" applyFont="1" applyFill="1" applyBorder="1" applyAlignment="1">
      <alignment horizontal="center" vertical="center"/>
    </xf>
    <xf numFmtId="0" fontId="34" fillId="3" borderId="66" xfId="7" applyFont="1" applyFill="1" applyBorder="1" applyAlignment="1">
      <alignment horizontal="center" vertical="center" wrapText="1"/>
    </xf>
    <xf numFmtId="0" fontId="19" fillId="3" borderId="67" xfId="7" applyFont="1" applyFill="1" applyBorder="1" applyAlignment="1">
      <alignment horizontal="center" vertical="center"/>
    </xf>
    <xf numFmtId="0" fontId="19" fillId="3" borderId="68" xfId="7" applyFont="1" applyFill="1" applyBorder="1" applyAlignment="1">
      <alignment horizontal="center" vertical="center"/>
    </xf>
    <xf numFmtId="0" fontId="36" fillId="0" borderId="75" xfId="0" applyFont="1" applyBorder="1" applyAlignment="1">
      <alignment horizontal="center" vertical="center"/>
    </xf>
    <xf numFmtId="0" fontId="36" fillId="0" borderId="76" xfId="0" applyFont="1" applyBorder="1" applyAlignment="1">
      <alignment horizontal="center" vertical="center"/>
    </xf>
    <xf numFmtId="0" fontId="36" fillId="0" borderId="77" xfId="0" applyFont="1" applyBorder="1" applyAlignment="1">
      <alignment horizontal="center" vertical="center"/>
    </xf>
    <xf numFmtId="0" fontId="37" fillId="0" borderId="75" xfId="0" applyFont="1" applyBorder="1" applyAlignment="1">
      <alignment horizontal="center" vertical="center"/>
    </xf>
    <xf numFmtId="0" fontId="37" fillId="0" borderId="76" xfId="0" applyFont="1" applyBorder="1" applyAlignment="1">
      <alignment horizontal="center" vertical="center"/>
    </xf>
    <xf numFmtId="0" fontId="37" fillId="0" borderId="77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78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Fill="1" applyAlignment="1">
      <alignment horizontal="left" vertical="center"/>
    </xf>
    <xf numFmtId="0" fontId="39" fillId="0" borderId="0" xfId="0" applyFont="1" applyFill="1" applyAlignment="1">
      <alignment horizontal="center" vertical="center"/>
    </xf>
    <xf numFmtId="0" fontId="39" fillId="0" borderId="0" xfId="0" applyFont="1">
      <alignment vertical="center"/>
    </xf>
    <xf numFmtId="0" fontId="40" fillId="6" borderId="0" xfId="0" applyFont="1" applyFill="1" applyAlignment="1">
      <alignment horizontal="left" vertical="center"/>
    </xf>
    <xf numFmtId="0" fontId="39" fillId="6" borderId="0" xfId="0" applyFont="1" applyFill="1" applyAlignment="1">
      <alignment horizontal="center" vertical="center"/>
    </xf>
    <xf numFmtId="0" fontId="41" fillId="0" borderId="78" xfId="0" applyFont="1" applyBorder="1" applyAlignment="1">
      <alignment vertical="center"/>
    </xf>
    <xf numFmtId="0" fontId="42" fillId="6" borderId="78" xfId="0" applyFont="1" applyFill="1" applyBorder="1" applyAlignment="1">
      <alignment horizontal="center" vertical="center"/>
    </xf>
    <xf numFmtId="0" fontId="41" fillId="0" borderId="5" xfId="0" applyFont="1" applyBorder="1" applyAlignment="1">
      <alignment vertical="center"/>
    </xf>
    <xf numFmtId="0" fontId="42" fillId="6" borderId="5" xfId="0" applyFont="1" applyFill="1" applyBorder="1" applyAlignment="1">
      <alignment horizontal="center" vertical="center"/>
    </xf>
    <xf numFmtId="0" fontId="14" fillId="6" borderId="34" xfId="0" applyFont="1" applyFill="1" applyBorder="1">
      <alignment vertical="center"/>
    </xf>
    <xf numFmtId="0" fontId="15" fillId="6" borderId="6" xfId="0" applyFont="1" applyFill="1" applyBorder="1" applyAlignment="1">
      <alignment vertical="center" wrapText="1"/>
    </xf>
    <xf numFmtId="0" fontId="15" fillId="7" borderId="10" xfId="0" applyFont="1" applyFill="1" applyBorder="1" applyAlignment="1">
      <alignment vertical="center" wrapText="1"/>
    </xf>
    <xf numFmtId="0" fontId="22" fillId="0" borderId="36" xfId="0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32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 wrapText="1"/>
    </xf>
    <xf numFmtId="0" fontId="14" fillId="0" borderId="36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4" fillId="6" borderId="36" xfId="0" applyFont="1" applyFill="1" applyBorder="1">
      <alignment vertical="center"/>
    </xf>
    <xf numFmtId="0" fontId="16" fillId="6" borderId="6" xfId="0" applyFont="1" applyFill="1" applyBorder="1" applyAlignment="1">
      <alignment vertical="center" wrapText="1"/>
    </xf>
    <xf numFmtId="38" fontId="15" fillId="3" borderId="5" xfId="4" applyFont="1" applyFill="1" applyBorder="1" applyAlignment="1">
      <alignment vertical="center" wrapText="1"/>
    </xf>
    <xf numFmtId="38" fontId="15" fillId="6" borderId="28" xfId="4" applyFont="1" applyFill="1" applyBorder="1" applyAlignment="1">
      <alignment vertical="center" wrapText="1"/>
    </xf>
    <xf numFmtId="0" fontId="20" fillId="0" borderId="0" xfId="7" applyFont="1" applyBorder="1" applyAlignment="1">
      <alignment horizontal="center" vertical="top"/>
    </xf>
    <xf numFmtId="0" fontId="5" fillId="0" borderId="79" xfId="7" applyFont="1" applyBorder="1" applyAlignment="1" applyProtection="1">
      <alignment vertical="center" shrinkToFit="1"/>
      <protection locked="0"/>
    </xf>
    <xf numFmtId="0" fontId="5" fillId="0" borderId="12" xfId="7" applyFont="1" applyBorder="1" applyAlignment="1" applyProtection="1">
      <alignment vertical="center"/>
      <protection locked="0"/>
    </xf>
    <xf numFmtId="0" fontId="5" fillId="0" borderId="12" xfId="7" applyFont="1" applyBorder="1" applyAlignment="1" applyProtection="1">
      <alignment horizontal="right" vertical="center"/>
      <protection locked="0"/>
    </xf>
    <xf numFmtId="0" fontId="5" fillId="2" borderId="6" xfId="7" applyFont="1" applyFill="1" applyBorder="1" applyAlignment="1" applyProtection="1">
      <alignment vertical="center" wrapText="1"/>
      <protection locked="0"/>
    </xf>
    <xf numFmtId="176" fontId="5" fillId="3" borderId="11" xfId="7" applyNumberFormat="1" applyFont="1" applyFill="1" applyBorder="1" applyAlignment="1">
      <alignment vertical="center"/>
    </xf>
    <xf numFmtId="176" fontId="5" fillId="3" borderId="11" xfId="7" applyNumberFormat="1" applyFont="1" applyFill="1" applyBorder="1" applyAlignment="1" applyProtection="1">
      <alignment vertical="center"/>
      <protection locked="0"/>
    </xf>
    <xf numFmtId="176" fontId="5" fillId="2" borderId="6" xfId="7" applyNumberFormat="1" applyFont="1" applyFill="1" applyBorder="1" applyAlignment="1" applyProtection="1">
      <alignment horizontal="right" vertical="center"/>
      <protection locked="0"/>
    </xf>
    <xf numFmtId="38" fontId="5" fillId="3" borderId="69" xfId="4" applyFont="1" applyFill="1" applyBorder="1" applyAlignment="1">
      <alignment vertical="center"/>
    </xf>
    <xf numFmtId="0" fontId="5" fillId="0" borderId="24" xfId="7" applyFont="1" applyFill="1" applyBorder="1" applyAlignment="1">
      <alignment horizontal="center" vertical="center" wrapText="1" shrinkToFit="1"/>
    </xf>
    <xf numFmtId="0" fontId="5" fillId="0" borderId="25" xfId="7" applyFont="1" applyFill="1" applyBorder="1" applyAlignment="1">
      <alignment horizontal="center" vertical="center" wrapText="1"/>
    </xf>
    <xf numFmtId="0" fontId="5" fillId="0" borderId="26" xfId="7" applyFont="1" applyFill="1" applyBorder="1" applyAlignment="1">
      <alignment horizontal="center" vertical="center" wrapText="1" shrinkToFit="1"/>
    </xf>
    <xf numFmtId="0" fontId="5" fillId="0" borderId="7" xfId="7" applyFont="1" applyFill="1" applyBorder="1" applyAlignment="1">
      <alignment horizontal="center" vertical="center" wrapText="1"/>
    </xf>
    <xf numFmtId="0" fontId="5" fillId="6" borderId="27" xfId="7" applyFont="1" applyFill="1" applyBorder="1" applyAlignment="1" applyProtection="1">
      <alignment vertical="center" wrapText="1" shrinkToFit="1"/>
      <protection locked="0"/>
    </xf>
    <xf numFmtId="176" fontId="5" fillId="6" borderId="11" xfId="7" applyNumberFormat="1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 textRotation="255"/>
    </xf>
    <xf numFmtId="0" fontId="11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176" fontId="9" fillId="3" borderId="81" xfId="0" applyNumberFormat="1" applyFont="1" applyFill="1" applyBorder="1" applyAlignment="1">
      <alignment vertical="center" shrinkToFit="1"/>
    </xf>
    <xf numFmtId="3" fontId="9" fillId="3" borderId="81" xfId="0" applyNumberFormat="1" applyFont="1" applyFill="1" applyBorder="1" applyAlignment="1">
      <alignment vertical="center" shrinkToFit="1"/>
    </xf>
    <xf numFmtId="12" fontId="9" fillId="3" borderId="82" xfId="0" applyNumberFormat="1" applyFont="1" applyFill="1" applyBorder="1" applyAlignment="1">
      <alignment vertical="center" shrinkToFit="1"/>
    </xf>
    <xf numFmtId="0" fontId="9" fillId="6" borderId="80" xfId="0" applyFont="1" applyFill="1" applyBorder="1" applyAlignment="1">
      <alignment vertical="center" wrapText="1"/>
    </xf>
    <xf numFmtId="176" fontId="9" fillId="6" borderId="81" xfId="0" applyNumberFormat="1" applyFont="1" applyFill="1" applyBorder="1" applyAlignment="1">
      <alignment vertical="center" shrinkToFit="1"/>
    </xf>
    <xf numFmtId="0" fontId="13" fillId="0" borderId="54" xfId="0" applyFont="1" applyFill="1" applyBorder="1" applyAlignment="1">
      <alignment horizontal="center" vertical="center"/>
    </xf>
    <xf numFmtId="0" fontId="13" fillId="0" borderId="55" xfId="0" applyFont="1" applyFill="1" applyBorder="1" applyAlignment="1">
      <alignment horizontal="right" vertical="center"/>
    </xf>
    <xf numFmtId="0" fontId="13" fillId="0" borderId="56" xfId="0" applyFont="1" applyFill="1" applyBorder="1" applyAlignment="1">
      <alignment horizontal="right" vertical="center"/>
    </xf>
    <xf numFmtId="0" fontId="13" fillId="0" borderId="57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distributed" vertical="center" indent="1"/>
    </xf>
    <xf numFmtId="0" fontId="13" fillId="0" borderId="7" xfId="0" applyFont="1" applyFill="1" applyBorder="1" applyAlignment="1">
      <alignment horizontal="distributed" vertical="center" justifyLastLine="1"/>
    </xf>
    <xf numFmtId="0" fontId="13" fillId="0" borderId="58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distributed" vertical="center" justifyLastLine="1"/>
    </xf>
    <xf numFmtId="38" fontId="13" fillId="3" borderId="11" xfId="4" applyFont="1" applyFill="1" applyBorder="1" applyAlignment="1">
      <alignment vertical="center"/>
    </xf>
    <xf numFmtId="38" fontId="13" fillId="3" borderId="23" xfId="4" applyFont="1" applyFill="1" applyBorder="1" applyAlignment="1">
      <alignment vertical="center"/>
    </xf>
    <xf numFmtId="12" fontId="13" fillId="3" borderId="83" xfId="0" applyNumberFormat="1" applyFont="1" applyFill="1" applyBorder="1">
      <alignment vertical="center"/>
    </xf>
    <xf numFmtId="38" fontId="13" fillId="3" borderId="84" xfId="4" applyFont="1" applyFill="1" applyBorder="1">
      <alignment vertical="center"/>
    </xf>
    <xf numFmtId="0" fontId="18" fillId="6" borderId="58" xfId="5" applyFont="1" applyFill="1" applyBorder="1" applyAlignment="1">
      <alignment horizontal="left" vertical="center" shrinkToFit="1"/>
    </xf>
    <xf numFmtId="38" fontId="13" fillId="6" borderId="78" xfId="4" applyFont="1" applyFill="1" applyBorder="1" applyAlignment="1">
      <alignment vertical="center"/>
    </xf>
    <xf numFmtId="38" fontId="13" fillId="6" borderId="11" xfId="4" applyFont="1" applyFill="1" applyBorder="1" applyAlignment="1">
      <alignment vertical="center"/>
    </xf>
  </cellXfs>
  <cellStyles count="8">
    <cellStyle name="桁区切り" xfId="4" builtinId="6"/>
    <cellStyle name="桁区切り 2" xfId="3"/>
    <cellStyle name="桁区切り 3" xfId="6"/>
    <cellStyle name="標準" xfId="0" builtinId="0"/>
    <cellStyle name="標準 2" xfId="1"/>
    <cellStyle name="標準 3" xfId="2"/>
    <cellStyle name="標準 4" xfId="5"/>
    <cellStyle name="標準_交付要綱（様式編②）" xfId="7"/>
  </cellStyles>
  <dxfs count="1"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F31"/>
  <sheetViews>
    <sheetView tabSelected="1" zoomScale="80" zoomScaleNormal="80" workbookViewId="0">
      <selection activeCell="B26" sqref="B26"/>
    </sheetView>
  </sheetViews>
  <sheetFormatPr defaultRowHeight="15.75" customHeight="1"/>
  <cols>
    <col min="1" max="1" width="4.3984375" customWidth="1"/>
    <col min="2" max="2" width="17.8984375" customWidth="1"/>
    <col min="3" max="3" width="21.59765625" bestFit="1" customWidth="1"/>
    <col min="4" max="4" width="13.19921875" bestFit="1" customWidth="1"/>
    <col min="5" max="6" width="7.09765625" bestFit="1" customWidth="1"/>
    <col min="7" max="7" width="6.59765625" bestFit="1" customWidth="1"/>
    <col min="8" max="8" width="8.59765625" bestFit="1" customWidth="1"/>
    <col min="9" max="9" width="6.59765625" bestFit="1" customWidth="1"/>
    <col min="10" max="10" width="12.19921875" bestFit="1" customWidth="1"/>
    <col min="11" max="11" width="19.59765625" customWidth="1"/>
    <col min="12" max="12" width="10.3984375" bestFit="1" customWidth="1"/>
    <col min="13" max="13" width="17.8984375" customWidth="1"/>
    <col min="14" max="14" width="14.5" customWidth="1"/>
  </cols>
  <sheetData>
    <row r="1" spans="2:32" ht="15.75" customHeight="1" thickBot="1"/>
    <row r="2" spans="2:32" ht="15.75" customHeight="1">
      <c r="B2" s="113" t="s">
        <v>148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/>
    </row>
    <row r="3" spans="2:32" ht="15.75" customHeight="1" thickBo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8"/>
    </row>
    <row r="4" spans="2:32" ht="15.75" customHeight="1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</row>
    <row r="5" spans="2:32" s="1" customFormat="1" ht="24" customHeight="1">
      <c r="B5" s="150" t="s">
        <v>156</v>
      </c>
      <c r="C5" s="151"/>
      <c r="D5" s="151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52"/>
    </row>
    <row r="6" spans="2:32" s="1" customFormat="1" ht="24" customHeight="1">
      <c r="B6" s="150" t="s">
        <v>157</v>
      </c>
      <c r="C6" s="151"/>
      <c r="D6" s="151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52"/>
    </row>
    <row r="7" spans="2:32" s="1" customFormat="1" ht="24" customHeight="1">
      <c r="B7" s="153" t="s">
        <v>158</v>
      </c>
      <c r="C7" s="154"/>
      <c r="D7" s="154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52"/>
    </row>
    <row r="8" spans="2:32" s="1" customFormat="1" ht="12" customHeight="1">
      <c r="B8" s="150"/>
      <c r="C8" s="151"/>
      <c r="D8" s="151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52"/>
    </row>
    <row r="9" spans="2:32" s="1" customFormat="1" ht="19.2">
      <c r="B9" s="155" t="s">
        <v>159</v>
      </c>
      <c r="C9" s="156"/>
      <c r="D9" s="156"/>
      <c r="E9" s="156"/>
      <c r="F9" s="156"/>
      <c r="G9" s="156"/>
    </row>
    <row r="10" spans="2:32" s="1" customFormat="1" ht="19.2">
      <c r="B10" s="157" t="s">
        <v>160</v>
      </c>
      <c r="C10" s="158"/>
      <c r="D10" s="158"/>
      <c r="E10" s="158"/>
      <c r="F10" s="158"/>
      <c r="G10" s="158"/>
    </row>
    <row r="11" spans="2:32" s="1" customFormat="1" ht="19.2">
      <c r="B11" s="157" t="s">
        <v>161</v>
      </c>
      <c r="C11" s="158"/>
      <c r="D11" s="158"/>
      <c r="E11" s="158"/>
      <c r="F11" s="158"/>
      <c r="G11" s="158"/>
    </row>
    <row r="12" spans="2:32" s="1" customFormat="1" ht="19.2">
      <c r="B12" s="157" t="s">
        <v>162</v>
      </c>
      <c r="C12" s="158"/>
      <c r="D12" s="158"/>
      <c r="E12" s="158"/>
      <c r="F12" s="158"/>
      <c r="G12" s="158"/>
    </row>
    <row r="13" spans="2:32" ht="15.75" customHeight="1"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</row>
    <row r="14" spans="2:32" ht="15.75" customHeight="1">
      <c r="B14" s="148"/>
      <c r="C14" s="148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</row>
    <row r="15" spans="2:32" ht="18.75" customHeight="1">
      <c r="B15" s="58"/>
      <c r="C15" s="59"/>
      <c r="D15" s="53"/>
      <c r="E15" s="119" t="s">
        <v>3</v>
      </c>
      <c r="F15" s="119"/>
      <c r="G15" s="119"/>
      <c r="H15" s="119"/>
      <c r="I15" s="120"/>
      <c r="J15" s="120" t="s">
        <v>4</v>
      </c>
      <c r="K15" s="121"/>
      <c r="L15" s="121"/>
      <c r="M15" s="122"/>
      <c r="N15" s="53"/>
      <c r="O15" s="52"/>
    </row>
    <row r="16" spans="2:32" ht="34.799999999999997">
      <c r="B16" s="38" t="s">
        <v>0</v>
      </c>
      <c r="C16" s="162" t="s">
        <v>1</v>
      </c>
      <c r="D16" s="163" t="s">
        <v>2</v>
      </c>
      <c r="E16" s="164" t="s">
        <v>7</v>
      </c>
      <c r="F16" s="164" t="s">
        <v>8</v>
      </c>
      <c r="G16" s="164" t="s">
        <v>9</v>
      </c>
      <c r="H16" s="100" t="s">
        <v>10</v>
      </c>
      <c r="I16" s="165" t="s">
        <v>11</v>
      </c>
      <c r="J16" s="166" t="s">
        <v>12</v>
      </c>
      <c r="K16" s="166" t="s">
        <v>13</v>
      </c>
      <c r="L16" s="167" t="s">
        <v>14</v>
      </c>
      <c r="M16" s="167" t="s">
        <v>15</v>
      </c>
      <c r="N16" s="101" t="s">
        <v>134</v>
      </c>
      <c r="O16" s="51" t="s">
        <v>6</v>
      </c>
    </row>
    <row r="17" spans="2:15" ht="18">
      <c r="B17" s="56">
        <v>1</v>
      </c>
      <c r="C17" s="159"/>
      <c r="D17" s="160"/>
      <c r="E17" s="161"/>
      <c r="F17" s="161"/>
      <c r="G17" s="161"/>
      <c r="H17" s="17" t="e">
        <f>AVERAGE(E17:G17)</f>
        <v>#DIV/0!</v>
      </c>
      <c r="I17" s="161"/>
      <c r="J17" s="168"/>
      <c r="K17" s="168"/>
      <c r="L17" s="168"/>
      <c r="M17" s="168"/>
      <c r="N17" s="41">
        <f t="shared" ref="N17" si="0">IF(D17="助産所",1000000,IF(D17="病院",2500000,IF(D17="診療所",2500000,0)))</f>
        <v>0</v>
      </c>
      <c r="O17" s="18" t="s">
        <v>16</v>
      </c>
    </row>
    <row r="18" spans="2:15" ht="15.75" customHeight="1" thickBot="1"/>
    <row r="19" spans="2:15" ht="18.600000000000001" thickTop="1">
      <c r="D19" s="44" t="s">
        <v>75</v>
      </c>
      <c r="J19" s="104" t="s">
        <v>163</v>
      </c>
      <c r="K19" s="105"/>
      <c r="L19" s="105"/>
      <c r="M19" s="106"/>
    </row>
    <row r="20" spans="2:15" ht="18">
      <c r="D20" s="45" t="s">
        <v>76</v>
      </c>
      <c r="J20" s="107"/>
      <c r="K20" s="108"/>
      <c r="L20" s="108"/>
      <c r="M20" s="109"/>
    </row>
    <row r="21" spans="2:15" ht="18">
      <c r="D21" s="45" t="s">
        <v>77</v>
      </c>
      <c r="J21" s="107"/>
      <c r="K21" s="108"/>
      <c r="L21" s="108"/>
      <c r="M21" s="109"/>
    </row>
    <row r="22" spans="2:15" ht="18.600000000000001" thickBot="1">
      <c r="D22" s="46" t="s">
        <v>78</v>
      </c>
      <c r="J22" s="107"/>
      <c r="K22" s="108"/>
      <c r="L22" s="108"/>
      <c r="M22" s="109"/>
    </row>
    <row r="23" spans="2:15" ht="15.75" customHeight="1" thickTop="1">
      <c r="J23" s="107"/>
      <c r="K23" s="108"/>
      <c r="L23" s="108"/>
      <c r="M23" s="109"/>
    </row>
    <row r="24" spans="2:15" ht="15.75" customHeight="1">
      <c r="J24" s="107"/>
      <c r="K24" s="108"/>
      <c r="L24" s="108"/>
      <c r="M24" s="109"/>
    </row>
    <row r="25" spans="2:15" ht="15.75" customHeight="1">
      <c r="J25" s="107"/>
      <c r="K25" s="108"/>
      <c r="L25" s="108"/>
      <c r="M25" s="109"/>
    </row>
    <row r="26" spans="2:15" ht="15.75" customHeight="1">
      <c r="J26" s="107"/>
      <c r="K26" s="108"/>
      <c r="L26" s="108"/>
      <c r="M26" s="109"/>
    </row>
    <row r="27" spans="2:15" ht="15.75" customHeight="1">
      <c r="J27" s="107"/>
      <c r="K27" s="108"/>
      <c r="L27" s="108"/>
      <c r="M27" s="109"/>
    </row>
    <row r="28" spans="2:15" ht="15.75" customHeight="1">
      <c r="J28" s="107"/>
      <c r="K28" s="108"/>
      <c r="L28" s="108"/>
      <c r="M28" s="109"/>
    </row>
    <row r="29" spans="2:15" ht="15.75" customHeight="1">
      <c r="J29" s="107"/>
      <c r="K29" s="108"/>
      <c r="L29" s="108"/>
      <c r="M29" s="109"/>
    </row>
    <row r="30" spans="2:15" ht="15.75" customHeight="1" thickBot="1">
      <c r="J30" s="110"/>
      <c r="K30" s="111"/>
      <c r="L30" s="111"/>
      <c r="M30" s="112"/>
    </row>
    <row r="31" spans="2:15" ht="15.75" customHeight="1" thickTop="1"/>
  </sheetData>
  <autoFilter ref="B16:O16"/>
  <mergeCells count="8">
    <mergeCell ref="J19:M30"/>
    <mergeCell ref="B2:O3"/>
    <mergeCell ref="E15:I15"/>
    <mergeCell ref="J15:M15"/>
    <mergeCell ref="C9:G9"/>
    <mergeCell ref="C10:G10"/>
    <mergeCell ref="C11:G11"/>
    <mergeCell ref="C12:G12"/>
  </mergeCells>
  <phoneticPr fontId="1"/>
  <dataValidations count="2">
    <dataValidation allowBlank="1" showInputMessage="1" showErrorMessage="1" sqref="N17"/>
    <dataValidation type="list" allowBlank="1" showInputMessage="1" showErrorMessage="1" sqref="D17">
      <formula1>"病院,診療所,助産所"</formula1>
    </dataValidation>
  </dataValidations>
  <pageMargins left="0.7" right="0.7" top="0.75" bottom="0.75" header="0.3" footer="0.3"/>
  <pageSetup paperSize="9" scale="68" orientation="landscape" r:id="rId1"/>
  <ignoredErrors>
    <ignoredError sqref="H17" evalError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F27"/>
  <sheetViews>
    <sheetView zoomScale="80" zoomScaleNormal="80" workbookViewId="0">
      <selection activeCell="H7" sqref="H7"/>
    </sheetView>
  </sheetViews>
  <sheetFormatPr defaultRowHeight="18"/>
  <cols>
    <col min="1" max="1" width="4.3984375" customWidth="1"/>
    <col min="2" max="2" width="18.5" customWidth="1"/>
    <col min="3" max="3" width="22.59765625" customWidth="1"/>
    <col min="4" max="4" width="29.09765625" customWidth="1"/>
    <col min="5" max="6" width="7.09765625" bestFit="1" customWidth="1"/>
    <col min="7" max="7" width="6.59765625" bestFit="1" customWidth="1"/>
    <col min="8" max="8" width="8.59765625" bestFit="1" customWidth="1"/>
    <col min="9" max="9" width="6.59765625" bestFit="1" customWidth="1"/>
    <col min="10" max="10" width="12.19921875" bestFit="1" customWidth="1"/>
    <col min="11" max="11" width="19.69921875" bestFit="1" customWidth="1"/>
    <col min="12" max="12" width="10.3984375" bestFit="1" customWidth="1"/>
    <col min="13" max="13" width="20.09765625" customWidth="1"/>
    <col min="14" max="14" width="17.8984375" bestFit="1" customWidth="1"/>
    <col min="15" max="15" width="42.3984375" bestFit="1" customWidth="1"/>
    <col min="18" max="18" width="46.5" customWidth="1"/>
    <col min="19" max="19" width="27.19921875" bestFit="1" customWidth="1"/>
  </cols>
  <sheetData>
    <row r="1" spans="2:32" ht="18.600000000000001" thickBot="1"/>
    <row r="2" spans="2:32">
      <c r="B2" s="113" t="s">
        <v>149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5"/>
    </row>
    <row r="3" spans="2:32" ht="18.600000000000001" thickBot="1"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8"/>
    </row>
    <row r="4" spans="2:32" ht="16.2" customHeight="1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</row>
    <row r="5" spans="2:32" s="1" customFormat="1" ht="24" customHeight="1">
      <c r="B5" s="150" t="s">
        <v>156</v>
      </c>
      <c r="C5" s="151"/>
      <c r="D5" s="151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52"/>
    </row>
    <row r="6" spans="2:32" s="1" customFormat="1" ht="24" customHeight="1">
      <c r="B6" s="153" t="s">
        <v>158</v>
      </c>
      <c r="C6" s="154"/>
      <c r="D6" s="154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52"/>
    </row>
    <row r="7" spans="2:32" s="1" customFormat="1" ht="12" customHeight="1">
      <c r="B7" s="150"/>
      <c r="C7" s="151"/>
      <c r="D7" s="151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52"/>
    </row>
    <row r="8" spans="2:32" s="1" customFormat="1" ht="19.2">
      <c r="B8" s="155" t="s">
        <v>159</v>
      </c>
      <c r="C8" s="156"/>
      <c r="D8" s="156"/>
      <c r="E8" s="156"/>
      <c r="F8" s="156"/>
      <c r="G8" s="156"/>
    </row>
    <row r="9" spans="2:32" s="1" customFormat="1" ht="19.2">
      <c r="B9" s="157" t="s">
        <v>160</v>
      </c>
      <c r="C9" s="158"/>
      <c r="D9" s="158"/>
      <c r="E9" s="158"/>
      <c r="F9" s="158"/>
      <c r="G9" s="158"/>
    </row>
    <row r="10" spans="2:32" s="1" customFormat="1" ht="19.2">
      <c r="B10" s="157" t="s">
        <v>161</v>
      </c>
      <c r="C10" s="158"/>
      <c r="D10" s="158"/>
      <c r="E10" s="158"/>
      <c r="F10" s="158"/>
      <c r="G10" s="158"/>
    </row>
    <row r="11" spans="2:32" s="1" customFormat="1" ht="19.2">
      <c r="B11" s="157" t="s">
        <v>162</v>
      </c>
      <c r="C11" s="158"/>
      <c r="D11" s="158"/>
      <c r="E11" s="158"/>
      <c r="F11" s="158"/>
      <c r="G11" s="158"/>
    </row>
    <row r="12" spans="2:32" ht="16.2" customHeight="1"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</row>
    <row r="13" spans="2:32" ht="16.2" customHeight="1">
      <c r="B13" s="148"/>
      <c r="C13" s="148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</row>
    <row r="14" spans="2:32" ht="45.75" customHeight="1">
      <c r="B14" s="58"/>
      <c r="C14" s="60"/>
      <c r="D14" s="50"/>
      <c r="E14" s="119" t="s">
        <v>17</v>
      </c>
      <c r="F14" s="119"/>
      <c r="G14" s="119"/>
      <c r="H14" s="119"/>
      <c r="I14" s="119"/>
      <c r="J14" s="123" t="s">
        <v>18</v>
      </c>
      <c r="K14" s="121"/>
      <c r="L14" s="121"/>
      <c r="M14" s="122"/>
      <c r="N14" s="57"/>
      <c r="O14" s="54"/>
      <c r="P14" s="124" t="s">
        <v>21</v>
      </c>
      <c r="Q14" s="125"/>
      <c r="R14" s="19" t="s">
        <v>22</v>
      </c>
      <c r="S14" s="20" t="s">
        <v>135</v>
      </c>
      <c r="T14" s="55"/>
    </row>
    <row r="15" spans="2:32" ht="34.799999999999997">
      <c r="B15" s="38" t="s">
        <v>0</v>
      </c>
      <c r="C15" s="169" t="s">
        <v>1</v>
      </c>
      <c r="D15" s="167" t="s">
        <v>2</v>
      </c>
      <c r="E15" s="164" t="s">
        <v>7</v>
      </c>
      <c r="F15" s="164" t="s">
        <v>8</v>
      </c>
      <c r="G15" s="164" t="s">
        <v>9</v>
      </c>
      <c r="H15" s="100" t="s">
        <v>23</v>
      </c>
      <c r="I15" s="165" t="s">
        <v>11</v>
      </c>
      <c r="J15" s="166" t="s">
        <v>12</v>
      </c>
      <c r="K15" s="166" t="s">
        <v>24</v>
      </c>
      <c r="L15" s="167" t="s">
        <v>14</v>
      </c>
      <c r="M15" s="167" t="s">
        <v>25</v>
      </c>
      <c r="N15" s="170" t="s">
        <v>19</v>
      </c>
      <c r="O15" s="171" t="s">
        <v>20</v>
      </c>
      <c r="P15" s="102" t="s">
        <v>5</v>
      </c>
      <c r="Q15" s="102" t="s">
        <v>26</v>
      </c>
      <c r="R15" s="172" t="s">
        <v>26</v>
      </c>
      <c r="S15" s="103" t="s">
        <v>26</v>
      </c>
      <c r="T15" s="38" t="s">
        <v>6</v>
      </c>
    </row>
    <row r="16" spans="2:32">
      <c r="B16" s="56">
        <v>1</v>
      </c>
      <c r="C16" s="173"/>
      <c r="D16" s="160"/>
      <c r="E16" s="161"/>
      <c r="F16" s="161"/>
      <c r="G16" s="161"/>
      <c r="H16" s="17" t="e">
        <f>AVERAGE(E16:G16)</f>
        <v>#DIV/0!</v>
      </c>
      <c r="I16" s="161"/>
      <c r="J16" s="160"/>
      <c r="K16" s="160"/>
      <c r="L16" s="160"/>
      <c r="M16" s="160"/>
      <c r="N16" s="160"/>
      <c r="O16" s="174" t="s">
        <v>16</v>
      </c>
      <c r="P16" s="21">
        <v>250000</v>
      </c>
      <c r="Q16" s="175">
        <f>N16*P16</f>
        <v>0</v>
      </c>
      <c r="R16" s="176"/>
      <c r="S16" s="22">
        <f>MIN(Q16:R16)</f>
        <v>0</v>
      </c>
      <c r="T16" s="16"/>
    </row>
    <row r="17" spans="4:18" ht="18.600000000000001" thickBot="1"/>
    <row r="18" spans="4:18" ht="54.75" customHeight="1" thickTop="1" thickBot="1">
      <c r="D18" s="47" t="s">
        <v>75</v>
      </c>
      <c r="J18" s="104" t="s">
        <v>153</v>
      </c>
      <c r="K18" s="105"/>
      <c r="L18" s="105"/>
      <c r="M18" s="105"/>
      <c r="N18" s="106"/>
      <c r="O18" s="79" t="s">
        <v>125</v>
      </c>
      <c r="R18" s="43" t="s">
        <v>126</v>
      </c>
    </row>
    <row r="19" spans="4:18" ht="18.600000000000001" thickTop="1">
      <c r="D19" s="48" t="s">
        <v>79</v>
      </c>
      <c r="J19" s="107"/>
      <c r="K19" s="108"/>
      <c r="L19" s="108"/>
      <c r="M19" s="108"/>
      <c r="N19" s="109"/>
      <c r="O19" s="42"/>
    </row>
    <row r="20" spans="4:18">
      <c r="D20" s="48" t="s">
        <v>80</v>
      </c>
      <c r="J20" s="107"/>
      <c r="K20" s="108"/>
      <c r="L20" s="108"/>
      <c r="M20" s="108"/>
      <c r="N20" s="109"/>
    </row>
    <row r="21" spans="4:18">
      <c r="D21" s="48" t="s">
        <v>81</v>
      </c>
      <c r="J21" s="107"/>
      <c r="K21" s="108"/>
      <c r="L21" s="108"/>
      <c r="M21" s="108"/>
      <c r="N21" s="109"/>
    </row>
    <row r="22" spans="4:18" ht="18.600000000000001" thickBot="1">
      <c r="D22" s="49" t="s">
        <v>82</v>
      </c>
      <c r="J22" s="107"/>
      <c r="K22" s="108"/>
      <c r="L22" s="108"/>
      <c r="M22" s="108"/>
      <c r="N22" s="109"/>
    </row>
    <row r="23" spans="4:18" ht="18.600000000000001" thickTop="1">
      <c r="J23" s="107"/>
      <c r="K23" s="108"/>
      <c r="L23" s="108"/>
      <c r="M23" s="108"/>
      <c r="N23" s="109"/>
    </row>
    <row r="24" spans="4:18">
      <c r="J24" s="107"/>
      <c r="K24" s="108"/>
      <c r="L24" s="108"/>
      <c r="M24" s="108"/>
      <c r="N24" s="109"/>
    </row>
    <row r="25" spans="4:18">
      <c r="J25" s="107"/>
      <c r="K25" s="108"/>
      <c r="L25" s="108"/>
      <c r="M25" s="108"/>
      <c r="N25" s="109"/>
    </row>
    <row r="26" spans="4:18" ht="18.600000000000001" thickBot="1">
      <c r="J26" s="110"/>
      <c r="K26" s="111"/>
      <c r="L26" s="111"/>
      <c r="M26" s="111"/>
      <c r="N26" s="112"/>
    </row>
    <row r="27" spans="4:18" ht="18.600000000000001" thickTop="1"/>
  </sheetData>
  <autoFilter ref="B15:T15"/>
  <mergeCells count="9">
    <mergeCell ref="J18:N26"/>
    <mergeCell ref="B2:T3"/>
    <mergeCell ref="E14:I14"/>
    <mergeCell ref="J14:M14"/>
    <mergeCell ref="P14:Q14"/>
    <mergeCell ref="C8:G8"/>
    <mergeCell ref="C9:G9"/>
    <mergeCell ref="C10:G10"/>
    <mergeCell ref="C11:G11"/>
  </mergeCells>
  <phoneticPr fontId="1"/>
  <dataValidations count="1">
    <dataValidation type="list" allowBlank="1" showInputMessage="1" showErrorMessage="1" sqref="D16">
      <formula1>#REF!</formula1>
    </dataValidation>
  </dataValidations>
  <pageMargins left="0.7" right="0.7" top="0.75" bottom="0.75" header="0.3" footer="0.3"/>
  <pageSetup paperSize="9" scale="36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F87"/>
  <sheetViews>
    <sheetView zoomScale="80" zoomScaleNormal="80" workbookViewId="0">
      <selection activeCell="J10" sqref="J10"/>
    </sheetView>
  </sheetViews>
  <sheetFormatPr defaultColWidth="9" defaultRowHeight="18" outlineLevelCol="1"/>
  <cols>
    <col min="1" max="1" width="3.59765625" style="24" customWidth="1"/>
    <col min="2" max="2" width="29" style="25" customWidth="1"/>
    <col min="3" max="3" width="32.5" style="23" customWidth="1" outlineLevel="1"/>
    <col min="4" max="4" width="15.5" style="23" bestFit="1" customWidth="1"/>
    <col min="5" max="5" width="18.19921875" style="23" customWidth="1"/>
    <col min="6" max="6" width="13.59765625" style="23" customWidth="1"/>
    <col min="7" max="7" width="15.5" style="23" bestFit="1" customWidth="1"/>
    <col min="8" max="8" width="20.59765625" style="23" customWidth="1"/>
    <col min="9" max="9" width="12.09765625" style="23" customWidth="1"/>
    <col min="10" max="10" width="17.5" style="23" bestFit="1" customWidth="1"/>
    <col min="11" max="11" width="12.09765625" style="23" customWidth="1"/>
    <col min="12" max="12" width="18.5" style="23" bestFit="1" customWidth="1"/>
    <col min="13" max="13" width="14.59765625" style="23" customWidth="1"/>
    <col min="14" max="14" width="12.59765625" style="23" customWidth="1"/>
    <col min="15" max="16384" width="9" style="23"/>
  </cols>
  <sheetData>
    <row r="1" spans="2:32" ht="18.600000000000001" thickBot="1"/>
    <row r="2" spans="2:32" ht="24" customHeight="1" thickBot="1">
      <c r="B2" s="126" t="s">
        <v>150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8"/>
    </row>
    <row r="3" spans="2:32" ht="15.6" customHeight="1"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2:32" s="1" customFormat="1" ht="24" customHeight="1">
      <c r="B4" s="150" t="s">
        <v>156</v>
      </c>
      <c r="C4" s="151"/>
      <c r="D4" s="151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52"/>
    </row>
    <row r="5" spans="2:32" s="1" customFormat="1" ht="24" customHeight="1">
      <c r="B5" s="153" t="s">
        <v>158</v>
      </c>
      <c r="C5" s="154"/>
      <c r="D5" s="154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52"/>
    </row>
    <row r="6" spans="2:32" s="1" customFormat="1" ht="12" customHeight="1">
      <c r="B6" s="150"/>
      <c r="C6" s="151"/>
      <c r="D6" s="151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52"/>
    </row>
    <row r="7" spans="2:32" s="1" customFormat="1" ht="19.2">
      <c r="B7" s="155" t="s">
        <v>159</v>
      </c>
      <c r="C7" s="156"/>
      <c r="D7" s="156"/>
      <c r="E7" s="156"/>
      <c r="F7" s="156"/>
      <c r="G7" s="156"/>
    </row>
    <row r="8" spans="2:32" s="1" customFormat="1" ht="19.2">
      <c r="B8" s="157" t="s">
        <v>160</v>
      </c>
      <c r="C8" s="158"/>
      <c r="D8" s="158"/>
      <c r="E8" s="158"/>
      <c r="F8" s="158"/>
      <c r="G8" s="158"/>
    </row>
    <row r="9" spans="2:32" s="1" customFormat="1" ht="19.2">
      <c r="B9" s="157" t="s">
        <v>161</v>
      </c>
      <c r="C9" s="158"/>
      <c r="D9" s="158"/>
      <c r="E9" s="158"/>
      <c r="F9" s="158"/>
      <c r="G9" s="158"/>
    </row>
    <row r="10" spans="2:32" s="1" customFormat="1" ht="19.2">
      <c r="B10" s="157" t="s">
        <v>162</v>
      </c>
      <c r="C10" s="158"/>
      <c r="D10" s="158"/>
      <c r="E10" s="158"/>
      <c r="F10" s="158"/>
      <c r="G10" s="158"/>
    </row>
    <row r="11" spans="2:32" ht="15.6" customHeight="1"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</row>
    <row r="12" spans="2:32" ht="15.6" customHeight="1" thickBot="1"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</row>
    <row r="13" spans="2:32" ht="15.75" customHeight="1">
      <c r="B13" s="186" t="s">
        <v>147</v>
      </c>
      <c r="C13" s="187" t="s">
        <v>113</v>
      </c>
      <c r="D13" s="187" t="s">
        <v>114</v>
      </c>
      <c r="E13" s="187" t="s">
        <v>115</v>
      </c>
      <c r="F13" s="131" t="s">
        <v>116</v>
      </c>
      <c r="G13" s="187" t="s">
        <v>117</v>
      </c>
      <c r="H13" s="187" t="s">
        <v>136</v>
      </c>
      <c r="I13" s="131" t="s">
        <v>118</v>
      </c>
      <c r="J13" s="131" t="s">
        <v>108</v>
      </c>
      <c r="K13" s="133" t="s">
        <v>142</v>
      </c>
      <c r="L13" s="135" t="s">
        <v>130</v>
      </c>
      <c r="M13" s="138" t="s">
        <v>144</v>
      </c>
    </row>
    <row r="14" spans="2:32" ht="15.75" customHeight="1">
      <c r="B14" s="188"/>
      <c r="C14" s="189"/>
      <c r="D14" s="189"/>
      <c r="E14" s="189"/>
      <c r="F14" s="132"/>
      <c r="G14" s="189"/>
      <c r="H14" s="189"/>
      <c r="I14" s="132"/>
      <c r="J14" s="132"/>
      <c r="K14" s="134"/>
      <c r="L14" s="136"/>
      <c r="M14" s="139"/>
    </row>
    <row r="15" spans="2:32" ht="15.75" customHeight="1">
      <c r="B15" s="188"/>
      <c r="C15" s="189"/>
      <c r="D15" s="189"/>
      <c r="E15" s="189"/>
      <c r="F15" s="132"/>
      <c r="G15" s="189"/>
      <c r="H15" s="189"/>
      <c r="I15" s="132"/>
      <c r="J15" s="132"/>
      <c r="K15" s="134"/>
      <c r="L15" s="136"/>
      <c r="M15" s="139"/>
      <c r="N15" s="129"/>
      <c r="O15" s="129"/>
    </row>
    <row r="16" spans="2:32" ht="15.75" customHeight="1">
      <c r="B16" s="188"/>
      <c r="C16" s="189"/>
      <c r="D16" s="189"/>
      <c r="E16" s="189"/>
      <c r="F16" s="132"/>
      <c r="G16" s="189"/>
      <c r="H16" s="189"/>
      <c r="I16" s="132"/>
      <c r="J16" s="132"/>
      <c r="K16" s="134"/>
      <c r="L16" s="137"/>
      <c r="M16" s="140"/>
      <c r="N16" s="129"/>
      <c r="O16" s="129"/>
    </row>
    <row r="17" spans="1:15">
      <c r="B17" s="82"/>
      <c r="C17" s="71"/>
      <c r="D17" s="26" t="s">
        <v>119</v>
      </c>
      <c r="E17" s="26" t="s">
        <v>120</v>
      </c>
      <c r="F17" s="27" t="s">
        <v>121</v>
      </c>
      <c r="G17" s="26" t="s">
        <v>122</v>
      </c>
      <c r="H17" s="26"/>
      <c r="I17" s="72" t="s">
        <v>123</v>
      </c>
      <c r="J17" s="26" t="s">
        <v>143</v>
      </c>
      <c r="K17" s="26" t="s">
        <v>124</v>
      </c>
      <c r="L17" s="73" t="s">
        <v>141</v>
      </c>
      <c r="M17" s="83" t="s">
        <v>140</v>
      </c>
    </row>
    <row r="18" spans="1:15">
      <c r="A18" s="28"/>
      <c r="B18" s="178"/>
      <c r="C18" s="179"/>
      <c r="D18" s="180" t="s">
        <v>83</v>
      </c>
      <c r="E18" s="180" t="s">
        <v>83</v>
      </c>
      <c r="F18" s="180" t="s">
        <v>83</v>
      </c>
      <c r="G18" s="180" t="s">
        <v>83</v>
      </c>
      <c r="H18" s="180"/>
      <c r="I18" s="180" t="s">
        <v>83</v>
      </c>
      <c r="J18" s="180" t="s">
        <v>83</v>
      </c>
      <c r="K18" s="180" t="s">
        <v>83</v>
      </c>
      <c r="L18" s="69"/>
      <c r="M18" s="84"/>
      <c r="N18" s="75"/>
      <c r="O18" s="76"/>
    </row>
    <row r="19" spans="1:15">
      <c r="B19" s="190"/>
      <c r="C19" s="181" t="s">
        <v>155</v>
      </c>
      <c r="D19" s="191"/>
      <c r="E19" s="191"/>
      <c r="F19" s="182">
        <f>D19-E19</f>
        <v>0</v>
      </c>
      <c r="G19" s="191"/>
      <c r="H19" s="191"/>
      <c r="I19" s="183">
        <f t="shared" ref="I19" si="0">IF(H19="年間９月以上",11400000,IF(H19="年間６月以上９月未満",7600000,IF(H19="年間６月未満",3800000,0)))</f>
        <v>0</v>
      </c>
      <c r="J19" s="183">
        <f t="shared" ref="J19" si="1">MIN(F19,G19,I19)</f>
        <v>0</v>
      </c>
      <c r="K19" s="184"/>
      <c r="L19" s="182">
        <f t="shared" ref="L19" si="2">MIN(J19,K19)</f>
        <v>0</v>
      </c>
      <c r="M19" s="185">
        <f>L19*1/2</f>
        <v>0</v>
      </c>
      <c r="N19" s="77"/>
      <c r="O19" s="78"/>
    </row>
    <row r="21" spans="1:15">
      <c r="C21" s="80" t="s">
        <v>154</v>
      </c>
      <c r="H21" s="69" t="s">
        <v>137</v>
      </c>
    </row>
    <row r="22" spans="1:15">
      <c r="A22" s="29"/>
      <c r="B22" s="29"/>
      <c r="C22" s="70" t="s">
        <v>155</v>
      </c>
      <c r="D22" s="30"/>
      <c r="H22" s="81" t="s">
        <v>138</v>
      </c>
    </row>
    <row r="23" spans="1:15" ht="15.75" customHeight="1">
      <c r="A23" s="192"/>
      <c r="B23" s="40"/>
      <c r="D23" s="32"/>
      <c r="H23" s="70" t="s">
        <v>139</v>
      </c>
    </row>
    <row r="24" spans="1:15" ht="15.75" customHeight="1">
      <c r="A24" s="192"/>
      <c r="B24" s="39"/>
      <c r="D24" s="32"/>
    </row>
    <row r="25" spans="1:15" ht="15.75" customHeight="1">
      <c r="A25" s="192"/>
      <c r="B25" s="39"/>
      <c r="D25" s="32"/>
    </row>
    <row r="26" spans="1:15" ht="15.75" customHeight="1">
      <c r="A26" s="192"/>
      <c r="B26" s="39"/>
      <c r="D26" s="32"/>
    </row>
    <row r="27" spans="1:15" ht="15.75" customHeight="1">
      <c r="A27" s="192"/>
      <c r="B27" s="34"/>
      <c r="D27" s="32"/>
    </row>
    <row r="28" spans="1:15" ht="15.75" customHeight="1">
      <c r="A28" s="192"/>
      <c r="B28" s="34"/>
      <c r="D28" s="32"/>
    </row>
    <row r="29" spans="1:15" ht="15.75" customHeight="1">
      <c r="A29" s="192"/>
      <c r="B29" s="39"/>
      <c r="D29" s="32"/>
    </row>
    <row r="30" spans="1:15" ht="15.75" customHeight="1">
      <c r="A30" s="192"/>
      <c r="B30" s="39"/>
      <c r="D30" s="32"/>
    </row>
    <row r="31" spans="1:15" ht="15.75" customHeight="1">
      <c r="A31" s="192"/>
      <c r="B31" s="35"/>
      <c r="D31" s="32"/>
    </row>
    <row r="32" spans="1:15" ht="15.75" customHeight="1">
      <c r="A32" s="192"/>
      <c r="B32" s="35"/>
      <c r="D32" s="32"/>
    </row>
    <row r="33" spans="1:4" ht="15.75" customHeight="1">
      <c r="A33" s="192"/>
      <c r="B33" s="30"/>
      <c r="D33" s="32"/>
    </row>
    <row r="34" spans="1:4" ht="15.75" customHeight="1">
      <c r="A34" s="192"/>
      <c r="B34" s="40"/>
      <c r="D34" s="32"/>
    </row>
    <row r="35" spans="1:4" ht="15.75" customHeight="1">
      <c r="A35" s="192"/>
      <c r="B35" s="34"/>
      <c r="D35" s="32"/>
    </row>
    <row r="36" spans="1:4" ht="15.75" customHeight="1">
      <c r="A36" s="192"/>
      <c r="B36" s="34"/>
      <c r="D36" s="32"/>
    </row>
    <row r="37" spans="1:4" ht="15.75" customHeight="1">
      <c r="A37" s="192"/>
      <c r="B37" s="30"/>
      <c r="D37" s="32"/>
    </row>
    <row r="38" spans="1:4" ht="15.75" customHeight="1">
      <c r="A38" s="192"/>
      <c r="B38" s="40"/>
      <c r="D38" s="32"/>
    </row>
    <row r="39" spans="1:4" ht="15.75" customHeight="1">
      <c r="A39" s="192"/>
      <c r="B39" s="39"/>
      <c r="D39" s="32"/>
    </row>
    <row r="40" spans="1:4" ht="15.75" customHeight="1">
      <c r="A40" s="192"/>
      <c r="B40" s="39"/>
      <c r="D40" s="32"/>
    </row>
    <row r="41" spans="1:4" ht="15.75" customHeight="1">
      <c r="A41" s="192"/>
      <c r="B41" s="39"/>
      <c r="D41" s="32"/>
    </row>
    <row r="42" spans="1:4" ht="15.75" customHeight="1">
      <c r="A42" s="192"/>
      <c r="B42" s="39"/>
      <c r="D42" s="32"/>
    </row>
    <row r="43" spans="1:4" ht="15.75" customHeight="1">
      <c r="A43" s="192"/>
      <c r="B43" s="39"/>
      <c r="D43" s="32"/>
    </row>
    <row r="44" spans="1:4" ht="15.75" customHeight="1">
      <c r="A44" s="192"/>
      <c r="B44" s="30"/>
      <c r="D44" s="32"/>
    </row>
    <row r="45" spans="1:4" ht="15.75" customHeight="1">
      <c r="A45" s="192"/>
      <c r="B45" s="40"/>
      <c r="D45" s="32"/>
    </row>
    <row r="46" spans="1:4" ht="15.75" customHeight="1">
      <c r="A46" s="192"/>
      <c r="B46" s="39"/>
      <c r="D46" s="32"/>
    </row>
    <row r="47" spans="1:4" ht="15.75" customHeight="1">
      <c r="A47" s="192"/>
      <c r="B47" s="39"/>
      <c r="D47" s="32"/>
    </row>
    <row r="48" spans="1:4" ht="15.75" customHeight="1">
      <c r="A48" s="192"/>
      <c r="B48" s="30"/>
      <c r="D48" s="32"/>
    </row>
    <row r="49" spans="1:4" ht="15.75" customHeight="1">
      <c r="A49" s="192"/>
      <c r="B49" s="40"/>
      <c r="D49" s="32"/>
    </row>
    <row r="50" spans="1:4" ht="15.75" customHeight="1">
      <c r="A50" s="192"/>
      <c r="B50" s="40"/>
      <c r="D50" s="32"/>
    </row>
    <row r="51" spans="1:4" ht="15.75" customHeight="1">
      <c r="A51" s="192"/>
      <c r="B51" s="39"/>
      <c r="D51" s="32"/>
    </row>
    <row r="52" spans="1:4" ht="15.75" customHeight="1">
      <c r="A52" s="192"/>
      <c r="B52" s="39"/>
      <c r="D52" s="32"/>
    </row>
    <row r="53" spans="1:4" ht="15.75" customHeight="1">
      <c r="A53" s="192"/>
      <c r="B53" s="34"/>
      <c r="D53" s="32"/>
    </row>
    <row r="54" spans="1:4" ht="15.75" customHeight="1">
      <c r="A54" s="192"/>
      <c r="B54" s="34"/>
      <c r="D54" s="32"/>
    </row>
    <row r="55" spans="1:4" ht="15.75" customHeight="1">
      <c r="A55" s="192"/>
      <c r="B55" s="34"/>
      <c r="D55" s="32"/>
    </row>
    <row r="56" spans="1:4" ht="15.75" customHeight="1">
      <c r="A56" s="192"/>
      <c r="B56" s="39"/>
      <c r="D56" s="32"/>
    </row>
    <row r="57" spans="1:4" ht="15.75" customHeight="1">
      <c r="A57" s="192"/>
      <c r="B57" s="36"/>
      <c r="D57" s="32"/>
    </row>
    <row r="58" spans="1:4" ht="15.75" customHeight="1">
      <c r="A58" s="192"/>
      <c r="B58" s="30"/>
      <c r="D58" s="32"/>
    </row>
    <row r="59" spans="1:4" ht="15.75" customHeight="1">
      <c r="A59" s="192"/>
      <c r="B59" s="39"/>
      <c r="D59" s="32"/>
    </row>
    <row r="60" spans="1:4" ht="15.75" customHeight="1">
      <c r="A60" s="192"/>
      <c r="B60" s="39"/>
      <c r="D60" s="32"/>
    </row>
    <row r="61" spans="1:4" ht="15.75" customHeight="1">
      <c r="A61" s="192"/>
      <c r="B61" s="39"/>
      <c r="D61" s="32"/>
    </row>
    <row r="62" spans="1:4" ht="15.75" customHeight="1">
      <c r="A62" s="192"/>
      <c r="B62" s="31"/>
      <c r="D62" s="32"/>
    </row>
    <row r="63" spans="1:4" ht="15.75" customHeight="1">
      <c r="A63" s="192"/>
      <c r="B63" s="37"/>
      <c r="D63" s="33"/>
    </row>
    <row r="64" spans="1:4" ht="15.75" customHeight="1">
      <c r="A64" s="130"/>
      <c r="B64" s="40"/>
      <c r="D64" s="32"/>
    </row>
    <row r="65" spans="1:4" ht="15.75" customHeight="1">
      <c r="A65" s="130"/>
      <c r="B65" s="39"/>
      <c r="D65" s="32"/>
    </row>
    <row r="66" spans="1:4" ht="15.75" customHeight="1">
      <c r="A66" s="130"/>
      <c r="B66" s="39"/>
      <c r="D66" s="32"/>
    </row>
    <row r="67" spans="1:4" ht="15.75" customHeight="1">
      <c r="A67" s="130"/>
      <c r="B67" s="34"/>
      <c r="D67" s="32"/>
    </row>
    <row r="68" spans="1:4" ht="15.75" customHeight="1">
      <c r="A68" s="130"/>
      <c r="B68" s="34"/>
      <c r="D68" s="32"/>
    </row>
    <row r="69" spans="1:4" ht="15.75" customHeight="1">
      <c r="A69" s="130"/>
      <c r="B69" s="39"/>
      <c r="D69" s="33"/>
    </row>
    <row r="70" spans="1:4" ht="15.75" customHeight="1">
      <c r="A70" s="130"/>
      <c r="B70" s="35"/>
      <c r="D70" s="33"/>
    </row>
    <row r="71" spans="1:4" ht="15.75" customHeight="1">
      <c r="A71" s="130"/>
      <c r="B71" s="30"/>
      <c r="D71" s="32"/>
    </row>
    <row r="72" spans="1:4" ht="15.75" customHeight="1">
      <c r="A72" s="130"/>
      <c r="B72" s="40"/>
      <c r="D72" s="32"/>
    </row>
    <row r="73" spans="1:4" ht="15.75" customHeight="1">
      <c r="A73" s="130"/>
      <c r="B73" s="34"/>
      <c r="D73" s="32"/>
    </row>
    <row r="74" spans="1:4" ht="15.75" customHeight="1">
      <c r="A74" s="130"/>
      <c r="B74" s="30"/>
      <c r="D74" s="32"/>
    </row>
    <row r="75" spans="1:4" ht="15.75" customHeight="1">
      <c r="A75" s="130"/>
      <c r="B75" s="40"/>
      <c r="D75" s="32"/>
    </row>
    <row r="76" spans="1:4" ht="15.75" customHeight="1">
      <c r="A76" s="130"/>
      <c r="B76" s="40"/>
      <c r="D76" s="32"/>
    </row>
    <row r="77" spans="1:4" ht="15.75" customHeight="1">
      <c r="A77" s="130"/>
      <c r="B77" s="39"/>
      <c r="D77" s="32"/>
    </row>
    <row r="78" spans="1:4" ht="15.75" customHeight="1">
      <c r="A78" s="130"/>
      <c r="B78" s="39"/>
      <c r="D78" s="32"/>
    </row>
    <row r="79" spans="1:4" ht="15.75" customHeight="1">
      <c r="A79" s="130"/>
      <c r="B79" s="39"/>
      <c r="D79" s="32"/>
    </row>
    <row r="80" spans="1:4" ht="15.75" customHeight="1">
      <c r="A80" s="130"/>
      <c r="B80" s="30"/>
      <c r="D80" s="32"/>
    </row>
    <row r="81" spans="1:4" ht="15.75" customHeight="1">
      <c r="A81" s="130"/>
      <c r="B81" s="40"/>
      <c r="D81" s="32"/>
    </row>
    <row r="82" spans="1:4" ht="15.75" customHeight="1">
      <c r="A82" s="130"/>
      <c r="B82" s="39"/>
      <c r="D82" s="32"/>
    </row>
    <row r="83" spans="1:4" ht="15.75" customHeight="1">
      <c r="A83" s="130"/>
      <c r="B83" s="39"/>
      <c r="D83" s="32"/>
    </row>
    <row r="84" spans="1:4" ht="15.75" customHeight="1">
      <c r="A84" s="130"/>
      <c r="B84" s="31"/>
      <c r="D84" s="32"/>
    </row>
    <row r="85" spans="1:4" ht="15.75" customHeight="1">
      <c r="A85" s="130"/>
      <c r="B85" s="39"/>
      <c r="D85" s="32"/>
    </row>
    <row r="86" spans="1:4" ht="15.75" customHeight="1">
      <c r="A86" s="130"/>
      <c r="B86" s="37"/>
      <c r="D86" s="33"/>
    </row>
    <row r="87" spans="1:4">
      <c r="A87" s="37"/>
      <c r="B87" s="37"/>
      <c r="D87" s="33"/>
    </row>
  </sheetData>
  <mergeCells count="19">
    <mergeCell ref="A64:A86"/>
    <mergeCell ref="H13:H16"/>
    <mergeCell ref="G13:G16"/>
    <mergeCell ref="I13:I16"/>
    <mergeCell ref="J13:J16"/>
    <mergeCell ref="F13:F16"/>
    <mergeCell ref="B13:B16"/>
    <mergeCell ref="C13:C16"/>
    <mergeCell ref="D13:D16"/>
    <mergeCell ref="E13:E16"/>
    <mergeCell ref="B2:M2"/>
    <mergeCell ref="N15:O16"/>
    <mergeCell ref="K13:K16"/>
    <mergeCell ref="L13:L16"/>
    <mergeCell ref="M13:M16"/>
    <mergeCell ref="C7:G7"/>
    <mergeCell ref="C8:G8"/>
    <mergeCell ref="C9:G9"/>
    <mergeCell ref="C10:G10"/>
  </mergeCells>
  <phoneticPr fontId="1"/>
  <conditionalFormatting sqref="K19">
    <cfRule type="expression" dxfId="0" priority="2">
      <formula>IF(C19="都道府県が行う事業（直接補助）",TRUE,FALSE)</formula>
    </cfRule>
  </conditionalFormatting>
  <dataValidations count="4">
    <dataValidation imeMode="off" allowBlank="1" showInputMessage="1" showErrorMessage="1" sqref="B22:B87 I13:I18 C13:C18 J13:K19 H24:H87 C88:K1048576 H13 H17:H18 D13:G19 G22:G87 H20 I20:K87 C20:G21"/>
    <dataValidation type="list" allowBlank="1" showInputMessage="1" showErrorMessage="1" sqref="C19">
      <formula1>$C$21:$C$22</formula1>
    </dataValidation>
    <dataValidation allowBlank="1" showInputMessage="1" showErrorMessage="1" sqref="I19"/>
    <dataValidation type="list" imeMode="off" allowBlank="1" showInputMessage="1" showErrorMessage="1" sqref="H19">
      <formula1>$H$21:$H$23</formula1>
    </dataValidation>
  </dataValidations>
  <pageMargins left="0.7" right="0.7" top="0.75" bottom="0.75" header="0.3" footer="0.3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F19"/>
  <sheetViews>
    <sheetView workbookViewId="0">
      <selection activeCell="B18" sqref="B18"/>
    </sheetView>
  </sheetViews>
  <sheetFormatPr defaultColWidth="9" defaultRowHeight="13.2"/>
  <cols>
    <col min="1" max="1" width="4" style="3" customWidth="1"/>
    <col min="2" max="2" width="24.69921875" style="3" customWidth="1"/>
    <col min="3" max="10" width="11.19921875" style="3" customWidth="1"/>
    <col min="11" max="13" width="5.69921875" style="3" customWidth="1"/>
    <col min="14" max="15" width="5.59765625" style="3" customWidth="1"/>
    <col min="16" max="16384" width="9" style="3"/>
  </cols>
  <sheetData>
    <row r="1" spans="2:32" ht="21" customHeight="1" thickBot="1"/>
    <row r="2" spans="2:32" ht="24" customHeight="1" thickBot="1">
      <c r="B2" s="141" t="s">
        <v>151</v>
      </c>
      <c r="C2" s="142"/>
      <c r="D2" s="142"/>
      <c r="E2" s="142"/>
      <c r="F2" s="142"/>
      <c r="G2" s="142"/>
      <c r="H2" s="142"/>
      <c r="I2" s="142"/>
      <c r="J2" s="143"/>
    </row>
    <row r="4" spans="2:32" s="1" customFormat="1" ht="24" customHeight="1">
      <c r="B4" s="150" t="s">
        <v>156</v>
      </c>
      <c r="C4" s="151"/>
      <c r="D4" s="151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52"/>
    </row>
    <row r="5" spans="2:32" s="1" customFormat="1" ht="24" customHeight="1">
      <c r="B5" s="150" t="s">
        <v>164</v>
      </c>
      <c r="C5" s="151"/>
      <c r="D5" s="151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52"/>
    </row>
    <row r="6" spans="2:32" s="1" customFormat="1" ht="24" customHeight="1">
      <c r="B6" s="150" t="s">
        <v>166</v>
      </c>
      <c r="C6" s="151"/>
      <c r="D6" s="151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52"/>
    </row>
    <row r="7" spans="2:32" s="1" customFormat="1" ht="24" customHeight="1">
      <c r="B7" s="153" t="s">
        <v>158</v>
      </c>
      <c r="C7" s="154"/>
      <c r="D7" s="154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52"/>
    </row>
    <row r="8" spans="2:32" s="1" customFormat="1" ht="12" customHeight="1">
      <c r="B8" s="150"/>
      <c r="C8" s="151"/>
      <c r="D8" s="151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52"/>
    </row>
    <row r="9" spans="2:32" s="1" customFormat="1" ht="19.2">
      <c r="B9" s="155" t="s">
        <v>159</v>
      </c>
      <c r="C9" s="156"/>
      <c r="D9" s="156"/>
      <c r="E9" s="156"/>
      <c r="F9" s="156"/>
      <c r="G9" s="156"/>
    </row>
    <row r="10" spans="2:32" s="1" customFormat="1" ht="19.2">
      <c r="B10" s="157" t="s">
        <v>160</v>
      </c>
      <c r="C10" s="158"/>
      <c r="D10" s="158"/>
      <c r="E10" s="158"/>
      <c r="F10" s="158"/>
      <c r="G10" s="158"/>
    </row>
    <row r="11" spans="2:32" s="1" customFormat="1" ht="19.2">
      <c r="B11" s="157" t="s">
        <v>161</v>
      </c>
      <c r="C11" s="158"/>
      <c r="D11" s="158"/>
      <c r="E11" s="158"/>
      <c r="F11" s="158"/>
      <c r="G11" s="158"/>
    </row>
    <row r="12" spans="2:32" s="1" customFormat="1" ht="19.2">
      <c r="B12" s="157" t="s">
        <v>162</v>
      </c>
      <c r="C12" s="158"/>
      <c r="D12" s="158"/>
      <c r="E12" s="158"/>
      <c r="F12" s="158"/>
      <c r="G12" s="158"/>
    </row>
    <row r="14" spans="2:32" ht="13.8" thickBot="1"/>
    <row r="15" spans="2:32" ht="45" customHeight="1" thickTop="1">
      <c r="B15" s="193" t="s">
        <v>145</v>
      </c>
      <c r="C15" s="194" t="s">
        <v>84</v>
      </c>
      <c r="D15" s="194" t="s">
        <v>85</v>
      </c>
      <c r="E15" s="97" t="s">
        <v>86</v>
      </c>
      <c r="F15" s="194" t="s">
        <v>87</v>
      </c>
      <c r="G15" s="97" t="s">
        <v>127</v>
      </c>
      <c r="H15" s="97" t="s">
        <v>131</v>
      </c>
      <c r="I15" s="98" t="s">
        <v>129</v>
      </c>
      <c r="J15" s="99" t="s">
        <v>144</v>
      </c>
    </row>
    <row r="16" spans="2:32" ht="13.5" customHeight="1" thickBot="1">
      <c r="B16" s="195"/>
      <c r="C16" s="196" t="s">
        <v>88</v>
      </c>
      <c r="D16" s="197" t="s">
        <v>89</v>
      </c>
      <c r="E16" s="4" t="s">
        <v>90</v>
      </c>
      <c r="F16" s="5" t="s">
        <v>91</v>
      </c>
      <c r="G16" s="4" t="s">
        <v>92</v>
      </c>
      <c r="H16" s="4" t="s">
        <v>93</v>
      </c>
      <c r="I16" s="61"/>
      <c r="J16" s="63" t="s">
        <v>132</v>
      </c>
    </row>
    <row r="17" spans="2:15" ht="18.75" customHeight="1">
      <c r="B17" s="6"/>
      <c r="C17" s="68" t="s">
        <v>94</v>
      </c>
      <c r="D17" s="68" t="s">
        <v>95</v>
      </c>
      <c r="E17" s="68" t="s">
        <v>94</v>
      </c>
      <c r="F17" s="68" t="s">
        <v>94</v>
      </c>
      <c r="G17" s="68" t="s">
        <v>96</v>
      </c>
      <c r="H17" s="68" t="s">
        <v>96</v>
      </c>
      <c r="I17" s="62"/>
      <c r="J17" s="7"/>
    </row>
    <row r="18" spans="2:15" ht="22.5" customHeight="1">
      <c r="B18" s="201"/>
      <c r="C18" s="202"/>
      <c r="D18" s="202"/>
      <c r="E18" s="198">
        <f t="shared" ref="E18" si="0">C18-D18</f>
        <v>0</v>
      </c>
      <c r="F18" s="202"/>
      <c r="G18" s="199">
        <v>16800000</v>
      </c>
      <c r="H18" s="198">
        <f>MIN(E18,F18,G18)</f>
        <v>0</v>
      </c>
      <c r="I18" s="200">
        <v>0.5</v>
      </c>
      <c r="J18" s="198">
        <f t="shared" ref="J18" si="1">H18*I18</f>
        <v>0</v>
      </c>
      <c r="K18" s="8"/>
      <c r="L18" s="9"/>
      <c r="M18" s="9"/>
      <c r="N18" s="9"/>
      <c r="O18" s="9"/>
    </row>
    <row r="19" spans="2:15">
      <c r="B19" s="2"/>
    </row>
  </sheetData>
  <mergeCells count="6">
    <mergeCell ref="B2:J2"/>
    <mergeCell ref="B15:B16"/>
    <mergeCell ref="C9:G9"/>
    <mergeCell ref="C10:G10"/>
    <mergeCell ref="C11:G11"/>
    <mergeCell ref="C12:G12"/>
  </mergeCells>
  <phoneticPr fontI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F21"/>
  <sheetViews>
    <sheetView topLeftCell="A7" workbookViewId="0">
      <selection activeCell="F29" sqref="F29"/>
    </sheetView>
  </sheetViews>
  <sheetFormatPr defaultColWidth="9" defaultRowHeight="13.2"/>
  <cols>
    <col min="1" max="1" width="1.3984375" style="11" customWidth="1"/>
    <col min="2" max="2" width="29.3984375" style="11" customWidth="1"/>
    <col min="3" max="4" width="13.8984375" style="11" customWidth="1"/>
    <col min="5" max="5" width="15.5" style="11" bestFit="1" customWidth="1"/>
    <col min="6" max="7" width="13.8984375" style="11" customWidth="1"/>
    <col min="8" max="8" width="17.09765625" style="11" customWidth="1"/>
    <col min="9" max="9" width="10.5" style="11" customWidth="1"/>
    <col min="10" max="10" width="12.69921875" style="66" customWidth="1"/>
    <col min="11" max="16384" width="9" style="11"/>
  </cols>
  <sheetData>
    <row r="1" spans="2:32" ht="13.5" customHeight="1" thickBot="1"/>
    <row r="2" spans="2:32" ht="19.5" customHeight="1" thickBot="1">
      <c r="B2" s="144" t="s">
        <v>152</v>
      </c>
      <c r="C2" s="145"/>
      <c r="D2" s="145"/>
      <c r="E2" s="145"/>
      <c r="F2" s="145"/>
      <c r="G2" s="145"/>
      <c r="H2" s="145"/>
      <c r="I2" s="145"/>
      <c r="J2" s="146"/>
    </row>
    <row r="4" spans="2:32" s="1" customFormat="1" ht="24" customHeight="1">
      <c r="B4" s="150" t="s">
        <v>156</v>
      </c>
      <c r="C4" s="151"/>
      <c r="D4" s="151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52"/>
    </row>
    <row r="5" spans="2:32" s="1" customFormat="1" ht="24" customHeight="1">
      <c r="B5" s="150" t="s">
        <v>165</v>
      </c>
      <c r="C5" s="151"/>
      <c r="D5" s="151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52"/>
    </row>
    <row r="6" spans="2:32" s="1" customFormat="1" ht="24" customHeight="1">
      <c r="B6" s="150" t="s">
        <v>166</v>
      </c>
      <c r="C6" s="151"/>
      <c r="D6" s="151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52"/>
    </row>
    <row r="7" spans="2:32" s="1" customFormat="1" ht="24" customHeight="1">
      <c r="B7" s="153" t="s">
        <v>158</v>
      </c>
      <c r="C7" s="154"/>
      <c r="D7" s="154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52"/>
    </row>
    <row r="8" spans="2:32" s="1" customFormat="1" ht="12" customHeight="1">
      <c r="B8" s="150"/>
      <c r="C8" s="151"/>
      <c r="D8" s="151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52"/>
    </row>
    <row r="9" spans="2:32" s="1" customFormat="1" ht="19.2">
      <c r="B9" s="155" t="s">
        <v>159</v>
      </c>
      <c r="C9" s="156"/>
      <c r="D9" s="156"/>
      <c r="E9" s="156"/>
      <c r="F9" s="156"/>
      <c r="G9" s="156"/>
    </row>
    <row r="10" spans="2:32" s="1" customFormat="1" ht="19.2">
      <c r="B10" s="157" t="s">
        <v>160</v>
      </c>
      <c r="C10" s="158"/>
      <c r="D10" s="158"/>
      <c r="E10" s="158"/>
      <c r="F10" s="158"/>
      <c r="G10" s="158"/>
    </row>
    <row r="11" spans="2:32" s="1" customFormat="1" ht="19.2">
      <c r="B11" s="157" t="s">
        <v>161</v>
      </c>
      <c r="C11" s="158"/>
      <c r="D11" s="158"/>
      <c r="E11" s="158"/>
      <c r="F11" s="158"/>
      <c r="G11" s="158"/>
    </row>
    <row r="12" spans="2:32" s="1" customFormat="1" ht="19.2">
      <c r="B12" s="157" t="s">
        <v>162</v>
      </c>
      <c r="C12" s="158"/>
      <c r="D12" s="158"/>
      <c r="E12" s="158"/>
      <c r="F12" s="158"/>
      <c r="G12" s="158"/>
    </row>
    <row r="13" spans="2:32" ht="13.8" thickBot="1"/>
    <row r="14" spans="2:32">
      <c r="B14" s="203" t="s">
        <v>146</v>
      </c>
      <c r="C14" s="204" t="s">
        <v>97</v>
      </c>
      <c r="D14" s="205" t="s">
        <v>98</v>
      </c>
      <c r="E14" s="85" t="s">
        <v>99</v>
      </c>
      <c r="F14" s="205" t="s">
        <v>100</v>
      </c>
      <c r="G14" s="85" t="s">
        <v>101</v>
      </c>
      <c r="H14" s="88" t="s">
        <v>102</v>
      </c>
      <c r="I14" s="89"/>
      <c r="J14" s="90"/>
    </row>
    <row r="15" spans="2:32">
      <c r="B15" s="206"/>
      <c r="C15" s="207" t="s">
        <v>103</v>
      </c>
      <c r="D15" s="208" t="s">
        <v>104</v>
      </c>
      <c r="E15" s="86" t="s">
        <v>105</v>
      </c>
      <c r="F15" s="208" t="s">
        <v>106</v>
      </c>
      <c r="G15" s="86" t="s">
        <v>107</v>
      </c>
      <c r="H15" s="91" t="s">
        <v>108</v>
      </c>
      <c r="I15" s="92" t="s">
        <v>128</v>
      </c>
      <c r="J15" s="93" t="s">
        <v>144</v>
      </c>
    </row>
    <row r="16" spans="2:32" ht="19.2">
      <c r="B16" s="209"/>
      <c r="C16" s="210"/>
      <c r="D16" s="211" t="s">
        <v>109</v>
      </c>
      <c r="E16" s="87" t="s">
        <v>110</v>
      </c>
      <c r="F16" s="211" t="s">
        <v>111</v>
      </c>
      <c r="G16" s="87"/>
      <c r="H16" s="94" t="s">
        <v>133</v>
      </c>
      <c r="I16" s="95"/>
      <c r="J16" s="96"/>
    </row>
    <row r="17" spans="2:10">
      <c r="B17" s="67"/>
      <c r="C17" s="12" t="s">
        <v>112</v>
      </c>
      <c r="D17" s="13" t="s">
        <v>112</v>
      </c>
      <c r="E17" s="14" t="s">
        <v>112</v>
      </c>
      <c r="F17" s="13" t="s">
        <v>112</v>
      </c>
      <c r="G17" s="13" t="s">
        <v>112</v>
      </c>
      <c r="H17" s="64" t="s">
        <v>112</v>
      </c>
      <c r="I17" s="65"/>
      <c r="J17" s="74"/>
    </row>
    <row r="18" spans="2:10" ht="22.8" customHeight="1">
      <c r="B18" s="216"/>
      <c r="C18" s="217"/>
      <c r="D18" s="218"/>
      <c r="E18" s="212">
        <f>C18-D18</f>
        <v>0</v>
      </c>
      <c r="F18" s="218"/>
      <c r="G18" s="212">
        <v>7279000</v>
      </c>
      <c r="H18" s="213">
        <f t="shared" ref="H18" si="0">MIN(E18,F18,G18)</f>
        <v>0</v>
      </c>
      <c r="I18" s="214">
        <v>0.5</v>
      </c>
      <c r="J18" s="215">
        <f t="shared" ref="J18" si="1">H18*I18</f>
        <v>0</v>
      </c>
    </row>
    <row r="19" spans="2:10" ht="14.4">
      <c r="B19" s="15"/>
    </row>
    <row r="20" spans="2:10" ht="14.4">
      <c r="B20" s="10"/>
    </row>
    <row r="21" spans="2:10" ht="14.4">
      <c r="B21" s="15"/>
    </row>
  </sheetData>
  <mergeCells count="6">
    <mergeCell ref="B14:B16"/>
    <mergeCell ref="B2:J2"/>
    <mergeCell ref="C9:G9"/>
    <mergeCell ref="C10:G10"/>
    <mergeCell ref="C11:G11"/>
    <mergeCell ref="C12:G12"/>
  </mergeCells>
  <phoneticPr fontId="1"/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48"/>
  <sheetViews>
    <sheetView workbookViewId="0">
      <selection activeCell="E6" sqref="E6"/>
    </sheetView>
  </sheetViews>
  <sheetFormatPr defaultRowHeight="18"/>
  <sheetData>
    <row r="1" spans="1:2">
      <c r="A1" t="s">
        <v>27</v>
      </c>
    </row>
    <row r="2" spans="1:2">
      <c r="A2" t="s">
        <v>28</v>
      </c>
      <c r="B2">
        <v>1</v>
      </c>
    </row>
    <row r="3" spans="1:2">
      <c r="A3" t="s">
        <v>29</v>
      </c>
      <c r="B3">
        <v>2</v>
      </c>
    </row>
    <row r="4" spans="1:2">
      <c r="A4" t="s">
        <v>30</v>
      </c>
      <c r="B4">
        <v>3</v>
      </c>
    </row>
    <row r="5" spans="1:2">
      <c r="A5" t="s">
        <v>31</v>
      </c>
      <c r="B5">
        <v>4</v>
      </c>
    </row>
    <row r="6" spans="1:2">
      <c r="A6" t="s">
        <v>32</v>
      </c>
      <c r="B6">
        <v>5</v>
      </c>
    </row>
    <row r="7" spans="1:2">
      <c r="A7" t="s">
        <v>33</v>
      </c>
      <c r="B7">
        <v>6</v>
      </c>
    </row>
    <row r="8" spans="1:2">
      <c r="A8" t="s">
        <v>34</v>
      </c>
      <c r="B8">
        <v>7</v>
      </c>
    </row>
    <row r="9" spans="1:2">
      <c r="A9" t="s">
        <v>35</v>
      </c>
      <c r="B9">
        <v>8</v>
      </c>
    </row>
    <row r="10" spans="1:2">
      <c r="A10" t="s">
        <v>36</v>
      </c>
      <c r="B10">
        <v>9</v>
      </c>
    </row>
    <row r="11" spans="1:2">
      <c r="A11" t="s">
        <v>37</v>
      </c>
      <c r="B11">
        <v>10</v>
      </c>
    </row>
    <row r="12" spans="1:2">
      <c r="A12" t="s">
        <v>38</v>
      </c>
      <c r="B12">
        <v>11</v>
      </c>
    </row>
    <row r="13" spans="1:2">
      <c r="A13" t="s">
        <v>39</v>
      </c>
      <c r="B13">
        <v>12</v>
      </c>
    </row>
    <row r="14" spans="1:2">
      <c r="A14" t="s">
        <v>40</v>
      </c>
      <c r="B14">
        <v>13</v>
      </c>
    </row>
    <row r="15" spans="1:2">
      <c r="A15" t="s">
        <v>41</v>
      </c>
      <c r="B15">
        <v>14</v>
      </c>
    </row>
    <row r="16" spans="1:2">
      <c r="A16" t="s">
        <v>42</v>
      </c>
      <c r="B16">
        <v>15</v>
      </c>
    </row>
    <row r="17" spans="1:2">
      <c r="A17" t="s">
        <v>43</v>
      </c>
      <c r="B17">
        <v>16</v>
      </c>
    </row>
    <row r="18" spans="1:2">
      <c r="A18" t="s">
        <v>44</v>
      </c>
      <c r="B18">
        <v>17</v>
      </c>
    </row>
    <row r="19" spans="1:2">
      <c r="A19" t="s">
        <v>45</v>
      </c>
      <c r="B19">
        <v>18</v>
      </c>
    </row>
    <row r="20" spans="1:2">
      <c r="A20" t="s">
        <v>46</v>
      </c>
      <c r="B20">
        <v>19</v>
      </c>
    </row>
    <row r="21" spans="1:2">
      <c r="A21" t="s">
        <v>47</v>
      </c>
      <c r="B21">
        <v>20</v>
      </c>
    </row>
    <row r="22" spans="1:2">
      <c r="A22" t="s">
        <v>48</v>
      </c>
      <c r="B22">
        <v>21</v>
      </c>
    </row>
    <row r="23" spans="1:2">
      <c r="A23" t="s">
        <v>49</v>
      </c>
      <c r="B23">
        <v>22</v>
      </c>
    </row>
    <row r="24" spans="1:2">
      <c r="A24" t="s">
        <v>50</v>
      </c>
      <c r="B24">
        <v>23</v>
      </c>
    </row>
    <row r="25" spans="1:2">
      <c r="A25" t="s">
        <v>51</v>
      </c>
      <c r="B25">
        <v>24</v>
      </c>
    </row>
    <row r="26" spans="1:2">
      <c r="A26" t="s">
        <v>52</v>
      </c>
      <c r="B26">
        <v>25</v>
      </c>
    </row>
    <row r="27" spans="1:2">
      <c r="A27" t="s">
        <v>53</v>
      </c>
      <c r="B27">
        <v>26</v>
      </c>
    </row>
    <row r="28" spans="1:2">
      <c r="A28" t="s">
        <v>54</v>
      </c>
      <c r="B28">
        <v>27</v>
      </c>
    </row>
    <row r="29" spans="1:2">
      <c r="A29" t="s">
        <v>55</v>
      </c>
      <c r="B29">
        <v>28</v>
      </c>
    </row>
    <row r="30" spans="1:2">
      <c r="A30" t="s">
        <v>56</v>
      </c>
      <c r="B30">
        <v>29</v>
      </c>
    </row>
    <row r="31" spans="1:2">
      <c r="A31" t="s">
        <v>57</v>
      </c>
      <c r="B31">
        <v>30</v>
      </c>
    </row>
    <row r="32" spans="1:2">
      <c r="A32" t="s">
        <v>58</v>
      </c>
      <c r="B32">
        <v>31</v>
      </c>
    </row>
    <row r="33" spans="1:2">
      <c r="A33" t="s">
        <v>59</v>
      </c>
      <c r="B33">
        <v>32</v>
      </c>
    </row>
    <row r="34" spans="1:2">
      <c r="A34" t="s">
        <v>60</v>
      </c>
      <c r="B34">
        <v>33</v>
      </c>
    </row>
    <row r="35" spans="1:2">
      <c r="A35" t="s">
        <v>61</v>
      </c>
      <c r="B35">
        <v>34</v>
      </c>
    </row>
    <row r="36" spans="1:2">
      <c r="A36" t="s">
        <v>62</v>
      </c>
      <c r="B36">
        <v>35</v>
      </c>
    </row>
    <row r="37" spans="1:2">
      <c r="A37" t="s">
        <v>63</v>
      </c>
      <c r="B37">
        <v>36</v>
      </c>
    </row>
    <row r="38" spans="1:2">
      <c r="A38" t="s">
        <v>64</v>
      </c>
      <c r="B38">
        <v>37</v>
      </c>
    </row>
    <row r="39" spans="1:2">
      <c r="A39" t="s">
        <v>65</v>
      </c>
      <c r="B39">
        <v>38</v>
      </c>
    </row>
    <row r="40" spans="1:2">
      <c r="A40" t="s">
        <v>66</v>
      </c>
      <c r="B40">
        <v>39</v>
      </c>
    </row>
    <row r="41" spans="1:2">
      <c r="A41" t="s">
        <v>67</v>
      </c>
      <c r="B41">
        <v>40</v>
      </c>
    </row>
    <row r="42" spans="1:2">
      <c r="A42" t="s">
        <v>68</v>
      </c>
      <c r="B42">
        <v>41</v>
      </c>
    </row>
    <row r="43" spans="1:2">
      <c r="A43" t="s">
        <v>69</v>
      </c>
      <c r="B43">
        <v>42</v>
      </c>
    </row>
    <row r="44" spans="1:2">
      <c r="A44" t="s">
        <v>70</v>
      </c>
      <c r="B44">
        <v>43</v>
      </c>
    </row>
    <row r="45" spans="1:2">
      <c r="A45" t="s">
        <v>71</v>
      </c>
      <c r="B45">
        <v>44</v>
      </c>
    </row>
    <row r="46" spans="1:2">
      <c r="A46" t="s">
        <v>72</v>
      </c>
      <c r="B46">
        <v>45</v>
      </c>
    </row>
    <row r="47" spans="1:2">
      <c r="A47" t="s">
        <v>73</v>
      </c>
      <c r="B47">
        <v>46</v>
      </c>
    </row>
    <row r="48" spans="1:2">
      <c r="A48" t="s">
        <v>74</v>
      </c>
      <c r="B48">
        <v>47</v>
      </c>
    </row>
  </sheetData>
  <phoneticPr fontId="1"/>
  <pageMargins left="0.7" right="0.7" top="0.75" bottom="0.75" header="0.3" footer="0.3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4" ma:contentTypeDescription="新しいドキュメントを作成します。" ma:contentTypeScope="" ma:versionID="f9ab238290685a720663bc19f9cd8a80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14bc3007b947aaf269940a0ffb373b72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e0b9f2f-9f6e-447f-a968-a6c8993a7985">
      <UserInfo>
        <DisplayName/>
        <AccountId xsi:nil="true"/>
        <AccountType/>
      </UserInfo>
    </Owner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</documentManagement>
</p:properties>
</file>

<file path=customXml/itemProps1.xml><?xml version="1.0" encoding="utf-8"?>
<ds:datastoreItem xmlns:ds="http://schemas.openxmlformats.org/officeDocument/2006/customXml" ds:itemID="{762074AD-988E-49DE-B4DF-E5C50BDC02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01AFEA-BCD6-4D0D-9054-5EF2417903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2D8558-495E-496C-9C92-8986FDC3E393}">
  <ds:schemaRefs>
    <ds:schemaRef ds:uri="http://schemas.microsoft.com/office/2006/documentManagement/types"/>
    <ds:schemaRef ds:uri="ae0b9f2f-9f6e-447f-a968-a6c8993a7985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5e6e18b-26c1-4122-9e79-e6c53ac26d5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（分娩取扱施設支援事業）</vt:lpstr>
      <vt:lpstr>（小児医療施設支援事業）</vt:lpstr>
      <vt:lpstr>（地域連携周産期支援_分娩_運営）</vt:lpstr>
      <vt:lpstr>（地域連携周産期支援_産科_施設）</vt:lpstr>
      <vt:lpstr>（地域連携周産期支援_産科_設備）</vt:lpstr>
      <vt:lpstr>都道府県リスト</vt:lpstr>
      <vt:lpstr>'（地域連携周産期支援_分娩_運営）'!Print_Area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2025-03-03T01:31:31Z</cp:lastPrinted>
  <dcterms:created xsi:type="dcterms:W3CDTF">2025-02-25T11:30:01Z</dcterms:created>
  <dcterms:modified xsi:type="dcterms:W3CDTF">2025-03-03T01:31:54Z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MediaServiceImageTags">
    <vt:lpwstr/>
  </property>
</Properties>
</file>