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autoCompressPictures="0"/>
  <mc:AlternateContent xmlns:mc="http://schemas.openxmlformats.org/markup-compatibility/2006">
    <mc:Choice Requires="x15">
      <x15ac:absPath xmlns:x15ac="http://schemas.microsoft.com/office/spreadsheetml/2010/11/ac" url="\\10.0.170.90\share\091_普及啓発・広報\00 パンフ(山形県の下水道）\R07パンフ\03_公表\HP公表資料\Excelデータ\"/>
    </mc:Choice>
  </mc:AlternateContent>
  <xr:revisionPtr revIDLastSave="0" documentId="13_ncr:1_{E9AF39C3-56DD-4746-BE49-BC24942F280B}" xr6:coauthVersionLast="47" xr6:coauthVersionMax="47" xr10:uidLastSave="{00000000-0000-0000-0000-000000000000}"/>
  <bookViews>
    <workbookView xWindow="-108" yWindow="-108" windowWidth="23256" windowHeight="14616" tabRatio="841" xr2:uid="{00000000-000D-0000-FFFF-FFFF00000000}"/>
  </bookViews>
  <sheets>
    <sheet name="P14" sheetId="20" r:id="rId1"/>
  </sheets>
  <externalReferences>
    <externalReference r:id="rId2"/>
  </externalReferences>
  <definedNames>
    <definedName name="_Fill" hidden="1">#REF!</definedName>
    <definedName name="_xlnm.Print_Area">#REF!</definedName>
    <definedName name="PRINT_AREA_MI">#REF!</definedName>
    <definedName name="処理方式選択肢">#REF!</definedName>
    <definedName name="処理方式大分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20" l="1"/>
  <c r="I46" i="20"/>
  <c r="J46" i="20"/>
  <c r="K46" i="20"/>
  <c r="L46" i="20"/>
  <c r="G46" i="20"/>
  <c r="L47" i="20"/>
  <c r="K47" i="20"/>
  <c r="J47" i="20"/>
  <c r="I47" i="20"/>
  <c r="H47" i="20"/>
  <c r="G47" i="20"/>
  <c r="L45" i="20"/>
  <c r="K45" i="20"/>
  <c r="J45" i="20"/>
  <c r="I45" i="20"/>
  <c r="H45" i="20"/>
  <c r="G45" i="20"/>
  <c r="F45" i="20"/>
  <c r="E45" i="20"/>
  <c r="D45" i="20"/>
  <c r="C45" i="20"/>
  <c r="L44" i="20"/>
  <c r="K44" i="20"/>
  <c r="J44" i="20"/>
  <c r="I44" i="20"/>
  <c r="H44" i="20"/>
  <c r="G44" i="20"/>
  <c r="F44" i="20"/>
  <c r="E44" i="20"/>
  <c r="D44" i="20"/>
  <c r="C44" i="20"/>
  <c r="L43" i="20"/>
  <c r="K43" i="20"/>
  <c r="J43" i="20"/>
  <c r="I43" i="20"/>
  <c r="H43" i="20"/>
  <c r="G43" i="20"/>
  <c r="F43" i="20"/>
  <c r="E43" i="20"/>
  <c r="D43" i="20"/>
  <c r="C43" i="20"/>
  <c r="L42" i="20"/>
  <c r="J42" i="20"/>
  <c r="I42" i="20"/>
  <c r="H42" i="20"/>
  <c r="G42" i="20"/>
  <c r="D42" i="20"/>
  <c r="C42" i="20"/>
  <c r="L41" i="20"/>
  <c r="K41" i="20"/>
  <c r="J41" i="20"/>
  <c r="I41" i="20"/>
  <c r="H41" i="20"/>
  <c r="G41" i="20"/>
  <c r="F41" i="20"/>
  <c r="E41" i="20"/>
  <c r="D41" i="20"/>
  <c r="C41" i="20"/>
  <c r="L40" i="20"/>
  <c r="K40" i="20"/>
  <c r="J40" i="20"/>
  <c r="I40" i="20"/>
  <c r="H40" i="20"/>
  <c r="G40" i="20"/>
  <c r="F40" i="20"/>
  <c r="E40" i="20"/>
  <c r="D40" i="20"/>
  <c r="C40" i="20"/>
  <c r="L39" i="20"/>
  <c r="K39" i="20"/>
  <c r="J39" i="20"/>
  <c r="I39" i="20"/>
  <c r="H39" i="20"/>
  <c r="G39" i="20"/>
  <c r="F39" i="20"/>
  <c r="E39" i="20"/>
  <c r="D39" i="20"/>
  <c r="C39" i="20"/>
  <c r="L38" i="20"/>
  <c r="K38" i="20"/>
  <c r="J38" i="20"/>
  <c r="I38" i="20"/>
  <c r="H38" i="20"/>
  <c r="G38" i="20"/>
  <c r="F38" i="20"/>
  <c r="E38" i="20"/>
  <c r="D38" i="20"/>
  <c r="C38" i="20"/>
  <c r="L37" i="20"/>
  <c r="K37" i="20"/>
  <c r="J37" i="20"/>
  <c r="I37" i="20"/>
  <c r="H37" i="20"/>
  <c r="G37" i="20"/>
  <c r="F37" i="20"/>
  <c r="E37" i="20"/>
  <c r="D37" i="20"/>
  <c r="C37" i="20"/>
  <c r="L36" i="20"/>
  <c r="J36" i="20"/>
  <c r="I36" i="20"/>
  <c r="H36" i="20"/>
  <c r="G36" i="20"/>
  <c r="D36" i="20"/>
  <c r="C36" i="20"/>
  <c r="L35" i="20"/>
  <c r="K35" i="20"/>
  <c r="J35" i="20"/>
  <c r="I35" i="20"/>
  <c r="H35" i="20"/>
  <c r="G35" i="20"/>
  <c r="F35" i="20"/>
  <c r="E35" i="20"/>
  <c r="D35" i="20"/>
  <c r="C35" i="20"/>
  <c r="L34" i="20"/>
  <c r="K34" i="20"/>
  <c r="J34" i="20"/>
  <c r="I34" i="20"/>
  <c r="H34" i="20"/>
  <c r="G34" i="20"/>
  <c r="F34" i="20"/>
  <c r="E34" i="20"/>
  <c r="D34" i="20"/>
  <c r="C34" i="20"/>
  <c r="L33" i="20"/>
  <c r="K33" i="20"/>
  <c r="J33" i="20"/>
  <c r="I33" i="20"/>
  <c r="H33" i="20"/>
  <c r="G33" i="20"/>
  <c r="F33" i="20"/>
  <c r="E33" i="20"/>
  <c r="D33" i="20"/>
  <c r="C33" i="20"/>
  <c r="L32" i="20"/>
  <c r="K32" i="20"/>
  <c r="J32" i="20"/>
  <c r="I32" i="20"/>
  <c r="H32" i="20"/>
  <c r="G32" i="20"/>
  <c r="F32" i="20"/>
  <c r="E32" i="20"/>
  <c r="D32" i="20"/>
  <c r="C32" i="20"/>
  <c r="L31" i="20"/>
  <c r="K31" i="20"/>
  <c r="J31" i="20"/>
  <c r="I31" i="20"/>
  <c r="H31" i="20"/>
  <c r="G31" i="20"/>
  <c r="F31" i="20"/>
  <c r="E31" i="20"/>
  <c r="D31" i="20"/>
  <c r="C31" i="20"/>
  <c r="L30" i="20"/>
  <c r="K30" i="20"/>
  <c r="J30" i="20"/>
  <c r="I30" i="20"/>
  <c r="H30" i="20"/>
  <c r="G30" i="20"/>
  <c r="F30" i="20"/>
  <c r="E30" i="20"/>
  <c r="D30" i="20"/>
  <c r="C30" i="20"/>
  <c r="L29" i="20"/>
  <c r="K29" i="20"/>
  <c r="J29" i="20"/>
  <c r="I29" i="20"/>
  <c r="H29" i="20"/>
  <c r="G29" i="20"/>
  <c r="F29" i="20"/>
  <c r="E29" i="20"/>
  <c r="D29" i="20"/>
  <c r="C29" i="20"/>
  <c r="L28" i="20"/>
  <c r="J28" i="20"/>
  <c r="I28" i="20"/>
  <c r="H28" i="20"/>
  <c r="D28" i="20"/>
  <c r="C28" i="20"/>
  <c r="L27" i="20"/>
  <c r="K27" i="20"/>
  <c r="J27" i="20"/>
  <c r="I27" i="20"/>
  <c r="H27" i="20"/>
  <c r="G27" i="20"/>
  <c r="F27" i="20"/>
  <c r="E27" i="20"/>
  <c r="D27" i="20"/>
  <c r="C27" i="20"/>
  <c r="L26" i="20"/>
  <c r="K26" i="20"/>
  <c r="J26" i="20"/>
  <c r="I26" i="20"/>
  <c r="H26" i="20"/>
  <c r="G26" i="20"/>
  <c r="F26" i="20"/>
  <c r="E26" i="20"/>
  <c r="D26" i="20"/>
  <c r="C26" i="20"/>
  <c r="L25" i="20"/>
  <c r="K25" i="20"/>
  <c r="J25" i="20"/>
  <c r="I25" i="20"/>
  <c r="H25" i="20"/>
  <c r="G25" i="20"/>
  <c r="F25" i="20"/>
  <c r="E25" i="20"/>
  <c r="D25" i="20"/>
  <c r="C25" i="20"/>
  <c r="L24" i="20"/>
  <c r="K24" i="20"/>
  <c r="J24" i="20"/>
  <c r="I24" i="20"/>
  <c r="H24" i="20"/>
  <c r="G24" i="20"/>
  <c r="F24" i="20"/>
  <c r="E24" i="20"/>
  <c r="D24" i="20"/>
  <c r="C24" i="20"/>
  <c r="L23" i="20"/>
  <c r="K23" i="20"/>
  <c r="J23" i="20"/>
  <c r="I23" i="20"/>
  <c r="H23" i="20"/>
  <c r="G23" i="20"/>
  <c r="F23" i="20"/>
  <c r="E23" i="20"/>
  <c r="D23" i="20"/>
  <c r="C23" i="20"/>
  <c r="L22" i="20"/>
  <c r="K22" i="20"/>
  <c r="J22" i="20"/>
  <c r="I22" i="20"/>
  <c r="H22" i="20"/>
  <c r="G22" i="20"/>
  <c r="F22" i="20"/>
  <c r="E22" i="20"/>
  <c r="D22" i="20"/>
  <c r="C22" i="20"/>
  <c r="L21" i="20"/>
  <c r="K21" i="20"/>
  <c r="J21" i="20"/>
  <c r="I21" i="20"/>
  <c r="H21" i="20"/>
  <c r="G21" i="20"/>
  <c r="F21" i="20"/>
  <c r="E21" i="20"/>
  <c r="D21" i="20"/>
  <c r="C21" i="20"/>
  <c r="L20" i="20"/>
  <c r="K20" i="20"/>
  <c r="J20" i="20"/>
  <c r="I20" i="20"/>
  <c r="H20" i="20"/>
  <c r="G20" i="20"/>
  <c r="F20" i="20"/>
  <c r="E20" i="20"/>
  <c r="D20" i="20"/>
  <c r="C20" i="20"/>
  <c r="L19" i="20"/>
  <c r="K19" i="20"/>
  <c r="J19" i="20"/>
  <c r="I19" i="20"/>
  <c r="H19" i="20"/>
  <c r="G19" i="20"/>
  <c r="F19" i="20"/>
  <c r="E19" i="20"/>
  <c r="D19" i="20"/>
  <c r="C19" i="20"/>
  <c r="L18" i="20"/>
  <c r="K18" i="20"/>
  <c r="J18" i="20"/>
  <c r="I18" i="20"/>
  <c r="H18" i="20"/>
  <c r="G18" i="20"/>
  <c r="F18" i="20"/>
  <c r="E18" i="20"/>
  <c r="D18" i="20"/>
  <c r="C18" i="20"/>
  <c r="L17" i="20"/>
  <c r="K17" i="20"/>
  <c r="J17" i="20"/>
  <c r="I17" i="20"/>
  <c r="H17" i="20"/>
  <c r="G17" i="20"/>
  <c r="F17" i="20"/>
  <c r="E17" i="20"/>
  <c r="D17" i="20"/>
  <c r="C17" i="20"/>
  <c r="L16" i="20"/>
  <c r="K16" i="20"/>
  <c r="J16" i="20"/>
  <c r="I16" i="20"/>
  <c r="H16" i="20"/>
  <c r="G16" i="20"/>
  <c r="F16" i="20"/>
  <c r="E16" i="20"/>
  <c r="D16" i="20"/>
  <c r="C16" i="20"/>
  <c r="L15" i="20"/>
  <c r="K15" i="20"/>
  <c r="J15" i="20"/>
  <c r="I15" i="20"/>
  <c r="H15" i="20"/>
  <c r="G15" i="20"/>
  <c r="F15" i="20"/>
  <c r="E15" i="20"/>
  <c r="D15" i="20"/>
  <c r="C15" i="20"/>
  <c r="L14" i="20"/>
  <c r="K14" i="20"/>
  <c r="J14" i="20"/>
  <c r="I14" i="20"/>
  <c r="H14" i="20"/>
  <c r="G14" i="20"/>
  <c r="F14" i="20"/>
  <c r="E14" i="20"/>
  <c r="D14" i="20"/>
  <c r="C14" i="20"/>
  <c r="L13" i="20"/>
  <c r="K13" i="20"/>
  <c r="J13" i="20"/>
  <c r="I13" i="20"/>
  <c r="H13" i="20"/>
  <c r="G13" i="20"/>
  <c r="F13" i="20"/>
  <c r="E13" i="20"/>
  <c r="D13" i="20"/>
  <c r="C13" i="20"/>
  <c r="L12" i="20"/>
  <c r="K12" i="20"/>
  <c r="J12" i="20"/>
  <c r="I12" i="20"/>
  <c r="H12" i="20"/>
  <c r="G12" i="20"/>
  <c r="F12" i="20"/>
  <c r="E12" i="20"/>
  <c r="D12" i="20"/>
  <c r="C12" i="20"/>
  <c r="L11" i="20"/>
  <c r="K11" i="20"/>
  <c r="J11" i="20"/>
  <c r="I11" i="20"/>
  <c r="H11" i="20"/>
  <c r="G11" i="20"/>
  <c r="F11" i="20"/>
  <c r="E11" i="20"/>
  <c r="D11" i="20"/>
  <c r="C11" i="20"/>
</calcChain>
</file>

<file path=xl/sharedStrings.xml><?xml version="1.0" encoding="utf-8"?>
<sst xmlns="http://schemas.openxmlformats.org/spreadsheetml/2006/main" count="25" uniqueCount="20">
  <si>
    <t>番号</t>
  </si>
  <si>
    <t>市町村名</t>
  </si>
  <si>
    <t>（うち着手市町村計）</t>
  </si>
  <si>
    <t>県　　計</t>
    <rPh sb="0" eb="1">
      <t>ケン</t>
    </rPh>
    <rPh sb="3" eb="4">
      <t>ケイ</t>
    </rPh>
    <phoneticPr fontId="2"/>
  </si>
  <si>
    <t>着手
年度</t>
    <rPh sb="3" eb="5">
      <t>ネンド</t>
    </rPh>
    <phoneticPr fontId="4"/>
  </si>
  <si>
    <t>供用
年度</t>
    <rPh sb="3" eb="5">
      <t>ネンド</t>
    </rPh>
    <phoneticPr fontId="4"/>
  </si>
  <si>
    <r>
      <t xml:space="preserve"> </t>
    </r>
    <r>
      <rPr>
        <sz val="11"/>
        <rFont val="ＭＳ Ｐゴシック"/>
        <family val="3"/>
        <charset val="128"/>
      </rPr>
      <t>　</t>
    </r>
    <phoneticPr fontId="2"/>
  </si>
  <si>
    <t>県内の市町村毎の下水道普及率は下記のとおりとなっています。</t>
    <rPh sb="0" eb="2">
      <t>ケンナイ</t>
    </rPh>
    <rPh sb="6" eb="7">
      <t>ゴト</t>
    </rPh>
    <rPh sb="15" eb="17">
      <t>カキ</t>
    </rPh>
    <phoneticPr fontId="4"/>
  </si>
  <si>
    <t>事業名</t>
    <phoneticPr fontId="4"/>
  </si>
  <si>
    <t>※県内の下水道事業着手は32市町村、朝日町・鮭川村・飯豊町は計画無し。</t>
    <rPh sb="1" eb="3">
      <t>ケンナイ</t>
    </rPh>
    <rPh sb="4" eb="7">
      <t>ゲスイドウ</t>
    </rPh>
    <rPh sb="7" eb="9">
      <t>ジギョウ</t>
    </rPh>
    <rPh sb="9" eb="11">
      <t>チャクシュ</t>
    </rPh>
    <rPh sb="14" eb="17">
      <t>シチョウソン</t>
    </rPh>
    <rPh sb="18" eb="21">
      <t>アサヒマチ</t>
    </rPh>
    <rPh sb="22" eb="25">
      <t>サケカワムラ</t>
    </rPh>
    <rPh sb="26" eb="29">
      <t>イイデマチ</t>
    </rPh>
    <rPh sb="30" eb="32">
      <t>ケイカク</t>
    </rPh>
    <rPh sb="32" eb="33">
      <t>ナ</t>
    </rPh>
    <phoneticPr fontId="4"/>
  </si>
  <si>
    <t>行政人口
（住基台帳）
①
（人）</t>
    <phoneticPr fontId="4"/>
  </si>
  <si>
    <t>処理区域
内人口
②
（人）</t>
    <rPh sb="0" eb="2">
      <t>ショリ</t>
    </rPh>
    <rPh sb="2" eb="3">
      <t>ク</t>
    </rPh>
    <phoneticPr fontId="2"/>
  </si>
  <si>
    <t>水洗化
人口
③
（人）</t>
    <phoneticPr fontId="2"/>
  </si>
  <si>
    <t>普及率
②/①
（％）</t>
    <phoneticPr fontId="2"/>
  </si>
  <si>
    <t>水洗化率
③/②
（％）</t>
    <phoneticPr fontId="2"/>
  </si>
  <si>
    <t>※行政人口は住民基本台帳調べ</t>
    <rPh sb="1" eb="3">
      <t>ギョウセイ</t>
    </rPh>
    <rPh sb="3" eb="5">
      <t>ジンコウ</t>
    </rPh>
    <rPh sb="6" eb="8">
      <t>ジュウミン</t>
    </rPh>
    <rPh sb="8" eb="10">
      <t>キホン</t>
    </rPh>
    <rPh sb="10" eb="12">
      <t>ダイチョウ</t>
    </rPh>
    <rPh sb="12" eb="13">
      <t>シラ</t>
    </rPh>
    <phoneticPr fontId="4"/>
  </si>
  <si>
    <t>ー</t>
    <phoneticPr fontId="4"/>
  </si>
  <si>
    <t>令和６年度末の下水道普及率</t>
    <rPh sb="0" eb="1">
      <t>レイ</t>
    </rPh>
    <rPh sb="1" eb="2">
      <t>ワ</t>
    </rPh>
    <rPh sb="3" eb="5">
      <t>ネンド</t>
    </rPh>
    <rPh sb="5" eb="6">
      <t>マツ</t>
    </rPh>
    <rPh sb="7" eb="10">
      <t>ゲスイドウ</t>
    </rPh>
    <rPh sb="10" eb="12">
      <t>フキュウ</t>
    </rPh>
    <rPh sb="12" eb="13">
      <t>リツ</t>
    </rPh>
    <phoneticPr fontId="4"/>
  </si>
  <si>
    <t>R5年度末
普及率
（参考）
（％）</t>
    <rPh sb="2" eb="4">
      <t>ネンド</t>
    </rPh>
    <rPh sb="4" eb="5">
      <t>マツ</t>
    </rPh>
    <phoneticPr fontId="4"/>
  </si>
  <si>
    <t>令和7年3月31日現在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</si>
</sst>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.0_);[Red]\(#,##0.0\)"/>
    <numFmt numFmtId="178" formatCode="_ * #,##0.0_ ;_ * \-#,##0.0_ ;_ * &quot;-&quot;?_ ;_ @_ "/>
  </numFmts>
  <fonts count="2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name val="Calibri"/>
      <family val="2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9"/>
      <name val="ＭＳ Ｐ明朝"/>
      <family val="1"/>
      <charset val="128"/>
    </font>
    <font>
      <sz val="9.75"/>
      <name val="ＭＳ ゴシック"/>
      <family val="3"/>
      <charset val="128"/>
    </font>
    <font>
      <sz val="10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4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9" fontId="9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18" fillId="0" borderId="0" applyNumberFormat="0">
      <protection locked="0"/>
    </xf>
    <xf numFmtId="38" fontId="6" fillId="0" borderId="0" applyFont="0" applyFill="0" applyBorder="0" applyAlignment="0" applyProtection="0"/>
    <xf numFmtId="0" fontId="6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41" fontId="19" fillId="0" borderId="27">
      <alignment vertical="center" shrinkToFit="1"/>
    </xf>
    <xf numFmtId="178" fontId="19" fillId="0" borderId="27">
      <alignment vertical="center" shrinkToFit="1"/>
    </xf>
    <xf numFmtId="43" fontId="19" fillId="0" borderId="27">
      <alignment vertical="center" shrinkToFit="1"/>
    </xf>
    <xf numFmtId="0" fontId="6" fillId="0" borderId="0"/>
    <xf numFmtId="0" fontId="20" fillId="0" borderId="0">
      <alignment vertical="center"/>
    </xf>
    <xf numFmtId="0" fontId="6" fillId="0" borderId="0"/>
    <xf numFmtId="0" fontId="18" fillId="0" borderId="0">
      <protection locked="0"/>
    </xf>
    <xf numFmtId="0" fontId="21" fillId="0" borderId="0"/>
    <xf numFmtId="0" fontId="22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6" fillId="0" borderId="0" xfId="3">
      <alignment vertical="center"/>
    </xf>
    <xf numFmtId="0" fontId="7" fillId="0" borderId="0" xfId="3" applyFont="1">
      <alignment vertical="center"/>
    </xf>
    <xf numFmtId="176" fontId="8" fillId="0" borderId="0" xfId="3" applyNumberFormat="1" applyFont="1">
      <alignment vertical="center"/>
    </xf>
    <xf numFmtId="0" fontId="14" fillId="0" borderId="0" xfId="3" applyFont="1" applyAlignment="1">
      <alignment horizontal="right" vertical="center"/>
    </xf>
    <xf numFmtId="0" fontId="14" fillId="0" borderId="0" xfId="3" applyFont="1">
      <alignment vertical="center"/>
    </xf>
    <xf numFmtId="0" fontId="0" fillId="0" borderId="0" xfId="0" applyAlignment="1">
      <alignment vertical="center"/>
    </xf>
    <xf numFmtId="0" fontId="17" fillId="0" borderId="0" xfId="3" applyFont="1" applyAlignment="1">
      <alignment horizontal="right" vertical="center"/>
    </xf>
    <xf numFmtId="0" fontId="15" fillId="2" borderId="0" xfId="3" applyFont="1" applyFill="1">
      <alignment vertical="center"/>
    </xf>
    <xf numFmtId="0" fontId="10" fillId="2" borderId="0" xfId="3" applyFont="1" applyFill="1">
      <alignment vertical="center"/>
    </xf>
    <xf numFmtId="176" fontId="11" fillId="2" borderId="15" xfId="0" applyNumberFormat="1" applyFont="1" applyFill="1" applyBorder="1"/>
    <xf numFmtId="176" fontId="11" fillId="2" borderId="9" xfId="0" applyNumberFormat="1" applyFont="1" applyFill="1" applyBorder="1" applyAlignment="1">
      <alignment horizontal="center"/>
    </xf>
    <xf numFmtId="176" fontId="13" fillId="2" borderId="9" xfId="0" applyNumberFormat="1" applyFont="1" applyFill="1" applyBorder="1" applyAlignment="1">
      <alignment horizontal="center"/>
    </xf>
    <xf numFmtId="176" fontId="13" fillId="2" borderId="20" xfId="0" applyNumberFormat="1" applyFont="1" applyFill="1" applyBorder="1" applyAlignment="1">
      <alignment horizontal="center"/>
    </xf>
    <xf numFmtId="176" fontId="13" fillId="2" borderId="21" xfId="0" applyNumberFormat="1" applyFont="1" applyFill="1" applyBorder="1" applyAlignment="1">
      <alignment horizontal="right"/>
    </xf>
    <xf numFmtId="177" fontId="13" fillId="2" borderId="21" xfId="0" applyNumberFormat="1" applyFont="1" applyFill="1" applyBorder="1" applyAlignment="1">
      <alignment horizontal="right"/>
    </xf>
    <xf numFmtId="177" fontId="13" fillId="2" borderId="10" xfId="0" applyNumberFormat="1" applyFont="1" applyFill="1" applyBorder="1" applyAlignment="1">
      <alignment horizontal="right"/>
    </xf>
    <xf numFmtId="177" fontId="13" fillId="2" borderId="6" xfId="0" applyNumberFormat="1" applyFont="1" applyFill="1" applyBorder="1" applyAlignment="1">
      <alignment horizontal="right"/>
    </xf>
    <xf numFmtId="176" fontId="11" fillId="2" borderId="16" xfId="0" applyNumberFormat="1" applyFont="1" applyFill="1" applyBorder="1"/>
    <xf numFmtId="176" fontId="7" fillId="2" borderId="9" xfId="0" applyNumberFormat="1" applyFont="1" applyFill="1" applyBorder="1" applyAlignment="1">
      <alignment horizontal="center"/>
    </xf>
    <xf numFmtId="176" fontId="7" fillId="2" borderId="20" xfId="0" applyNumberFormat="1" applyFont="1" applyFill="1" applyBorder="1" applyAlignment="1">
      <alignment horizontal="center"/>
    </xf>
    <xf numFmtId="177" fontId="13" fillId="2" borderId="2" xfId="0" applyNumberFormat="1" applyFont="1" applyFill="1" applyBorder="1" applyAlignment="1">
      <alignment horizontal="right"/>
    </xf>
    <xf numFmtId="176" fontId="11" fillId="2" borderId="17" xfId="0" applyNumberFormat="1" applyFont="1" applyFill="1" applyBorder="1" applyAlignment="1" applyProtection="1">
      <alignment horizontal="centerContinuous"/>
      <protection locked="0"/>
    </xf>
    <xf numFmtId="176" fontId="11" fillId="2" borderId="18" xfId="0" applyNumberFormat="1" applyFont="1" applyFill="1" applyBorder="1" applyAlignment="1" applyProtection="1">
      <alignment horizontal="centerContinuous"/>
      <protection locked="0"/>
    </xf>
    <xf numFmtId="176" fontId="13" fillId="2" borderId="18" xfId="0" applyNumberFormat="1" applyFont="1" applyFill="1" applyBorder="1" applyAlignment="1" applyProtection="1">
      <alignment horizontal="centerContinuous"/>
      <protection locked="0"/>
    </xf>
    <xf numFmtId="176" fontId="13" fillId="2" borderId="22" xfId="0" applyNumberFormat="1" applyFont="1" applyFill="1" applyBorder="1" applyAlignment="1" applyProtection="1">
      <alignment horizontal="centerContinuous"/>
      <protection locked="0"/>
    </xf>
    <xf numFmtId="176" fontId="13" fillId="2" borderId="7" xfId="0" applyNumberFormat="1" applyFont="1" applyFill="1" applyBorder="1" applyAlignment="1">
      <alignment horizontal="right"/>
    </xf>
    <xf numFmtId="177" fontId="13" fillId="2" borderId="12" xfId="0" applyNumberFormat="1" applyFont="1" applyFill="1" applyBorder="1" applyAlignment="1">
      <alignment horizontal="right"/>
    </xf>
    <xf numFmtId="177" fontId="13" fillId="2" borderId="1" xfId="0" applyNumberFormat="1" applyFont="1" applyFill="1" applyBorder="1" applyAlignment="1">
      <alignment horizontal="right"/>
    </xf>
    <xf numFmtId="176" fontId="11" fillId="2" borderId="19" xfId="0" applyNumberFormat="1" applyFont="1" applyFill="1" applyBorder="1" applyAlignment="1" applyProtection="1">
      <alignment horizontal="centerContinuous"/>
      <protection locked="0"/>
    </xf>
    <xf numFmtId="176" fontId="11" fillId="2" borderId="11" xfId="0" applyNumberFormat="1" applyFont="1" applyFill="1" applyBorder="1" applyAlignment="1" applyProtection="1">
      <alignment horizontal="centerContinuous"/>
      <protection locked="0"/>
    </xf>
    <xf numFmtId="176" fontId="13" fillId="2" borderId="11" xfId="0" applyNumberFormat="1" applyFont="1" applyFill="1" applyBorder="1" applyAlignment="1" applyProtection="1">
      <alignment horizontal="centerContinuous"/>
      <protection locked="0"/>
    </xf>
    <xf numFmtId="176" fontId="13" fillId="2" borderId="24" xfId="0" applyNumberFormat="1" applyFont="1" applyFill="1" applyBorder="1" applyAlignment="1" applyProtection="1">
      <alignment horizontal="centerContinuous"/>
      <protection locked="0"/>
    </xf>
    <xf numFmtId="176" fontId="13" fillId="2" borderId="3" xfId="0" applyNumberFormat="1" applyFont="1" applyFill="1" applyBorder="1" applyAlignment="1">
      <alignment horizontal="right"/>
    </xf>
    <xf numFmtId="176" fontId="13" fillId="2" borderId="11" xfId="0" applyNumberFormat="1" applyFont="1" applyFill="1" applyBorder="1" applyAlignment="1">
      <alignment horizontal="right"/>
    </xf>
    <xf numFmtId="177" fontId="13" fillId="2" borderId="11" xfId="0" applyNumberFormat="1" applyFont="1" applyFill="1" applyBorder="1" applyAlignment="1">
      <alignment horizontal="right"/>
    </xf>
    <xf numFmtId="177" fontId="13" fillId="2" borderId="5" xfId="0" applyNumberFormat="1" applyFont="1" applyFill="1" applyBorder="1" applyAlignment="1">
      <alignment horizontal="right"/>
    </xf>
    <xf numFmtId="0" fontId="17" fillId="0" borderId="0" xfId="3" applyFont="1">
      <alignment vertical="center"/>
    </xf>
    <xf numFmtId="0" fontId="3" fillId="0" borderId="0" xfId="0" applyFont="1" applyAlignment="1">
      <alignment vertical="center"/>
    </xf>
    <xf numFmtId="0" fontId="5" fillId="0" borderId="0" xfId="3" applyFont="1">
      <alignment vertical="center"/>
    </xf>
    <xf numFmtId="0" fontId="16" fillId="0" borderId="0" xfId="0" applyFont="1" applyAlignment="1">
      <alignment vertical="center"/>
    </xf>
    <xf numFmtId="0" fontId="12" fillId="2" borderId="0" xfId="3" applyFont="1" applyFill="1" applyAlignment="1">
      <alignment horizontal="right"/>
    </xf>
    <xf numFmtId="0" fontId="12" fillId="2" borderId="8" xfId="3" applyFont="1" applyFill="1" applyBorder="1" applyAlignment="1">
      <alignment horizontal="right"/>
    </xf>
    <xf numFmtId="176" fontId="11" fillId="2" borderId="23" xfId="0" applyNumberFormat="1" applyFont="1" applyFill="1" applyBorder="1" applyAlignment="1">
      <alignment horizontal="center" vertical="center"/>
    </xf>
    <xf numFmtId="176" fontId="11" fillId="2" borderId="29" xfId="0" applyNumberFormat="1" applyFont="1" applyFill="1" applyBorder="1" applyAlignment="1">
      <alignment horizontal="center" vertical="center"/>
    </xf>
    <xf numFmtId="176" fontId="11" fillId="2" borderId="25" xfId="0" applyNumberFormat="1" applyFont="1" applyFill="1" applyBorder="1" applyAlignment="1">
      <alignment horizontal="center" vertical="center"/>
    </xf>
    <xf numFmtId="176" fontId="11" fillId="2" borderId="12" xfId="0" applyNumberFormat="1" applyFont="1" applyFill="1" applyBorder="1" applyAlignment="1">
      <alignment horizontal="center" vertical="center"/>
    </xf>
    <xf numFmtId="176" fontId="11" fillId="2" borderId="13" xfId="0" applyNumberFormat="1" applyFont="1" applyFill="1" applyBorder="1" applyAlignment="1">
      <alignment horizontal="center" vertical="center"/>
    </xf>
    <xf numFmtId="176" fontId="11" fillId="2" borderId="14" xfId="0" applyNumberFormat="1" applyFont="1" applyFill="1" applyBorder="1" applyAlignment="1">
      <alignment horizontal="center" vertical="center"/>
    </xf>
    <xf numFmtId="176" fontId="11" fillId="2" borderId="12" xfId="0" applyNumberFormat="1" applyFont="1" applyFill="1" applyBorder="1" applyAlignment="1">
      <alignment horizontal="center" vertical="center" wrapText="1"/>
    </xf>
    <xf numFmtId="176" fontId="11" fillId="2" borderId="13" xfId="0" applyNumberFormat="1" applyFont="1" applyFill="1" applyBorder="1" applyAlignment="1">
      <alignment horizontal="center" vertical="center" wrapText="1"/>
    </xf>
    <xf numFmtId="176" fontId="11" fillId="2" borderId="14" xfId="0" applyNumberFormat="1" applyFont="1" applyFill="1" applyBorder="1" applyAlignment="1">
      <alignment horizontal="center" vertical="center" wrapText="1"/>
    </xf>
    <xf numFmtId="176" fontId="11" fillId="2" borderId="28" xfId="0" applyNumberFormat="1" applyFont="1" applyFill="1" applyBorder="1" applyAlignment="1">
      <alignment horizontal="center" vertical="center" wrapText="1"/>
    </xf>
    <xf numFmtId="176" fontId="11" fillId="2" borderId="30" xfId="0" applyNumberFormat="1" applyFont="1" applyFill="1" applyBorder="1" applyAlignment="1">
      <alignment horizontal="center" vertical="center" wrapText="1"/>
    </xf>
    <xf numFmtId="176" fontId="11" fillId="2" borderId="26" xfId="0" applyNumberFormat="1" applyFont="1" applyFill="1" applyBorder="1" applyAlignment="1">
      <alignment horizontal="center" vertical="center" wrapText="1"/>
    </xf>
    <xf numFmtId="176" fontId="11" fillId="2" borderId="23" xfId="0" applyNumberFormat="1" applyFont="1" applyFill="1" applyBorder="1" applyAlignment="1">
      <alignment horizontal="center" vertical="center" wrapText="1"/>
    </xf>
    <xf numFmtId="176" fontId="11" fillId="2" borderId="29" xfId="0" applyNumberFormat="1" applyFont="1" applyFill="1" applyBorder="1" applyAlignment="1">
      <alignment horizontal="center" vertical="center" wrapText="1"/>
    </xf>
    <xf numFmtId="176" fontId="11" fillId="2" borderId="25" xfId="0" applyNumberFormat="1" applyFont="1" applyFill="1" applyBorder="1" applyAlignment="1">
      <alignment horizontal="center" vertical="center" wrapText="1"/>
    </xf>
    <xf numFmtId="176" fontId="11" fillId="2" borderId="4" xfId="0" applyNumberFormat="1" applyFont="1" applyFill="1" applyBorder="1" applyAlignment="1" applyProtection="1">
      <alignment horizontal="center" vertical="center" wrapText="1"/>
      <protection locked="0"/>
    </xf>
    <xf numFmtId="176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11" fillId="2" borderId="5" xfId="0" applyNumberFormat="1" applyFont="1" applyFill="1" applyBorder="1" applyAlignment="1" applyProtection="1">
      <alignment horizontal="center" vertical="center" wrapText="1"/>
      <protection locked="0"/>
    </xf>
  </cellXfs>
  <cellStyles count="19">
    <cellStyle name="パーセント 2" xfId="1" xr:uid="{00000000-0005-0000-0000-000000000000}"/>
    <cellStyle name="パーセント 3" xfId="18" xr:uid="{00000000-0005-0000-0000-000001000000}"/>
    <cellStyle name="桁区切り 2" xfId="2" xr:uid="{00000000-0005-0000-0000-000002000000}"/>
    <cellStyle name="桁区切り 2 2" xfId="7" xr:uid="{00000000-0005-0000-0000-000003000000}"/>
    <cellStyle name="桁区切り 3" xfId="5" xr:uid="{00000000-0005-0000-0000-000004000000}"/>
    <cellStyle name="桁区切り 4" xfId="4" xr:uid="{00000000-0005-0000-0000-000005000000}"/>
    <cellStyle name="桁区切り 4 2" xfId="8" xr:uid="{00000000-0005-0000-0000-000006000000}"/>
    <cellStyle name="数値" xfId="9" xr:uid="{00000000-0005-0000-0000-000007000000}"/>
    <cellStyle name="数値(0.0)" xfId="10" xr:uid="{00000000-0005-0000-0000-000008000000}"/>
    <cellStyle name="数値(0.00)" xfId="11" xr:uid="{00000000-0005-0000-0000-000009000000}"/>
    <cellStyle name="標準" xfId="0" builtinId="0"/>
    <cellStyle name="標準 2" xfId="3" xr:uid="{00000000-0005-0000-0000-00000B000000}"/>
    <cellStyle name="標準 2 2" xfId="12" xr:uid="{00000000-0005-0000-0000-00000C000000}"/>
    <cellStyle name="標準 2 3" xfId="13" xr:uid="{00000000-0005-0000-0000-00000D000000}"/>
    <cellStyle name="標準 3" xfId="6" xr:uid="{00000000-0005-0000-0000-00000E000000}"/>
    <cellStyle name="標準 3 2" xfId="14" xr:uid="{00000000-0005-0000-0000-00000F000000}"/>
    <cellStyle name="標準 4" xfId="15" xr:uid="{00000000-0005-0000-0000-000010000000}"/>
    <cellStyle name="標準 6" xfId="17" xr:uid="{00000000-0005-0000-0000-000011000000}"/>
    <cellStyle name="未定義" xfId="16" xr:uid="{00000000-0005-0000-0000-000012000000}"/>
  </cellStyles>
  <dxfs count="0"/>
  <tableStyles count="0" defaultTableStyle="TableStyleMedium9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0.170.90\share\091_&#26222;&#21450;&#21843;&#30330;&#12539;&#24195;&#22577;\00%20&#12497;&#12531;&#12501;(&#23665;&#24418;&#30476;&#12398;&#19979;&#27700;&#36947;&#65289;\R07&#12497;&#12531;&#12501;\03_&#20844;&#34920;\HP&#20844;&#34920;&#36039;&#26009;\&#65288;&#36884;&#20013;&#65289;&#65299;-&#65288;&#65297;&#65289;&#65286;&#65300;-&#65288;1)(3&#65289;&#20844;&#20849;&#25285;&#24403;&#38306;&#20418;.xlsx" TargetMode="External"/><Relationship Id="rId1" Type="http://schemas.openxmlformats.org/officeDocument/2006/relationships/externalLinkPath" Target="/091_&#26222;&#21450;&#21843;&#30330;&#12539;&#24195;&#22577;/00%20&#12497;&#12531;&#12501;(&#23665;&#24418;&#30476;&#12398;&#19979;&#27700;&#36947;&#65289;/R07&#12497;&#12531;&#12501;/03_&#20844;&#34920;/HP&#20844;&#34920;&#36039;&#26009;/&#65288;&#36884;&#20013;&#65289;&#65299;-&#65288;&#65297;&#65289;&#65286;&#65300;-&#65288;1)(3&#65289;&#20844;&#20849;&#25285;&#24403;&#38306;&#204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原稿3-（1)-1"/>
      <sheetName val="原稿3-（1)-2"/>
      <sheetName val="原稿3-（3,4,5)"/>
      <sheetName val="台帳（管渠、建設費）"/>
      <sheetName val="データ（R5末）"/>
      <sheetName val="コード順（R5末）"/>
      <sheetName val="R５末普及率"/>
      <sheetName val="処理区域面積"/>
      <sheetName val="処理水量の根拠（06-4処理場施設（現有施設）R３下水道統計"/>
    </sheetNames>
    <sheetDataSet>
      <sheetData sheetId="0"/>
      <sheetData sheetId="1"/>
      <sheetData sheetId="2"/>
      <sheetData sheetId="3"/>
      <sheetData sheetId="4"/>
      <sheetData sheetId="5">
        <row r="7">
          <cell r="C7" t="str">
            <v>山形市</v>
          </cell>
          <cell r="D7" t="str">
            <v>(公･特)</v>
          </cell>
          <cell r="E7" t="str">
            <v>S36</v>
          </cell>
          <cell r="F7" t="str">
            <v>S40.11</v>
          </cell>
          <cell r="G7">
            <v>234609</v>
          </cell>
          <cell r="H7">
            <v>229891</v>
          </cell>
          <cell r="I7">
            <v>218636</v>
          </cell>
          <cell r="J7">
            <v>98</v>
          </cell>
          <cell r="K7">
            <v>95.1</v>
          </cell>
          <cell r="O7">
            <v>97.9</v>
          </cell>
        </row>
        <row r="8">
          <cell r="C8" t="str">
            <v>米沢市</v>
          </cell>
          <cell r="D8" t="str">
            <v>(公･　)</v>
          </cell>
          <cell r="E8" t="str">
            <v>S49</v>
          </cell>
          <cell r="F8" t="str">
            <v>S61. 3</v>
          </cell>
          <cell r="G8">
            <v>73908</v>
          </cell>
          <cell r="H8">
            <v>49015</v>
          </cell>
          <cell r="I8">
            <v>44463</v>
          </cell>
          <cell r="J8">
            <v>66.3</v>
          </cell>
          <cell r="K8">
            <v>90.7</v>
          </cell>
          <cell r="O8">
            <v>65.400000000000006</v>
          </cell>
        </row>
        <row r="9">
          <cell r="C9" t="str">
            <v>鶴岡市</v>
          </cell>
          <cell r="D9" t="str">
            <v>(公･特)</v>
          </cell>
          <cell r="E9" t="str">
            <v>S47</v>
          </cell>
          <cell r="F9" t="str">
            <v>S55. 5</v>
          </cell>
          <cell r="G9">
            <v>115669</v>
          </cell>
          <cell r="H9">
            <v>94921</v>
          </cell>
          <cell r="I9">
            <v>88001</v>
          </cell>
          <cell r="J9">
            <v>82.1</v>
          </cell>
          <cell r="K9">
            <v>92.7</v>
          </cell>
          <cell r="O9">
            <v>81.3</v>
          </cell>
        </row>
        <row r="10">
          <cell r="C10" t="str">
            <v>酒田市</v>
          </cell>
          <cell r="D10" t="str">
            <v>(公･特)</v>
          </cell>
          <cell r="E10" t="str">
            <v>S45</v>
          </cell>
          <cell r="F10" t="str">
            <v>S54.10</v>
          </cell>
          <cell r="G10">
            <v>93102</v>
          </cell>
          <cell r="H10">
            <v>74896</v>
          </cell>
          <cell r="I10">
            <v>68836</v>
          </cell>
          <cell r="J10">
            <v>80.400000000000006</v>
          </cell>
          <cell r="K10">
            <v>91.9</v>
          </cell>
          <cell r="O10">
            <v>80.3</v>
          </cell>
        </row>
        <row r="11">
          <cell r="C11" t="str">
            <v>新庄市</v>
          </cell>
          <cell r="D11" t="str">
            <v>(公･　)</v>
          </cell>
          <cell r="E11" t="str">
            <v>S56</v>
          </cell>
          <cell r="F11" t="str">
            <v>H 1.10</v>
          </cell>
          <cell r="G11">
            <v>32088</v>
          </cell>
          <cell r="H11">
            <v>18544</v>
          </cell>
          <cell r="I11">
            <v>16440</v>
          </cell>
          <cell r="J11">
            <v>57.8</v>
          </cell>
          <cell r="K11">
            <v>88.7</v>
          </cell>
          <cell r="O11">
            <v>57.5</v>
          </cell>
        </row>
        <row r="12">
          <cell r="C12" t="str">
            <v>寒河江市</v>
          </cell>
          <cell r="D12" t="str">
            <v>(公･特)</v>
          </cell>
          <cell r="E12" t="str">
            <v>S52</v>
          </cell>
          <cell r="F12" t="str">
            <v>S58.10</v>
          </cell>
          <cell r="G12">
            <v>39223</v>
          </cell>
          <cell r="H12">
            <v>31030</v>
          </cell>
          <cell r="I12">
            <v>28824</v>
          </cell>
          <cell r="J12">
            <v>79.099999999999994</v>
          </cell>
          <cell r="K12">
            <v>92.9</v>
          </cell>
          <cell r="O12">
            <v>78.8</v>
          </cell>
        </row>
        <row r="13">
          <cell r="C13" t="str">
            <v>上山市</v>
          </cell>
          <cell r="D13" t="str">
            <v>(公･　)</v>
          </cell>
          <cell r="E13" t="str">
            <v>S49</v>
          </cell>
          <cell r="F13" t="str">
            <v>S56.11</v>
          </cell>
          <cell r="G13">
            <v>27302</v>
          </cell>
          <cell r="H13">
            <v>21129</v>
          </cell>
          <cell r="I13">
            <v>19747</v>
          </cell>
          <cell r="J13">
            <v>77.400000000000006</v>
          </cell>
          <cell r="K13">
            <v>93.5</v>
          </cell>
          <cell r="O13">
            <v>77</v>
          </cell>
        </row>
        <row r="14">
          <cell r="C14" t="str">
            <v>村山市</v>
          </cell>
          <cell r="D14" t="str">
            <v>(公･特)</v>
          </cell>
          <cell r="E14" t="str">
            <v>S52</v>
          </cell>
          <cell r="F14" t="str">
            <v>S62.10</v>
          </cell>
          <cell r="G14">
            <v>21138</v>
          </cell>
          <cell r="H14">
            <v>17371</v>
          </cell>
          <cell r="I14">
            <v>15633</v>
          </cell>
          <cell r="J14">
            <v>82.2</v>
          </cell>
          <cell r="K14">
            <v>90</v>
          </cell>
          <cell r="O14">
            <v>81.900000000000006</v>
          </cell>
        </row>
        <row r="15">
          <cell r="C15" t="str">
            <v>長井市</v>
          </cell>
          <cell r="D15" t="str">
            <v>(公･特)</v>
          </cell>
          <cell r="E15" t="str">
            <v>S51</v>
          </cell>
          <cell r="F15" t="str">
            <v>S63. 4</v>
          </cell>
          <cell r="G15">
            <v>24210</v>
          </cell>
          <cell r="H15">
            <v>14408</v>
          </cell>
          <cell r="I15">
            <v>13041</v>
          </cell>
          <cell r="J15">
            <v>59.5</v>
          </cell>
          <cell r="K15">
            <v>90.5</v>
          </cell>
          <cell r="O15">
            <v>59.2</v>
          </cell>
        </row>
        <row r="16">
          <cell r="C16" t="str">
            <v>天童市</v>
          </cell>
          <cell r="D16" t="str">
            <v>(公･特)</v>
          </cell>
          <cell r="E16" t="str">
            <v>S45</v>
          </cell>
          <cell r="F16" t="str">
            <v>S49. 4</v>
          </cell>
          <cell r="G16">
            <v>59892</v>
          </cell>
          <cell r="H16">
            <v>59240</v>
          </cell>
          <cell r="I16">
            <v>56206</v>
          </cell>
          <cell r="J16">
            <v>98.9</v>
          </cell>
          <cell r="K16">
            <v>94.9</v>
          </cell>
          <cell r="O16">
            <v>98.9</v>
          </cell>
        </row>
        <row r="17">
          <cell r="C17" t="str">
            <v>東根市</v>
          </cell>
          <cell r="D17" t="str">
            <v>(公･　)</v>
          </cell>
          <cell r="E17" t="str">
            <v>S51</v>
          </cell>
          <cell r="F17" t="str">
            <v>S62. 7</v>
          </cell>
          <cell r="G17">
            <v>47495</v>
          </cell>
          <cell r="H17">
            <v>43995</v>
          </cell>
          <cell r="I17">
            <v>41345</v>
          </cell>
          <cell r="J17">
            <v>92.6</v>
          </cell>
          <cell r="K17">
            <v>94</v>
          </cell>
          <cell r="O17">
            <v>92.5</v>
          </cell>
        </row>
        <row r="18">
          <cell r="C18" t="str">
            <v>尾花沢市</v>
          </cell>
          <cell r="D18" t="str">
            <v>(公･特)</v>
          </cell>
          <cell r="E18" t="str">
            <v>H 7</v>
          </cell>
          <cell r="F18" t="str">
            <v>H14.11</v>
          </cell>
          <cell r="G18">
            <v>13386</v>
          </cell>
          <cell r="H18">
            <v>5207</v>
          </cell>
          <cell r="I18">
            <v>4688</v>
          </cell>
          <cell r="J18">
            <v>38.9</v>
          </cell>
          <cell r="K18">
            <v>90</v>
          </cell>
          <cell r="O18">
            <v>37</v>
          </cell>
        </row>
        <row r="19">
          <cell r="C19" t="str">
            <v>南陽市</v>
          </cell>
          <cell r="D19" t="str">
            <v>(公･　)</v>
          </cell>
          <cell r="E19" t="str">
            <v>S55</v>
          </cell>
          <cell r="F19" t="str">
            <v>S62.10</v>
          </cell>
          <cell r="G19">
            <v>28854</v>
          </cell>
          <cell r="H19">
            <v>20206</v>
          </cell>
          <cell r="I19">
            <v>17924</v>
          </cell>
          <cell r="J19">
            <v>70</v>
          </cell>
          <cell r="K19">
            <v>88.7</v>
          </cell>
          <cell r="O19">
            <v>69.7</v>
          </cell>
        </row>
        <row r="20">
          <cell r="C20" t="str">
            <v>山辺町</v>
          </cell>
          <cell r="D20" t="str">
            <v>(公･　)</v>
          </cell>
          <cell r="E20" t="str">
            <v>H 1</v>
          </cell>
          <cell r="F20" t="str">
            <v>H 4. 3</v>
          </cell>
          <cell r="G20">
            <v>13263</v>
          </cell>
          <cell r="H20">
            <v>12727</v>
          </cell>
          <cell r="I20">
            <v>11415</v>
          </cell>
          <cell r="J20">
            <v>96</v>
          </cell>
          <cell r="K20">
            <v>89.7</v>
          </cell>
          <cell r="O20">
            <v>95.8</v>
          </cell>
        </row>
        <row r="21">
          <cell r="C21" t="str">
            <v>中山町</v>
          </cell>
          <cell r="D21" t="str">
            <v>(公･　)</v>
          </cell>
          <cell r="E21" t="str">
            <v>H 1</v>
          </cell>
          <cell r="F21" t="str">
            <v>H 4. 3</v>
          </cell>
          <cell r="G21">
            <v>10374</v>
          </cell>
          <cell r="H21">
            <v>9103</v>
          </cell>
          <cell r="I21">
            <v>8345</v>
          </cell>
          <cell r="J21">
            <v>87.7</v>
          </cell>
          <cell r="K21">
            <v>91.7</v>
          </cell>
          <cell r="O21">
            <v>87.7</v>
          </cell>
        </row>
        <row r="22">
          <cell r="C22" t="str">
            <v>河北町</v>
          </cell>
          <cell r="D22" t="str">
            <v>(公･　)</v>
          </cell>
          <cell r="E22" t="str">
            <v>S55</v>
          </cell>
          <cell r="F22" t="str">
            <v>S63. 9</v>
          </cell>
          <cell r="G22">
            <v>16695</v>
          </cell>
          <cell r="H22">
            <v>15121</v>
          </cell>
          <cell r="I22">
            <v>12490</v>
          </cell>
          <cell r="J22">
            <v>90.6</v>
          </cell>
          <cell r="K22">
            <v>82.6</v>
          </cell>
          <cell r="O22">
            <v>90.1</v>
          </cell>
        </row>
        <row r="23">
          <cell r="C23" t="str">
            <v>西川町</v>
          </cell>
          <cell r="D23" t="str">
            <v>(公･　)</v>
          </cell>
          <cell r="E23" t="str">
            <v>H 6</v>
          </cell>
          <cell r="F23" t="str">
            <v>H13. 3</v>
          </cell>
          <cell r="G23">
            <v>4474</v>
          </cell>
          <cell r="H23">
            <v>2507</v>
          </cell>
          <cell r="I23">
            <v>2157</v>
          </cell>
          <cell r="J23">
            <v>56</v>
          </cell>
          <cell r="K23">
            <v>86</v>
          </cell>
          <cell r="O23">
            <v>55.8</v>
          </cell>
        </row>
        <row r="24">
          <cell r="C24" t="str">
            <v>朝日町</v>
          </cell>
          <cell r="D24" t="str">
            <v>(未着手)</v>
          </cell>
          <cell r="H24">
            <v>0</v>
          </cell>
          <cell r="I24">
            <v>0</v>
          </cell>
          <cell r="J24">
            <v>0</v>
          </cell>
          <cell r="O24">
            <v>0</v>
          </cell>
        </row>
        <row r="25">
          <cell r="C25" t="str">
            <v>大江町</v>
          </cell>
          <cell r="D25" t="str">
            <v>(公･　)</v>
          </cell>
          <cell r="E25" t="str">
            <v>H 6</v>
          </cell>
          <cell r="F25" t="str">
            <v>H13. 3</v>
          </cell>
          <cell r="G25">
            <v>7005</v>
          </cell>
          <cell r="H25">
            <v>3701</v>
          </cell>
          <cell r="I25">
            <v>3087</v>
          </cell>
          <cell r="J25">
            <v>52.8</v>
          </cell>
          <cell r="K25">
            <v>83.4</v>
          </cell>
          <cell r="O25">
            <v>52.8</v>
          </cell>
        </row>
        <row r="26">
          <cell r="C26" t="str">
            <v>大石田町</v>
          </cell>
          <cell r="D26" t="str">
            <v>(公･特)</v>
          </cell>
          <cell r="E26" t="str">
            <v>H 7</v>
          </cell>
          <cell r="F26" t="str">
            <v>H14. 3</v>
          </cell>
          <cell r="G26">
            <v>5888</v>
          </cell>
          <cell r="H26">
            <v>4009</v>
          </cell>
          <cell r="I26">
            <v>3829</v>
          </cell>
          <cell r="J26">
            <v>68.099999999999994</v>
          </cell>
          <cell r="K26">
            <v>95.5</v>
          </cell>
          <cell r="O26">
            <v>68.2</v>
          </cell>
        </row>
        <row r="27">
          <cell r="C27" t="str">
            <v>金山町</v>
          </cell>
          <cell r="D27" t="str">
            <v>(公･　)</v>
          </cell>
          <cell r="E27" t="str">
            <v>H 7</v>
          </cell>
          <cell r="F27" t="str">
            <v>H14. 3</v>
          </cell>
          <cell r="G27">
            <v>4652</v>
          </cell>
          <cell r="H27">
            <v>1910</v>
          </cell>
          <cell r="I27">
            <v>1683</v>
          </cell>
          <cell r="J27">
            <v>41.1</v>
          </cell>
          <cell r="K27">
            <v>88.1</v>
          </cell>
          <cell r="O27">
            <v>40.700000000000003</v>
          </cell>
        </row>
        <row r="28">
          <cell r="C28" t="str">
            <v>最上町</v>
          </cell>
          <cell r="D28" t="str">
            <v>(公･　)</v>
          </cell>
          <cell r="E28" t="str">
            <v>H 6</v>
          </cell>
          <cell r="F28" t="str">
            <v>H13. 3</v>
          </cell>
          <cell r="G28">
            <v>7308</v>
          </cell>
          <cell r="H28">
            <v>2609</v>
          </cell>
          <cell r="I28">
            <v>2253</v>
          </cell>
          <cell r="J28">
            <v>35.700000000000003</v>
          </cell>
          <cell r="K28">
            <v>86.4</v>
          </cell>
          <cell r="O28">
            <v>35.700000000000003</v>
          </cell>
        </row>
        <row r="29">
          <cell r="C29" t="str">
            <v>舟形町</v>
          </cell>
          <cell r="D29" t="str">
            <v>(　･特)</v>
          </cell>
          <cell r="E29" t="str">
            <v>H 8</v>
          </cell>
          <cell r="F29" t="str">
            <v>H15. 3</v>
          </cell>
          <cell r="G29">
            <v>4600</v>
          </cell>
          <cell r="H29">
            <v>2239</v>
          </cell>
          <cell r="I29">
            <v>2017</v>
          </cell>
          <cell r="J29">
            <v>48.7</v>
          </cell>
          <cell r="K29">
            <v>90.1</v>
          </cell>
          <cell r="O29">
            <v>48</v>
          </cell>
        </row>
        <row r="30">
          <cell r="C30" t="str">
            <v>真室川町</v>
          </cell>
          <cell r="D30" t="str">
            <v>(公･　)</v>
          </cell>
          <cell r="E30" t="str">
            <v>H 9</v>
          </cell>
          <cell r="F30" t="str">
            <v>H14.10</v>
          </cell>
          <cell r="G30">
            <v>6422</v>
          </cell>
          <cell r="H30">
            <v>1643</v>
          </cell>
          <cell r="I30">
            <v>1144</v>
          </cell>
          <cell r="J30">
            <v>25.6</v>
          </cell>
          <cell r="K30">
            <v>69.599999999999994</v>
          </cell>
          <cell r="O30">
            <v>26.1</v>
          </cell>
        </row>
        <row r="31">
          <cell r="C31" t="str">
            <v>大蔵村</v>
          </cell>
          <cell r="D31" t="str">
            <v>(　･特)</v>
          </cell>
          <cell r="E31" t="str">
            <v>S52</v>
          </cell>
          <cell r="F31" t="str">
            <v>S59. 4</v>
          </cell>
          <cell r="G31">
            <v>2726</v>
          </cell>
          <cell r="H31">
            <v>1588</v>
          </cell>
          <cell r="I31">
            <v>1401</v>
          </cell>
          <cell r="J31">
            <v>58.3</v>
          </cell>
          <cell r="K31">
            <v>88.2</v>
          </cell>
          <cell r="O31">
            <v>57.9</v>
          </cell>
        </row>
        <row r="32">
          <cell r="C32" t="str">
            <v>鮭川村</v>
          </cell>
          <cell r="D32" t="str">
            <v>(未着手)</v>
          </cell>
          <cell r="G32">
            <v>3595</v>
          </cell>
          <cell r="H32">
            <v>0</v>
          </cell>
          <cell r="I32">
            <v>0</v>
          </cell>
          <cell r="J32">
            <v>0</v>
          </cell>
          <cell r="O32">
            <v>0</v>
          </cell>
        </row>
        <row r="33">
          <cell r="C33" t="str">
            <v>戸沢村</v>
          </cell>
          <cell r="D33" t="str">
            <v>(　･特)</v>
          </cell>
          <cell r="E33" t="str">
            <v>H 7</v>
          </cell>
          <cell r="F33" t="str">
            <v>H13. 3</v>
          </cell>
          <cell r="G33">
            <v>3814</v>
          </cell>
          <cell r="H33">
            <v>516</v>
          </cell>
          <cell r="I33">
            <v>455</v>
          </cell>
          <cell r="J33">
            <v>13.5</v>
          </cell>
          <cell r="K33">
            <v>88.2</v>
          </cell>
          <cell r="O33">
            <v>13.7</v>
          </cell>
        </row>
        <row r="34">
          <cell r="C34" t="str">
            <v>高畠町</v>
          </cell>
          <cell r="D34" t="str">
            <v>(公･特)</v>
          </cell>
          <cell r="E34" t="str">
            <v>S48</v>
          </cell>
          <cell r="F34" t="str">
            <v>S62.10</v>
          </cell>
          <cell r="G34">
            <v>21166</v>
          </cell>
          <cell r="H34">
            <v>16132</v>
          </cell>
          <cell r="I34">
            <v>15008</v>
          </cell>
          <cell r="J34">
            <v>76.2</v>
          </cell>
          <cell r="K34">
            <v>93</v>
          </cell>
          <cell r="O34">
            <v>76.099999999999994</v>
          </cell>
        </row>
        <row r="35">
          <cell r="C35" t="str">
            <v>川西町</v>
          </cell>
          <cell r="D35" t="str">
            <v>(公･特)</v>
          </cell>
          <cell r="E35" t="str">
            <v>S57</v>
          </cell>
          <cell r="F35" t="str">
            <v>H 1.10</v>
          </cell>
          <cell r="G35">
            <v>13279</v>
          </cell>
          <cell r="H35">
            <v>5234</v>
          </cell>
          <cell r="I35">
            <v>4424</v>
          </cell>
          <cell r="J35">
            <v>39.4</v>
          </cell>
          <cell r="K35">
            <v>84.5</v>
          </cell>
          <cell r="O35">
            <v>39.200000000000003</v>
          </cell>
        </row>
        <row r="36">
          <cell r="C36" t="str">
            <v>小国町</v>
          </cell>
          <cell r="D36" t="str">
            <v>(公･　)</v>
          </cell>
          <cell r="E36" t="str">
            <v>H 4</v>
          </cell>
          <cell r="F36" t="str">
            <v>H11. 4</v>
          </cell>
          <cell r="G36">
            <v>6398</v>
          </cell>
          <cell r="H36">
            <v>3972</v>
          </cell>
          <cell r="I36">
            <v>3441</v>
          </cell>
          <cell r="J36">
            <v>62.1</v>
          </cell>
          <cell r="K36">
            <v>86.6</v>
          </cell>
          <cell r="O36">
            <v>61.7</v>
          </cell>
        </row>
        <row r="37">
          <cell r="C37" t="str">
            <v>白鷹町</v>
          </cell>
          <cell r="D37" t="str">
            <v>(公･特)</v>
          </cell>
          <cell r="E37" t="str">
            <v>S51</v>
          </cell>
          <cell r="F37" t="str">
            <v>S62. 3</v>
          </cell>
          <cell r="G37">
            <v>12136</v>
          </cell>
          <cell r="H37">
            <v>8154</v>
          </cell>
          <cell r="I37">
            <v>7658</v>
          </cell>
          <cell r="J37">
            <v>67.2</v>
          </cell>
          <cell r="K37">
            <v>93.9</v>
          </cell>
          <cell r="O37">
            <v>67</v>
          </cell>
        </row>
        <row r="38">
          <cell r="C38" t="str">
            <v>飯豊町</v>
          </cell>
          <cell r="D38" t="str">
            <v>(未着手)</v>
          </cell>
          <cell r="G38">
            <v>6151</v>
          </cell>
          <cell r="H38">
            <v>0</v>
          </cell>
          <cell r="I38">
            <v>0</v>
          </cell>
          <cell r="J38">
            <v>0</v>
          </cell>
          <cell r="O38">
            <v>0</v>
          </cell>
        </row>
        <row r="39">
          <cell r="C39" t="str">
            <v>三川町</v>
          </cell>
          <cell r="D39" t="str">
            <v>(　･特)</v>
          </cell>
          <cell r="E39" t="str">
            <v>H 5</v>
          </cell>
          <cell r="F39" t="str">
            <v>H11. 3</v>
          </cell>
          <cell r="G39">
            <v>6972</v>
          </cell>
          <cell r="H39">
            <v>4582</v>
          </cell>
          <cell r="I39">
            <v>4228</v>
          </cell>
          <cell r="J39">
            <v>65.7</v>
          </cell>
          <cell r="K39">
            <v>92.3</v>
          </cell>
          <cell r="O39">
            <v>65.3</v>
          </cell>
        </row>
        <row r="40">
          <cell r="C40" t="str">
            <v>庄内町</v>
          </cell>
          <cell r="D40" t="str">
            <v>(公･特)</v>
          </cell>
          <cell r="E40" t="str">
            <v>H 5</v>
          </cell>
          <cell r="F40" t="str">
            <v>H11. 3</v>
          </cell>
          <cell r="G40">
            <v>19006</v>
          </cell>
          <cell r="H40">
            <v>15069</v>
          </cell>
          <cell r="I40">
            <v>13688</v>
          </cell>
          <cell r="J40">
            <v>79.3</v>
          </cell>
          <cell r="K40">
            <v>90.8</v>
          </cell>
          <cell r="O40">
            <v>79.099999999999994</v>
          </cell>
        </row>
        <row r="41">
          <cell r="C41" t="str">
            <v>遊佐町</v>
          </cell>
          <cell r="D41" t="str">
            <v>(公･特)</v>
          </cell>
          <cell r="E41" t="str">
            <v>H 2</v>
          </cell>
          <cell r="F41" t="str">
            <v>H 7.10</v>
          </cell>
          <cell r="G41">
            <v>12043</v>
          </cell>
          <cell r="H41">
            <v>9776</v>
          </cell>
          <cell r="I41">
            <v>7760</v>
          </cell>
          <cell r="J41">
            <v>81.2</v>
          </cell>
          <cell r="K41">
            <v>79.400000000000006</v>
          </cell>
          <cell r="O41">
            <v>81.2</v>
          </cell>
        </row>
        <row r="43">
          <cell r="J43">
            <v>79.66</v>
          </cell>
          <cell r="K43">
            <v>92.5</v>
          </cell>
          <cell r="O43">
            <v>78.42</v>
          </cell>
        </row>
        <row r="44">
          <cell r="G44">
            <v>989097</v>
          </cell>
          <cell r="H44">
            <v>800445</v>
          </cell>
          <cell r="I44">
            <v>740267</v>
          </cell>
          <cell r="J44">
            <v>80.930000000000007</v>
          </cell>
          <cell r="K44">
            <v>92.5</v>
          </cell>
          <cell r="O44">
            <v>79.7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6600"/>
          </a:solidFill>
          <a:prstDash val="lgDashDot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6600"/>
          </a:solidFill>
          <a:prstDash val="lgDashDot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ysClr val="window" lastClr="FFFFFF"/>
        </a:solidFill>
        <a:ln>
          <a:solidFill>
            <a:srgbClr val="000080"/>
          </a:solidFill>
        </a:ln>
      </a:spPr>
      <a:bodyPr vertOverflow="clip" wrap="square" rtlCol="0" anchor="t">
        <a:noAutofit/>
      </a:bodyPr>
      <a:lstStyle>
        <a:defPPr>
          <a:defRPr kumimoji="1" sz="10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55"/>
  <sheetViews>
    <sheetView tabSelected="1" topLeftCell="A48" zoomScaleNormal="100" workbookViewId="0">
      <selection activeCell="I47" sqref="I47"/>
    </sheetView>
  </sheetViews>
  <sheetFormatPr defaultColWidth="9" defaultRowHeight="13.2" x14ac:dyDescent="0.2"/>
  <cols>
    <col min="1" max="1" width="2.77734375" style="1" customWidth="1"/>
    <col min="2" max="2" width="4" style="1" customWidth="1"/>
    <col min="3" max="3" width="9.6640625" style="1" customWidth="1"/>
    <col min="4" max="6" width="6.88671875" style="1" customWidth="1"/>
    <col min="7" max="7" width="9.5546875" style="1" customWidth="1"/>
    <col min="8" max="12" width="9.109375" style="1" customWidth="1"/>
    <col min="13" max="13" width="2.6640625" style="1" customWidth="1"/>
    <col min="14" max="16384" width="9" style="1"/>
  </cols>
  <sheetData>
    <row r="1" spans="1:12" x14ac:dyDescent="0.2">
      <c r="A1" s="1" t="s">
        <v>6</v>
      </c>
      <c r="B1" s="39" t="s">
        <v>7</v>
      </c>
      <c r="C1" s="40"/>
      <c r="D1" s="40"/>
      <c r="E1" s="40"/>
      <c r="F1" s="40"/>
      <c r="G1" s="40"/>
      <c r="H1" s="40"/>
      <c r="I1" s="40"/>
    </row>
    <row r="2" spans="1:12" ht="3.75" customHeight="1" x14ac:dyDescent="0.2"/>
    <row r="3" spans="1:12" ht="8.25" customHeight="1" x14ac:dyDescent="0.2"/>
    <row r="4" spans="1:12" x14ac:dyDescent="0.2">
      <c r="B4" s="8" t="s">
        <v>17</v>
      </c>
      <c r="C4" s="9"/>
      <c r="D4" s="9"/>
      <c r="E4" s="9"/>
      <c r="F4" s="9"/>
      <c r="G4" s="9"/>
      <c r="H4" s="9"/>
      <c r="I4" s="9"/>
      <c r="J4" s="9"/>
      <c r="K4" s="41" t="s">
        <v>19</v>
      </c>
      <c r="L4" s="41"/>
    </row>
    <row r="5" spans="1:12" ht="4.5" customHeight="1" x14ac:dyDescent="0.2">
      <c r="B5" s="9"/>
      <c r="C5" s="9"/>
      <c r="D5" s="9"/>
      <c r="E5" s="9"/>
      <c r="F5" s="9"/>
      <c r="G5" s="9"/>
      <c r="H5" s="9"/>
      <c r="I5" s="9"/>
      <c r="J5" s="9"/>
      <c r="K5" s="42"/>
      <c r="L5" s="42"/>
    </row>
    <row r="6" spans="1:12" ht="22.5" customHeight="1" x14ac:dyDescent="0.2">
      <c r="B6" s="43" t="s">
        <v>0</v>
      </c>
      <c r="C6" s="46" t="s">
        <v>1</v>
      </c>
      <c r="D6" s="46" t="s">
        <v>8</v>
      </c>
      <c r="E6" s="49" t="s">
        <v>4</v>
      </c>
      <c r="F6" s="52" t="s">
        <v>5</v>
      </c>
      <c r="G6" s="55" t="s">
        <v>10</v>
      </c>
      <c r="H6" s="49" t="s">
        <v>11</v>
      </c>
      <c r="I6" s="49" t="s">
        <v>12</v>
      </c>
      <c r="J6" s="49" t="s">
        <v>13</v>
      </c>
      <c r="K6" s="52" t="s">
        <v>14</v>
      </c>
      <c r="L6" s="58" t="s">
        <v>18</v>
      </c>
    </row>
    <row r="7" spans="1:12" x14ac:dyDescent="0.2">
      <c r="B7" s="44"/>
      <c r="C7" s="47"/>
      <c r="D7" s="47"/>
      <c r="E7" s="50"/>
      <c r="F7" s="53"/>
      <c r="G7" s="56"/>
      <c r="H7" s="50"/>
      <c r="I7" s="50"/>
      <c r="J7" s="50"/>
      <c r="K7" s="53"/>
      <c r="L7" s="59"/>
    </row>
    <row r="8" spans="1:12" ht="15.75" customHeight="1" x14ac:dyDescent="0.2">
      <c r="B8" s="44"/>
      <c r="C8" s="47"/>
      <c r="D8" s="47"/>
      <c r="E8" s="50"/>
      <c r="F8" s="53"/>
      <c r="G8" s="56"/>
      <c r="H8" s="50"/>
      <c r="I8" s="50"/>
      <c r="J8" s="50"/>
      <c r="K8" s="53"/>
      <c r="L8" s="59"/>
    </row>
    <row r="9" spans="1:12" ht="4.5" customHeight="1" x14ac:dyDescent="0.2">
      <c r="B9" s="44"/>
      <c r="C9" s="47"/>
      <c r="D9" s="47"/>
      <c r="E9" s="50"/>
      <c r="F9" s="53"/>
      <c r="G9" s="56"/>
      <c r="H9" s="50"/>
      <c r="I9" s="50"/>
      <c r="J9" s="50"/>
      <c r="K9" s="53"/>
      <c r="L9" s="59"/>
    </row>
    <row r="10" spans="1:12" ht="18" customHeight="1" x14ac:dyDescent="0.2">
      <c r="B10" s="45"/>
      <c r="C10" s="48"/>
      <c r="D10" s="48"/>
      <c r="E10" s="51"/>
      <c r="F10" s="54"/>
      <c r="G10" s="57"/>
      <c r="H10" s="51"/>
      <c r="I10" s="51"/>
      <c r="J10" s="51"/>
      <c r="K10" s="54"/>
      <c r="L10" s="60"/>
    </row>
    <row r="11" spans="1:12" ht="17.25" customHeight="1" x14ac:dyDescent="0.3">
      <c r="B11" s="10">
        <v>1</v>
      </c>
      <c r="C11" s="11" t="str">
        <f>'[1]コード順（R5末）'!C7</f>
        <v>山形市</v>
      </c>
      <c r="D11" s="11" t="str">
        <f>'[1]コード順（R5末）'!D7</f>
        <v>(公･特)</v>
      </c>
      <c r="E11" s="12" t="str">
        <f>'[1]コード順（R5末）'!E7</f>
        <v>S36</v>
      </c>
      <c r="F11" s="13" t="str">
        <f>'[1]コード順（R5末）'!F7</f>
        <v>S40.11</v>
      </c>
      <c r="G11" s="14">
        <f>'[1]コード順（R5末）'!G7</f>
        <v>234609</v>
      </c>
      <c r="H11" s="14">
        <f>'[1]コード順（R5末）'!H7</f>
        <v>229891</v>
      </c>
      <c r="I11" s="14">
        <f>'[1]コード順（R5末）'!I7</f>
        <v>218636</v>
      </c>
      <c r="J11" s="15">
        <f>'[1]コード順（R5末）'!J7</f>
        <v>98</v>
      </c>
      <c r="K11" s="16">
        <f>'[1]コード順（R5末）'!K7</f>
        <v>95.1</v>
      </c>
      <c r="L11" s="17">
        <f>'[1]コード順（R5末）'!O7</f>
        <v>97.9</v>
      </c>
    </row>
    <row r="12" spans="1:12" ht="17.25" customHeight="1" x14ac:dyDescent="0.3">
      <c r="B12" s="18">
        <v>2</v>
      </c>
      <c r="C12" s="11" t="str">
        <f>'[1]コード順（R5末）'!C8</f>
        <v>米沢市</v>
      </c>
      <c r="D12" s="11" t="str">
        <f>'[1]コード順（R5末）'!D8</f>
        <v>(公･　)</v>
      </c>
      <c r="E12" s="12" t="str">
        <f>'[1]コード順（R5末）'!E8</f>
        <v>S49</v>
      </c>
      <c r="F12" s="13" t="str">
        <f>'[1]コード順（R5末）'!F8</f>
        <v>S61. 3</v>
      </c>
      <c r="G12" s="14">
        <f>'[1]コード順（R5末）'!G8</f>
        <v>73908</v>
      </c>
      <c r="H12" s="14">
        <f>'[1]コード順（R5末）'!H8</f>
        <v>49015</v>
      </c>
      <c r="I12" s="14">
        <f>'[1]コード順（R5末）'!I8</f>
        <v>44463</v>
      </c>
      <c r="J12" s="15">
        <f>'[1]コード順（R5末）'!J8</f>
        <v>66.3</v>
      </c>
      <c r="K12" s="16">
        <f>'[1]コード順（R5末）'!K8</f>
        <v>90.7</v>
      </c>
      <c r="L12" s="17">
        <f>'[1]コード順（R5末）'!O8</f>
        <v>65.400000000000006</v>
      </c>
    </row>
    <row r="13" spans="1:12" ht="17.25" customHeight="1" x14ac:dyDescent="0.3">
      <c r="B13" s="18">
        <v>3</v>
      </c>
      <c r="C13" s="11" t="str">
        <f>'[1]コード順（R5末）'!C9</f>
        <v>鶴岡市</v>
      </c>
      <c r="D13" s="11" t="str">
        <f>'[1]コード順（R5末）'!D9</f>
        <v>(公･特)</v>
      </c>
      <c r="E13" s="12" t="str">
        <f>'[1]コード順（R5末）'!E9</f>
        <v>S47</v>
      </c>
      <c r="F13" s="13" t="str">
        <f>'[1]コード順（R5末）'!F9</f>
        <v>S55. 5</v>
      </c>
      <c r="G13" s="14">
        <f>'[1]コード順（R5末）'!G9</f>
        <v>115669</v>
      </c>
      <c r="H13" s="14">
        <f>'[1]コード順（R5末）'!H9</f>
        <v>94921</v>
      </c>
      <c r="I13" s="14">
        <f>'[1]コード順（R5末）'!I9</f>
        <v>88001</v>
      </c>
      <c r="J13" s="15">
        <f>'[1]コード順（R5末）'!J9</f>
        <v>82.1</v>
      </c>
      <c r="K13" s="16">
        <f>'[1]コード順（R5末）'!K9</f>
        <v>92.7</v>
      </c>
      <c r="L13" s="17">
        <f>'[1]コード順（R5末）'!O9</f>
        <v>81.3</v>
      </c>
    </row>
    <row r="14" spans="1:12" ht="17.25" customHeight="1" x14ac:dyDescent="0.3">
      <c r="B14" s="18">
        <v>4</v>
      </c>
      <c r="C14" s="11" t="str">
        <f>'[1]コード順（R5末）'!C10</f>
        <v>酒田市</v>
      </c>
      <c r="D14" s="11" t="str">
        <f>'[1]コード順（R5末）'!D10</f>
        <v>(公･特)</v>
      </c>
      <c r="E14" s="12" t="str">
        <f>'[1]コード順（R5末）'!E10</f>
        <v>S45</v>
      </c>
      <c r="F14" s="13" t="str">
        <f>'[1]コード順（R5末）'!F10</f>
        <v>S54.10</v>
      </c>
      <c r="G14" s="14">
        <f>'[1]コード順（R5末）'!G10</f>
        <v>93102</v>
      </c>
      <c r="H14" s="14">
        <f>'[1]コード順（R5末）'!H10</f>
        <v>74896</v>
      </c>
      <c r="I14" s="14">
        <f>'[1]コード順（R5末）'!I10</f>
        <v>68836</v>
      </c>
      <c r="J14" s="15">
        <f>'[1]コード順（R5末）'!J10</f>
        <v>80.400000000000006</v>
      </c>
      <c r="K14" s="16">
        <f>'[1]コード順（R5末）'!K10</f>
        <v>91.9</v>
      </c>
      <c r="L14" s="17">
        <f>'[1]コード順（R5末）'!O10</f>
        <v>80.3</v>
      </c>
    </row>
    <row r="15" spans="1:12" ht="17.25" customHeight="1" x14ac:dyDescent="0.3">
      <c r="B15" s="18">
        <v>5</v>
      </c>
      <c r="C15" s="11" t="str">
        <f>'[1]コード順（R5末）'!C11</f>
        <v>新庄市</v>
      </c>
      <c r="D15" s="11" t="str">
        <f>'[1]コード順（R5末）'!D11</f>
        <v>(公･　)</v>
      </c>
      <c r="E15" s="12" t="str">
        <f>'[1]コード順（R5末）'!E11</f>
        <v>S56</v>
      </c>
      <c r="F15" s="13" t="str">
        <f>'[1]コード順（R5末）'!F11</f>
        <v>H 1.10</v>
      </c>
      <c r="G15" s="14">
        <f>'[1]コード順（R5末）'!G11</f>
        <v>32088</v>
      </c>
      <c r="H15" s="14">
        <f>'[1]コード順（R5末）'!H11</f>
        <v>18544</v>
      </c>
      <c r="I15" s="14">
        <f>'[1]コード順（R5末）'!I11</f>
        <v>16440</v>
      </c>
      <c r="J15" s="15">
        <f>'[1]コード順（R5末）'!J11</f>
        <v>57.8</v>
      </c>
      <c r="K15" s="16">
        <f>'[1]コード順（R5末）'!K11</f>
        <v>88.7</v>
      </c>
      <c r="L15" s="17">
        <f>'[1]コード順（R5末）'!O11</f>
        <v>57.5</v>
      </c>
    </row>
    <row r="16" spans="1:12" ht="17.25" customHeight="1" x14ac:dyDescent="0.3">
      <c r="B16" s="18">
        <v>6</v>
      </c>
      <c r="C16" s="11" t="str">
        <f>'[1]コード順（R5末）'!C12</f>
        <v>寒河江市</v>
      </c>
      <c r="D16" s="11" t="str">
        <f>'[1]コード順（R5末）'!D12</f>
        <v>(公･特)</v>
      </c>
      <c r="E16" s="12" t="str">
        <f>'[1]コード順（R5末）'!E12</f>
        <v>S52</v>
      </c>
      <c r="F16" s="13" t="str">
        <f>'[1]コード順（R5末）'!F12</f>
        <v>S58.10</v>
      </c>
      <c r="G16" s="14">
        <f>'[1]コード順（R5末）'!G12</f>
        <v>39223</v>
      </c>
      <c r="H16" s="14">
        <f>'[1]コード順（R5末）'!H12</f>
        <v>31030</v>
      </c>
      <c r="I16" s="14">
        <f>'[1]コード順（R5末）'!I12</f>
        <v>28824</v>
      </c>
      <c r="J16" s="15">
        <f>'[1]コード順（R5末）'!J12</f>
        <v>79.099999999999994</v>
      </c>
      <c r="K16" s="16">
        <f>'[1]コード順（R5末）'!K12</f>
        <v>92.9</v>
      </c>
      <c r="L16" s="17">
        <f>'[1]コード順（R5末）'!O12</f>
        <v>78.8</v>
      </c>
    </row>
    <row r="17" spans="2:12" ht="17.25" customHeight="1" x14ac:dyDescent="0.3">
      <c r="B17" s="18">
        <v>7</v>
      </c>
      <c r="C17" s="11" t="str">
        <f>'[1]コード順（R5末）'!C13</f>
        <v>上山市</v>
      </c>
      <c r="D17" s="11" t="str">
        <f>'[1]コード順（R5末）'!D13</f>
        <v>(公･　)</v>
      </c>
      <c r="E17" s="12" t="str">
        <f>'[1]コード順（R5末）'!E13</f>
        <v>S49</v>
      </c>
      <c r="F17" s="13" t="str">
        <f>'[1]コード順（R5末）'!F13</f>
        <v>S56.11</v>
      </c>
      <c r="G17" s="14">
        <f>'[1]コード順（R5末）'!G13</f>
        <v>27302</v>
      </c>
      <c r="H17" s="14">
        <f>'[1]コード順（R5末）'!H13</f>
        <v>21129</v>
      </c>
      <c r="I17" s="14">
        <f>'[1]コード順（R5末）'!I13</f>
        <v>19747</v>
      </c>
      <c r="J17" s="15">
        <f>'[1]コード順（R5末）'!J13</f>
        <v>77.400000000000006</v>
      </c>
      <c r="K17" s="16">
        <f>'[1]コード順（R5末）'!K13</f>
        <v>93.5</v>
      </c>
      <c r="L17" s="17">
        <f>'[1]コード順（R5末）'!O13</f>
        <v>77</v>
      </c>
    </row>
    <row r="18" spans="2:12" ht="17.25" customHeight="1" x14ac:dyDescent="0.3">
      <c r="B18" s="18">
        <v>8</v>
      </c>
      <c r="C18" s="11" t="str">
        <f>'[1]コード順（R5末）'!C14</f>
        <v>村山市</v>
      </c>
      <c r="D18" s="11" t="str">
        <f>'[1]コード順（R5末）'!D14</f>
        <v>(公･特)</v>
      </c>
      <c r="E18" s="12" t="str">
        <f>'[1]コード順（R5末）'!E14</f>
        <v>S52</v>
      </c>
      <c r="F18" s="13" t="str">
        <f>'[1]コード順（R5末）'!F14</f>
        <v>S62.10</v>
      </c>
      <c r="G18" s="14">
        <f>'[1]コード順（R5末）'!G14</f>
        <v>21138</v>
      </c>
      <c r="H18" s="14">
        <f>'[1]コード順（R5末）'!H14</f>
        <v>17371</v>
      </c>
      <c r="I18" s="14">
        <f>'[1]コード順（R5末）'!I14</f>
        <v>15633</v>
      </c>
      <c r="J18" s="15">
        <f>'[1]コード順（R5末）'!J14</f>
        <v>82.2</v>
      </c>
      <c r="K18" s="16">
        <f>'[1]コード順（R5末）'!K14</f>
        <v>90</v>
      </c>
      <c r="L18" s="17">
        <f>'[1]コード順（R5末）'!O14</f>
        <v>81.900000000000006</v>
      </c>
    </row>
    <row r="19" spans="2:12" ht="17.25" customHeight="1" x14ac:dyDescent="0.3">
      <c r="B19" s="18">
        <v>9</v>
      </c>
      <c r="C19" s="11" t="str">
        <f>'[1]コード順（R5末）'!C15</f>
        <v>長井市</v>
      </c>
      <c r="D19" s="11" t="str">
        <f>'[1]コード順（R5末）'!D15</f>
        <v>(公･特)</v>
      </c>
      <c r="E19" s="12" t="str">
        <f>'[1]コード順（R5末）'!E15</f>
        <v>S51</v>
      </c>
      <c r="F19" s="13" t="str">
        <f>'[1]コード順（R5末）'!F15</f>
        <v>S63. 4</v>
      </c>
      <c r="G19" s="14">
        <f>'[1]コード順（R5末）'!G15</f>
        <v>24210</v>
      </c>
      <c r="H19" s="14">
        <f>'[1]コード順（R5末）'!H15</f>
        <v>14408</v>
      </c>
      <c r="I19" s="14">
        <f>'[1]コード順（R5末）'!I15</f>
        <v>13041</v>
      </c>
      <c r="J19" s="15">
        <f>'[1]コード順（R5末）'!J15</f>
        <v>59.5</v>
      </c>
      <c r="K19" s="16">
        <f>'[1]コード順（R5末）'!K15</f>
        <v>90.5</v>
      </c>
      <c r="L19" s="17">
        <f>'[1]コード順（R5末）'!O15</f>
        <v>59.2</v>
      </c>
    </row>
    <row r="20" spans="2:12" ht="17.25" customHeight="1" x14ac:dyDescent="0.3">
      <c r="B20" s="18">
        <v>10</v>
      </c>
      <c r="C20" s="11" t="str">
        <f>'[1]コード順（R5末）'!C16</f>
        <v>天童市</v>
      </c>
      <c r="D20" s="11" t="str">
        <f>'[1]コード順（R5末）'!D16</f>
        <v>(公･特)</v>
      </c>
      <c r="E20" s="12" t="str">
        <f>'[1]コード順（R5末）'!E16</f>
        <v>S45</v>
      </c>
      <c r="F20" s="13" t="str">
        <f>'[1]コード順（R5末）'!F16</f>
        <v>S49. 4</v>
      </c>
      <c r="G20" s="14">
        <f>'[1]コード順（R5末）'!G16</f>
        <v>59892</v>
      </c>
      <c r="H20" s="14">
        <f>'[1]コード順（R5末）'!H16</f>
        <v>59240</v>
      </c>
      <c r="I20" s="14">
        <f>'[1]コード順（R5末）'!I16</f>
        <v>56206</v>
      </c>
      <c r="J20" s="15">
        <f>'[1]コード順（R5末）'!J16</f>
        <v>98.9</v>
      </c>
      <c r="K20" s="16">
        <f>'[1]コード順（R5末）'!K16</f>
        <v>94.9</v>
      </c>
      <c r="L20" s="17">
        <f>'[1]コード順（R5末）'!O16</f>
        <v>98.9</v>
      </c>
    </row>
    <row r="21" spans="2:12" ht="17.25" customHeight="1" x14ac:dyDescent="0.3">
      <c r="B21" s="18">
        <v>11</v>
      </c>
      <c r="C21" s="11" t="str">
        <f>'[1]コード順（R5末）'!C17</f>
        <v>東根市</v>
      </c>
      <c r="D21" s="11" t="str">
        <f>'[1]コード順（R5末）'!D17</f>
        <v>(公･　)</v>
      </c>
      <c r="E21" s="12" t="str">
        <f>'[1]コード順（R5末）'!E17</f>
        <v>S51</v>
      </c>
      <c r="F21" s="13" t="str">
        <f>'[1]コード順（R5末）'!F17</f>
        <v>S62. 7</v>
      </c>
      <c r="G21" s="14">
        <f>'[1]コード順（R5末）'!G17</f>
        <v>47495</v>
      </c>
      <c r="H21" s="14">
        <f>'[1]コード順（R5末）'!H17</f>
        <v>43995</v>
      </c>
      <c r="I21" s="14">
        <f>'[1]コード順（R5末）'!I17</f>
        <v>41345</v>
      </c>
      <c r="J21" s="15">
        <f>'[1]コード順（R5末）'!J17</f>
        <v>92.6</v>
      </c>
      <c r="K21" s="16">
        <f>'[1]コード順（R5末）'!K17</f>
        <v>94</v>
      </c>
      <c r="L21" s="17">
        <f>'[1]コード順（R5末）'!O17</f>
        <v>92.5</v>
      </c>
    </row>
    <row r="22" spans="2:12" ht="17.25" customHeight="1" x14ac:dyDescent="0.3">
      <c r="B22" s="18">
        <v>12</v>
      </c>
      <c r="C22" s="11" t="str">
        <f>'[1]コード順（R5末）'!C18</f>
        <v>尾花沢市</v>
      </c>
      <c r="D22" s="11" t="str">
        <f>'[1]コード順（R5末）'!D18</f>
        <v>(公･特)</v>
      </c>
      <c r="E22" s="12" t="str">
        <f>'[1]コード順（R5末）'!E18</f>
        <v>H 7</v>
      </c>
      <c r="F22" s="13" t="str">
        <f>'[1]コード順（R5末）'!F18</f>
        <v>H14.11</v>
      </c>
      <c r="G22" s="14">
        <f>'[1]コード順（R5末）'!G18</f>
        <v>13386</v>
      </c>
      <c r="H22" s="14">
        <f>'[1]コード順（R5末）'!H18</f>
        <v>5207</v>
      </c>
      <c r="I22" s="14">
        <f>'[1]コード順（R5末）'!I18</f>
        <v>4688</v>
      </c>
      <c r="J22" s="15">
        <f>'[1]コード順（R5末）'!J18</f>
        <v>38.9</v>
      </c>
      <c r="K22" s="16">
        <f>'[1]コード順（R5末）'!K18</f>
        <v>90</v>
      </c>
      <c r="L22" s="17">
        <f>'[1]コード順（R5末）'!O18</f>
        <v>37</v>
      </c>
    </row>
    <row r="23" spans="2:12" ht="17.25" customHeight="1" x14ac:dyDescent="0.3">
      <c r="B23" s="18">
        <v>13</v>
      </c>
      <c r="C23" s="11" t="str">
        <f>'[1]コード順（R5末）'!C19</f>
        <v>南陽市</v>
      </c>
      <c r="D23" s="11" t="str">
        <f>'[1]コード順（R5末）'!D19</f>
        <v>(公･　)</v>
      </c>
      <c r="E23" s="12" t="str">
        <f>'[1]コード順（R5末）'!E19</f>
        <v>S55</v>
      </c>
      <c r="F23" s="13" t="str">
        <f>'[1]コード順（R5末）'!F19</f>
        <v>S62.10</v>
      </c>
      <c r="G23" s="14">
        <f>'[1]コード順（R5末）'!G19</f>
        <v>28854</v>
      </c>
      <c r="H23" s="14">
        <f>'[1]コード順（R5末）'!H19</f>
        <v>20206</v>
      </c>
      <c r="I23" s="14">
        <f>'[1]コード順（R5末）'!I19</f>
        <v>17924</v>
      </c>
      <c r="J23" s="15">
        <f>'[1]コード順（R5末）'!J19</f>
        <v>70</v>
      </c>
      <c r="K23" s="16">
        <f>'[1]コード順（R5末）'!K19</f>
        <v>88.7</v>
      </c>
      <c r="L23" s="17">
        <f>'[1]コード順（R5末）'!O19</f>
        <v>69.7</v>
      </c>
    </row>
    <row r="24" spans="2:12" ht="17.25" customHeight="1" x14ac:dyDescent="0.3">
      <c r="B24" s="18">
        <v>14</v>
      </c>
      <c r="C24" s="11" t="str">
        <f>'[1]コード順（R5末）'!C20</f>
        <v>山辺町</v>
      </c>
      <c r="D24" s="11" t="str">
        <f>'[1]コード順（R5末）'!D20</f>
        <v>(公･　)</v>
      </c>
      <c r="E24" s="12" t="str">
        <f>'[1]コード順（R5末）'!E20</f>
        <v>H 1</v>
      </c>
      <c r="F24" s="13" t="str">
        <f>'[1]コード順（R5末）'!F20</f>
        <v>H 4. 3</v>
      </c>
      <c r="G24" s="14">
        <f>'[1]コード順（R5末）'!G20</f>
        <v>13263</v>
      </c>
      <c r="H24" s="14">
        <f>'[1]コード順（R5末）'!H20</f>
        <v>12727</v>
      </c>
      <c r="I24" s="14">
        <f>'[1]コード順（R5末）'!I20</f>
        <v>11415</v>
      </c>
      <c r="J24" s="15">
        <f>'[1]コード順（R5末）'!J20</f>
        <v>96</v>
      </c>
      <c r="K24" s="16">
        <f>'[1]コード順（R5末）'!K20</f>
        <v>89.7</v>
      </c>
      <c r="L24" s="17">
        <f>'[1]コード順（R5末）'!O20</f>
        <v>95.8</v>
      </c>
    </row>
    <row r="25" spans="2:12" ht="17.25" customHeight="1" x14ac:dyDescent="0.3">
      <c r="B25" s="18">
        <v>15</v>
      </c>
      <c r="C25" s="11" t="str">
        <f>'[1]コード順（R5末）'!C21</f>
        <v>中山町</v>
      </c>
      <c r="D25" s="11" t="str">
        <f>'[1]コード順（R5末）'!D21</f>
        <v>(公･　)</v>
      </c>
      <c r="E25" s="12" t="str">
        <f>'[1]コード順（R5末）'!E21</f>
        <v>H 1</v>
      </c>
      <c r="F25" s="13" t="str">
        <f>'[1]コード順（R5末）'!F21</f>
        <v>H 4. 3</v>
      </c>
      <c r="G25" s="14">
        <f>'[1]コード順（R5末）'!G21</f>
        <v>10374</v>
      </c>
      <c r="H25" s="14">
        <f>'[1]コード順（R5末）'!H21</f>
        <v>9103</v>
      </c>
      <c r="I25" s="14">
        <f>'[1]コード順（R5末）'!I21</f>
        <v>8345</v>
      </c>
      <c r="J25" s="15">
        <f>'[1]コード順（R5末）'!J21</f>
        <v>87.7</v>
      </c>
      <c r="K25" s="16">
        <f>'[1]コード順（R5末）'!K21</f>
        <v>91.7</v>
      </c>
      <c r="L25" s="17">
        <f>'[1]コード順（R5末）'!O21</f>
        <v>87.7</v>
      </c>
    </row>
    <row r="26" spans="2:12" ht="17.25" customHeight="1" x14ac:dyDescent="0.3">
      <c r="B26" s="18">
        <v>16</v>
      </c>
      <c r="C26" s="11" t="str">
        <f>'[1]コード順（R5末）'!C22</f>
        <v>河北町</v>
      </c>
      <c r="D26" s="11" t="str">
        <f>'[1]コード順（R5末）'!D22</f>
        <v>(公･　)</v>
      </c>
      <c r="E26" s="12" t="str">
        <f>'[1]コード順（R5末）'!E22</f>
        <v>S55</v>
      </c>
      <c r="F26" s="13" t="str">
        <f>'[1]コード順（R5末）'!F22</f>
        <v>S63. 9</v>
      </c>
      <c r="G26" s="14">
        <f>'[1]コード順（R5末）'!G22</f>
        <v>16695</v>
      </c>
      <c r="H26" s="14">
        <f>'[1]コード順（R5末）'!H22</f>
        <v>15121</v>
      </c>
      <c r="I26" s="14">
        <f>'[1]コード順（R5末）'!I22</f>
        <v>12490</v>
      </c>
      <c r="J26" s="15">
        <f>'[1]コード順（R5末）'!J22</f>
        <v>90.6</v>
      </c>
      <c r="K26" s="16">
        <f>'[1]コード順（R5末）'!K22</f>
        <v>82.6</v>
      </c>
      <c r="L26" s="17">
        <f>'[1]コード順（R5末）'!O22</f>
        <v>90.1</v>
      </c>
    </row>
    <row r="27" spans="2:12" ht="17.25" customHeight="1" x14ac:dyDescent="0.3">
      <c r="B27" s="18">
        <v>17</v>
      </c>
      <c r="C27" s="11" t="str">
        <f>'[1]コード順（R5末）'!C23</f>
        <v>西川町</v>
      </c>
      <c r="D27" s="11" t="str">
        <f>'[1]コード順（R5末）'!D23</f>
        <v>(公･　)</v>
      </c>
      <c r="E27" s="12" t="str">
        <f>'[1]コード順（R5末）'!E23</f>
        <v>H 6</v>
      </c>
      <c r="F27" s="13" t="str">
        <f>'[1]コード順（R5末）'!F23</f>
        <v>H13. 3</v>
      </c>
      <c r="G27" s="14">
        <f>'[1]コード順（R5末）'!G23</f>
        <v>4474</v>
      </c>
      <c r="H27" s="14">
        <f>'[1]コード順（R5末）'!H23</f>
        <v>2507</v>
      </c>
      <c r="I27" s="14">
        <f>'[1]コード順（R5末）'!I23</f>
        <v>2157</v>
      </c>
      <c r="J27" s="15">
        <f>'[1]コード順（R5末）'!J23</f>
        <v>56</v>
      </c>
      <c r="K27" s="16">
        <f>'[1]コード順（R5末）'!K23</f>
        <v>86</v>
      </c>
      <c r="L27" s="17">
        <f>'[1]コード順（R5末）'!O23</f>
        <v>55.8</v>
      </c>
    </row>
    <row r="28" spans="2:12" ht="17.25" customHeight="1" x14ac:dyDescent="0.3">
      <c r="B28" s="18">
        <v>18</v>
      </c>
      <c r="C28" s="11" t="str">
        <f>'[1]コード順（R5末）'!C24</f>
        <v>朝日町</v>
      </c>
      <c r="D28" s="11" t="str">
        <f>'[1]コード順（R5末）'!D24</f>
        <v>(未着手)</v>
      </c>
      <c r="E28" s="19" t="s">
        <v>16</v>
      </c>
      <c r="F28" s="20" t="s">
        <v>16</v>
      </c>
      <c r="G28" s="14">
        <v>5726</v>
      </c>
      <c r="H28" s="15">
        <f>'[1]コード順（R5末）'!H24</f>
        <v>0</v>
      </c>
      <c r="I28" s="15">
        <f>'[1]コード順（R5末）'!I24</f>
        <v>0</v>
      </c>
      <c r="J28" s="15">
        <f>'[1]コード順（R5末）'!J24</f>
        <v>0</v>
      </c>
      <c r="K28" s="16">
        <v>0</v>
      </c>
      <c r="L28" s="17">
        <f>'[1]コード順（R5末）'!O24</f>
        <v>0</v>
      </c>
    </row>
    <row r="29" spans="2:12" ht="17.25" customHeight="1" x14ac:dyDescent="0.3">
      <c r="B29" s="18">
        <v>19</v>
      </c>
      <c r="C29" s="11" t="str">
        <f>'[1]コード順（R5末）'!C25</f>
        <v>大江町</v>
      </c>
      <c r="D29" s="11" t="str">
        <f>'[1]コード順（R5末）'!D25</f>
        <v>(公･　)</v>
      </c>
      <c r="E29" s="12" t="str">
        <f>'[1]コード順（R5末）'!E25</f>
        <v>H 6</v>
      </c>
      <c r="F29" s="13" t="str">
        <f>'[1]コード順（R5末）'!F25</f>
        <v>H13. 3</v>
      </c>
      <c r="G29" s="14">
        <f>'[1]コード順（R5末）'!G25</f>
        <v>7005</v>
      </c>
      <c r="H29" s="14">
        <f>'[1]コード順（R5末）'!H25</f>
        <v>3701</v>
      </c>
      <c r="I29" s="14">
        <f>'[1]コード順（R5末）'!I25</f>
        <v>3087</v>
      </c>
      <c r="J29" s="15">
        <f>'[1]コード順（R5末）'!J25</f>
        <v>52.8</v>
      </c>
      <c r="K29" s="16">
        <f>'[1]コード順（R5末）'!K25</f>
        <v>83.4</v>
      </c>
      <c r="L29" s="17">
        <f>'[1]コード順（R5末）'!O25</f>
        <v>52.8</v>
      </c>
    </row>
    <row r="30" spans="2:12" ht="17.25" customHeight="1" x14ac:dyDescent="0.3">
      <c r="B30" s="18">
        <v>20</v>
      </c>
      <c r="C30" s="11" t="str">
        <f>'[1]コード順（R5末）'!C26</f>
        <v>大石田町</v>
      </c>
      <c r="D30" s="11" t="str">
        <f>'[1]コード順（R5末）'!D26</f>
        <v>(公･特)</v>
      </c>
      <c r="E30" s="12" t="str">
        <f>'[1]コード順（R5末）'!E26</f>
        <v>H 7</v>
      </c>
      <c r="F30" s="13" t="str">
        <f>'[1]コード順（R5末）'!F26</f>
        <v>H14. 3</v>
      </c>
      <c r="G30" s="14">
        <f>'[1]コード順（R5末）'!G26</f>
        <v>5888</v>
      </c>
      <c r="H30" s="14">
        <f>'[1]コード順（R5末）'!H26</f>
        <v>4009</v>
      </c>
      <c r="I30" s="14">
        <f>'[1]コード順（R5末）'!I26</f>
        <v>3829</v>
      </c>
      <c r="J30" s="15">
        <f>'[1]コード順（R5末）'!J26</f>
        <v>68.099999999999994</v>
      </c>
      <c r="K30" s="16">
        <f>'[1]コード順（R5末）'!K26</f>
        <v>95.5</v>
      </c>
      <c r="L30" s="17">
        <f>'[1]コード順（R5末）'!O26</f>
        <v>68.2</v>
      </c>
    </row>
    <row r="31" spans="2:12" ht="17.25" customHeight="1" x14ac:dyDescent="0.3">
      <c r="B31" s="18">
        <v>21</v>
      </c>
      <c r="C31" s="11" t="str">
        <f>'[1]コード順（R5末）'!C27</f>
        <v>金山町</v>
      </c>
      <c r="D31" s="11" t="str">
        <f>'[1]コード順（R5末）'!D27</f>
        <v>(公･　)</v>
      </c>
      <c r="E31" s="12" t="str">
        <f>'[1]コード順（R5末）'!E27</f>
        <v>H 7</v>
      </c>
      <c r="F31" s="13" t="str">
        <f>'[1]コード順（R5末）'!F27</f>
        <v>H14. 3</v>
      </c>
      <c r="G31" s="14">
        <f>'[1]コード順（R5末）'!G27</f>
        <v>4652</v>
      </c>
      <c r="H31" s="14">
        <f>'[1]コード順（R5末）'!H27</f>
        <v>1910</v>
      </c>
      <c r="I31" s="14">
        <f>'[1]コード順（R5末）'!I27</f>
        <v>1683</v>
      </c>
      <c r="J31" s="15">
        <f>'[1]コード順（R5末）'!J27</f>
        <v>41.1</v>
      </c>
      <c r="K31" s="16">
        <f>'[1]コード順（R5末）'!K27</f>
        <v>88.1</v>
      </c>
      <c r="L31" s="17">
        <f>'[1]コード順（R5末）'!O27</f>
        <v>40.700000000000003</v>
      </c>
    </row>
    <row r="32" spans="2:12" ht="17.25" customHeight="1" x14ac:dyDescent="0.3">
      <c r="B32" s="18">
        <v>22</v>
      </c>
      <c r="C32" s="11" t="str">
        <f>'[1]コード順（R5末）'!C28</f>
        <v>最上町</v>
      </c>
      <c r="D32" s="11" t="str">
        <f>'[1]コード順（R5末）'!D28</f>
        <v>(公･　)</v>
      </c>
      <c r="E32" s="12" t="str">
        <f>'[1]コード順（R5末）'!E28</f>
        <v>H 6</v>
      </c>
      <c r="F32" s="13" t="str">
        <f>'[1]コード順（R5末）'!F28</f>
        <v>H13. 3</v>
      </c>
      <c r="G32" s="14">
        <f>'[1]コード順（R5末）'!G28</f>
        <v>7308</v>
      </c>
      <c r="H32" s="14">
        <f>'[1]コード順（R5末）'!H28</f>
        <v>2609</v>
      </c>
      <c r="I32" s="14">
        <f>'[1]コード順（R5末）'!I28</f>
        <v>2253</v>
      </c>
      <c r="J32" s="15">
        <f>'[1]コード順（R5末）'!J28</f>
        <v>35.700000000000003</v>
      </c>
      <c r="K32" s="16">
        <f>'[1]コード順（R5末）'!K28</f>
        <v>86.4</v>
      </c>
      <c r="L32" s="17">
        <f>'[1]コード順（R5末）'!O28</f>
        <v>35.700000000000003</v>
      </c>
    </row>
    <row r="33" spans="2:12" ht="17.25" customHeight="1" x14ac:dyDescent="0.3">
      <c r="B33" s="18">
        <v>23</v>
      </c>
      <c r="C33" s="11" t="str">
        <f>'[1]コード順（R5末）'!C29</f>
        <v>舟形町</v>
      </c>
      <c r="D33" s="11" t="str">
        <f>'[1]コード順（R5末）'!D29</f>
        <v>(　･特)</v>
      </c>
      <c r="E33" s="12" t="str">
        <f>'[1]コード順（R5末）'!E29</f>
        <v>H 8</v>
      </c>
      <c r="F33" s="13" t="str">
        <f>'[1]コード順（R5末）'!F29</f>
        <v>H15. 3</v>
      </c>
      <c r="G33" s="14">
        <f>'[1]コード順（R5末）'!G29</f>
        <v>4600</v>
      </c>
      <c r="H33" s="14">
        <f>'[1]コード順（R5末）'!H29</f>
        <v>2239</v>
      </c>
      <c r="I33" s="14">
        <f>'[1]コード順（R5末）'!I29</f>
        <v>2017</v>
      </c>
      <c r="J33" s="15">
        <f>'[1]コード順（R5末）'!J29</f>
        <v>48.7</v>
      </c>
      <c r="K33" s="16">
        <f>'[1]コード順（R5末）'!K29</f>
        <v>90.1</v>
      </c>
      <c r="L33" s="17">
        <f>'[1]コード順（R5末）'!O29</f>
        <v>48</v>
      </c>
    </row>
    <row r="34" spans="2:12" ht="17.25" customHeight="1" x14ac:dyDescent="0.3">
      <c r="B34" s="18">
        <v>24</v>
      </c>
      <c r="C34" s="11" t="str">
        <f>'[1]コード順（R5末）'!C30</f>
        <v>真室川町</v>
      </c>
      <c r="D34" s="11" t="str">
        <f>'[1]コード順（R5末）'!D30</f>
        <v>(公･　)</v>
      </c>
      <c r="E34" s="12" t="str">
        <f>'[1]コード順（R5末）'!E30</f>
        <v>H 9</v>
      </c>
      <c r="F34" s="13" t="str">
        <f>'[1]コード順（R5末）'!F30</f>
        <v>H14.10</v>
      </c>
      <c r="G34" s="14">
        <f>'[1]コード順（R5末）'!G30</f>
        <v>6422</v>
      </c>
      <c r="H34" s="14">
        <f>'[1]コード順（R5末）'!H30</f>
        <v>1643</v>
      </c>
      <c r="I34" s="14">
        <f>'[1]コード順（R5末）'!I30</f>
        <v>1144</v>
      </c>
      <c r="J34" s="15">
        <f>'[1]コード順（R5末）'!J30</f>
        <v>25.6</v>
      </c>
      <c r="K34" s="16">
        <f>'[1]コード順（R5末）'!K30</f>
        <v>69.599999999999994</v>
      </c>
      <c r="L34" s="17">
        <f>'[1]コード順（R5末）'!O30</f>
        <v>26.1</v>
      </c>
    </row>
    <row r="35" spans="2:12" ht="17.25" customHeight="1" x14ac:dyDescent="0.3">
      <c r="B35" s="18">
        <v>25</v>
      </c>
      <c r="C35" s="11" t="str">
        <f>'[1]コード順（R5末）'!C31</f>
        <v>大蔵村</v>
      </c>
      <c r="D35" s="11" t="str">
        <f>'[1]コード順（R5末）'!D31</f>
        <v>(　･特)</v>
      </c>
      <c r="E35" s="12" t="str">
        <f>'[1]コード順（R5末）'!E31</f>
        <v>S52</v>
      </c>
      <c r="F35" s="13" t="str">
        <f>'[1]コード順（R5末）'!F31</f>
        <v>S59. 4</v>
      </c>
      <c r="G35" s="14">
        <f>'[1]コード順（R5末）'!G31</f>
        <v>2726</v>
      </c>
      <c r="H35" s="14">
        <f>'[1]コード順（R5末）'!H31</f>
        <v>1588</v>
      </c>
      <c r="I35" s="14">
        <f>'[1]コード順（R5末）'!I31</f>
        <v>1401</v>
      </c>
      <c r="J35" s="15">
        <f>'[1]コード順（R5末）'!J31</f>
        <v>58.3</v>
      </c>
      <c r="K35" s="16">
        <f>'[1]コード順（R5末）'!K31</f>
        <v>88.2</v>
      </c>
      <c r="L35" s="17">
        <f>'[1]コード順（R5末）'!O31</f>
        <v>57.9</v>
      </c>
    </row>
    <row r="36" spans="2:12" ht="17.25" customHeight="1" x14ac:dyDescent="0.3">
      <c r="B36" s="18">
        <v>26</v>
      </c>
      <c r="C36" s="11" t="str">
        <f>'[1]コード順（R5末）'!C32</f>
        <v>鮭川村</v>
      </c>
      <c r="D36" s="11" t="str">
        <f>'[1]コード順（R5末）'!D32</f>
        <v>(未着手)</v>
      </c>
      <c r="E36" s="19" t="s">
        <v>16</v>
      </c>
      <c r="F36" s="20" t="s">
        <v>16</v>
      </c>
      <c r="G36" s="14">
        <f>'[1]コード順（R5末）'!G32</f>
        <v>3595</v>
      </c>
      <c r="H36" s="15">
        <f>'[1]コード順（R5末）'!H32</f>
        <v>0</v>
      </c>
      <c r="I36" s="15">
        <f>'[1]コード順（R5末）'!I32</f>
        <v>0</v>
      </c>
      <c r="J36" s="15">
        <f>'[1]コード順（R5末）'!J32</f>
        <v>0</v>
      </c>
      <c r="K36" s="16">
        <v>0</v>
      </c>
      <c r="L36" s="17">
        <f>'[1]コード順（R5末）'!O32</f>
        <v>0</v>
      </c>
    </row>
    <row r="37" spans="2:12" ht="17.25" customHeight="1" x14ac:dyDescent="0.3">
      <c r="B37" s="18">
        <v>27</v>
      </c>
      <c r="C37" s="11" t="str">
        <f>'[1]コード順（R5末）'!C33</f>
        <v>戸沢村</v>
      </c>
      <c r="D37" s="11" t="str">
        <f>'[1]コード順（R5末）'!D33</f>
        <v>(　･特)</v>
      </c>
      <c r="E37" s="12" t="str">
        <f>'[1]コード順（R5末）'!E33</f>
        <v>H 7</v>
      </c>
      <c r="F37" s="13" t="str">
        <f>'[1]コード順（R5末）'!F33</f>
        <v>H13. 3</v>
      </c>
      <c r="G37" s="14">
        <f>'[1]コード順（R5末）'!G33</f>
        <v>3814</v>
      </c>
      <c r="H37" s="14">
        <f>'[1]コード順（R5末）'!H33</f>
        <v>516</v>
      </c>
      <c r="I37" s="14">
        <f>'[1]コード順（R5末）'!I33</f>
        <v>455</v>
      </c>
      <c r="J37" s="15">
        <f>'[1]コード順（R5末）'!J33</f>
        <v>13.5</v>
      </c>
      <c r="K37" s="16">
        <f>'[1]コード順（R5末）'!K33</f>
        <v>88.2</v>
      </c>
      <c r="L37" s="17">
        <f>'[1]コード順（R5末）'!O33</f>
        <v>13.7</v>
      </c>
    </row>
    <row r="38" spans="2:12" ht="17.25" customHeight="1" x14ac:dyDescent="0.3">
      <c r="B38" s="18">
        <v>28</v>
      </c>
      <c r="C38" s="11" t="str">
        <f>'[1]コード順（R5末）'!C34</f>
        <v>高畠町</v>
      </c>
      <c r="D38" s="11" t="str">
        <f>'[1]コード順（R5末）'!D34</f>
        <v>(公･特)</v>
      </c>
      <c r="E38" s="12" t="str">
        <f>'[1]コード順（R5末）'!E34</f>
        <v>S48</v>
      </c>
      <c r="F38" s="13" t="str">
        <f>'[1]コード順（R5末）'!F34</f>
        <v>S62.10</v>
      </c>
      <c r="G38" s="14">
        <f>'[1]コード順（R5末）'!G34</f>
        <v>21166</v>
      </c>
      <c r="H38" s="14">
        <f>'[1]コード順（R5末）'!H34</f>
        <v>16132</v>
      </c>
      <c r="I38" s="14">
        <f>'[1]コード順（R5末）'!I34</f>
        <v>15008</v>
      </c>
      <c r="J38" s="15">
        <f>'[1]コード順（R5末）'!J34</f>
        <v>76.2</v>
      </c>
      <c r="K38" s="16">
        <f>'[1]コード順（R5末）'!K34</f>
        <v>93</v>
      </c>
      <c r="L38" s="17">
        <f>'[1]コード順（R5末）'!O34</f>
        <v>76.099999999999994</v>
      </c>
    </row>
    <row r="39" spans="2:12" ht="17.25" customHeight="1" x14ac:dyDescent="0.3">
      <c r="B39" s="18">
        <v>29</v>
      </c>
      <c r="C39" s="11" t="str">
        <f>'[1]コード順（R5末）'!C35</f>
        <v>川西町</v>
      </c>
      <c r="D39" s="11" t="str">
        <f>'[1]コード順（R5末）'!D35</f>
        <v>(公･特)</v>
      </c>
      <c r="E39" s="12" t="str">
        <f>'[1]コード順（R5末）'!E35</f>
        <v>S57</v>
      </c>
      <c r="F39" s="13" t="str">
        <f>'[1]コード順（R5末）'!F35</f>
        <v>H 1.10</v>
      </c>
      <c r="G39" s="14">
        <f>'[1]コード順（R5末）'!G35</f>
        <v>13279</v>
      </c>
      <c r="H39" s="14">
        <f>'[1]コード順（R5末）'!H35</f>
        <v>5234</v>
      </c>
      <c r="I39" s="14">
        <f>'[1]コード順（R5末）'!I35</f>
        <v>4424</v>
      </c>
      <c r="J39" s="15">
        <f>'[1]コード順（R5末）'!J35</f>
        <v>39.4</v>
      </c>
      <c r="K39" s="16">
        <f>'[1]コード順（R5末）'!K35</f>
        <v>84.5</v>
      </c>
      <c r="L39" s="17">
        <f>'[1]コード順（R5末）'!O35</f>
        <v>39.200000000000003</v>
      </c>
    </row>
    <row r="40" spans="2:12" ht="17.25" customHeight="1" x14ac:dyDescent="0.3">
      <c r="B40" s="18">
        <v>30</v>
      </c>
      <c r="C40" s="11" t="str">
        <f>'[1]コード順（R5末）'!C36</f>
        <v>小国町</v>
      </c>
      <c r="D40" s="11" t="str">
        <f>'[1]コード順（R5末）'!D36</f>
        <v>(公･　)</v>
      </c>
      <c r="E40" s="12" t="str">
        <f>'[1]コード順（R5末）'!E36</f>
        <v>H 4</v>
      </c>
      <c r="F40" s="13" t="str">
        <f>'[1]コード順（R5末）'!F36</f>
        <v>H11. 4</v>
      </c>
      <c r="G40" s="14">
        <f>'[1]コード順（R5末）'!G36</f>
        <v>6398</v>
      </c>
      <c r="H40" s="14">
        <f>'[1]コード順（R5末）'!H36</f>
        <v>3972</v>
      </c>
      <c r="I40" s="14">
        <f>'[1]コード順（R5末）'!I36</f>
        <v>3441</v>
      </c>
      <c r="J40" s="15">
        <f>'[1]コード順（R5末）'!J36</f>
        <v>62.1</v>
      </c>
      <c r="K40" s="16">
        <f>'[1]コード順（R5末）'!K36</f>
        <v>86.6</v>
      </c>
      <c r="L40" s="17">
        <f>'[1]コード順（R5末）'!O36</f>
        <v>61.7</v>
      </c>
    </row>
    <row r="41" spans="2:12" ht="17.25" customHeight="1" x14ac:dyDescent="0.3">
      <c r="B41" s="18">
        <v>31</v>
      </c>
      <c r="C41" s="11" t="str">
        <f>'[1]コード順（R5末）'!C37</f>
        <v>白鷹町</v>
      </c>
      <c r="D41" s="11" t="str">
        <f>'[1]コード順（R5末）'!D37</f>
        <v>(公･特)</v>
      </c>
      <c r="E41" s="12" t="str">
        <f>'[1]コード順（R5末）'!E37</f>
        <v>S51</v>
      </c>
      <c r="F41" s="13" t="str">
        <f>'[1]コード順（R5末）'!F37</f>
        <v>S62. 3</v>
      </c>
      <c r="G41" s="14">
        <f>'[1]コード順（R5末）'!G37</f>
        <v>12136</v>
      </c>
      <c r="H41" s="14">
        <f>'[1]コード順（R5末）'!H37</f>
        <v>8154</v>
      </c>
      <c r="I41" s="14">
        <f>'[1]コード順（R5末）'!I37</f>
        <v>7658</v>
      </c>
      <c r="J41" s="15">
        <f>'[1]コード順（R5末）'!J37</f>
        <v>67.2</v>
      </c>
      <c r="K41" s="16">
        <f>'[1]コード順（R5末）'!K37</f>
        <v>93.9</v>
      </c>
      <c r="L41" s="17">
        <f>'[1]コード順（R5末）'!O37</f>
        <v>67</v>
      </c>
    </row>
    <row r="42" spans="2:12" ht="17.25" customHeight="1" x14ac:dyDescent="0.3">
      <c r="B42" s="18">
        <v>32</v>
      </c>
      <c r="C42" s="11" t="str">
        <f>'[1]コード順（R5末）'!C38</f>
        <v>飯豊町</v>
      </c>
      <c r="D42" s="11" t="str">
        <f>'[1]コード順（R5末）'!D38</f>
        <v>(未着手)</v>
      </c>
      <c r="E42" s="19" t="s">
        <v>16</v>
      </c>
      <c r="F42" s="20" t="s">
        <v>16</v>
      </c>
      <c r="G42" s="14">
        <f>'[1]コード順（R5末）'!G38</f>
        <v>6151</v>
      </c>
      <c r="H42" s="15">
        <f>'[1]コード順（R5末）'!H38</f>
        <v>0</v>
      </c>
      <c r="I42" s="15">
        <f>'[1]コード順（R5末）'!I38</f>
        <v>0</v>
      </c>
      <c r="J42" s="15">
        <f>'[1]コード順（R5末）'!J38</f>
        <v>0</v>
      </c>
      <c r="K42" s="16">
        <v>0</v>
      </c>
      <c r="L42" s="17">
        <f>'[1]コード順（R5末）'!O38</f>
        <v>0</v>
      </c>
    </row>
    <row r="43" spans="2:12" ht="17.25" customHeight="1" x14ac:dyDescent="0.3">
      <c r="B43" s="18">
        <v>33</v>
      </c>
      <c r="C43" s="11" t="str">
        <f>'[1]コード順（R5末）'!C39</f>
        <v>三川町</v>
      </c>
      <c r="D43" s="11" t="str">
        <f>'[1]コード順（R5末）'!D39</f>
        <v>(　･特)</v>
      </c>
      <c r="E43" s="12" t="str">
        <f>'[1]コード順（R5末）'!E39</f>
        <v>H 5</v>
      </c>
      <c r="F43" s="13" t="str">
        <f>'[1]コード順（R5末）'!F39</f>
        <v>H11. 3</v>
      </c>
      <c r="G43" s="14">
        <f>'[1]コード順（R5末）'!G39</f>
        <v>6972</v>
      </c>
      <c r="H43" s="14">
        <f>'[1]コード順（R5末）'!H39</f>
        <v>4582</v>
      </c>
      <c r="I43" s="14">
        <f>'[1]コード順（R5末）'!I39</f>
        <v>4228</v>
      </c>
      <c r="J43" s="15">
        <f>'[1]コード順（R5末）'!J39</f>
        <v>65.7</v>
      </c>
      <c r="K43" s="16">
        <f>'[1]コード順（R5末）'!K39</f>
        <v>92.3</v>
      </c>
      <c r="L43" s="17">
        <f>'[1]コード順（R5末）'!O39</f>
        <v>65.3</v>
      </c>
    </row>
    <row r="44" spans="2:12" ht="17.25" customHeight="1" x14ac:dyDescent="0.3">
      <c r="B44" s="18">
        <v>34</v>
      </c>
      <c r="C44" s="11" t="str">
        <f>'[1]コード順（R5末）'!C40</f>
        <v>庄内町</v>
      </c>
      <c r="D44" s="11" t="str">
        <f>'[1]コード順（R5末）'!D40</f>
        <v>(公･特)</v>
      </c>
      <c r="E44" s="12" t="str">
        <f>'[1]コード順（R5末）'!E40</f>
        <v>H 5</v>
      </c>
      <c r="F44" s="13" t="str">
        <f>'[1]コード順（R5末）'!F40</f>
        <v>H11. 3</v>
      </c>
      <c r="G44" s="14">
        <f>'[1]コード順（R5末）'!G40</f>
        <v>19006</v>
      </c>
      <c r="H44" s="14">
        <f>'[1]コード順（R5末）'!H40</f>
        <v>15069</v>
      </c>
      <c r="I44" s="14">
        <f>'[1]コード順（R5末）'!I40</f>
        <v>13688</v>
      </c>
      <c r="J44" s="15">
        <f>'[1]コード順（R5末）'!J40</f>
        <v>79.3</v>
      </c>
      <c r="K44" s="16">
        <f>'[1]コード順（R5末）'!K40</f>
        <v>90.8</v>
      </c>
      <c r="L44" s="17">
        <f>'[1]コード順（R5末）'!O40</f>
        <v>79.099999999999994</v>
      </c>
    </row>
    <row r="45" spans="2:12" ht="17.25" customHeight="1" x14ac:dyDescent="0.3">
      <c r="B45" s="18">
        <v>35</v>
      </c>
      <c r="C45" s="11" t="str">
        <f>'[1]コード順（R5末）'!C41</f>
        <v>遊佐町</v>
      </c>
      <c r="D45" s="11" t="str">
        <f>'[1]コード順（R5末）'!D41</f>
        <v>(公･特)</v>
      </c>
      <c r="E45" s="12" t="str">
        <f>'[1]コード順（R5末）'!E41</f>
        <v>H 2</v>
      </c>
      <c r="F45" s="13" t="str">
        <f>'[1]コード順（R5末）'!F41</f>
        <v>H 7.10</v>
      </c>
      <c r="G45" s="14">
        <f>'[1]コード順（R5末）'!G41</f>
        <v>12043</v>
      </c>
      <c r="H45" s="14">
        <f>'[1]コード順（R5末）'!H41</f>
        <v>9776</v>
      </c>
      <c r="I45" s="14">
        <f>'[1]コード順（R5末）'!I41</f>
        <v>7760</v>
      </c>
      <c r="J45" s="15">
        <f>'[1]コード順（R5末）'!J41</f>
        <v>81.2</v>
      </c>
      <c r="K45" s="16">
        <f>'[1]コード順（R5末）'!K41</f>
        <v>79.400000000000006</v>
      </c>
      <c r="L45" s="21">
        <f>'[1]コード順（R5末）'!O41</f>
        <v>81.2</v>
      </c>
    </row>
    <row r="46" spans="2:12" ht="17.25" customHeight="1" x14ac:dyDescent="0.3">
      <c r="B46" s="22" t="s">
        <v>3</v>
      </c>
      <c r="C46" s="23"/>
      <c r="D46" s="23"/>
      <c r="E46" s="24"/>
      <c r="F46" s="25"/>
      <c r="G46" s="26">
        <f>SUM(G11:G45)</f>
        <v>1004569</v>
      </c>
      <c r="H46" s="26">
        <f t="shared" ref="H46:I46" si="0">SUM(H11:H45)</f>
        <v>800445</v>
      </c>
      <c r="I46" s="26">
        <f t="shared" si="0"/>
        <v>740267</v>
      </c>
      <c r="J46" s="27">
        <f>'[1]コード順（R5末）'!J43</f>
        <v>79.66</v>
      </c>
      <c r="K46" s="27">
        <f>'[1]コード順（R5末）'!K43</f>
        <v>92.5</v>
      </c>
      <c r="L46" s="28">
        <f>'[1]コード順（R5末）'!O43</f>
        <v>78.42</v>
      </c>
    </row>
    <row r="47" spans="2:12" ht="17.25" customHeight="1" x14ac:dyDescent="0.3">
      <c r="B47" s="29" t="s">
        <v>2</v>
      </c>
      <c r="C47" s="30"/>
      <c r="D47" s="30"/>
      <c r="E47" s="31"/>
      <c r="F47" s="32"/>
      <c r="G47" s="33">
        <f>'[1]コード順（R5末）'!G44</f>
        <v>989097</v>
      </c>
      <c r="H47" s="34">
        <f>'[1]コード順（R5末）'!H44</f>
        <v>800445</v>
      </c>
      <c r="I47" s="34">
        <f>'[1]コード順（R5末）'!I44</f>
        <v>740267</v>
      </c>
      <c r="J47" s="35">
        <f>'[1]コード順（R5末）'!J44</f>
        <v>80.930000000000007</v>
      </c>
      <c r="K47" s="35">
        <f>'[1]コード順（R5末）'!K44</f>
        <v>92.5</v>
      </c>
      <c r="L47" s="36">
        <f>'[1]コード順（R5末）'!O44</f>
        <v>79.7</v>
      </c>
    </row>
    <row r="48" spans="2:12" ht="6.75" customHeight="1" x14ac:dyDescent="0.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x14ac:dyDescent="0.2">
      <c r="B49" s="37" t="s">
        <v>9</v>
      </c>
      <c r="C49" s="38"/>
      <c r="D49" s="38"/>
      <c r="E49" s="38"/>
      <c r="F49" s="38"/>
      <c r="G49" s="38"/>
      <c r="H49" s="38"/>
      <c r="I49" s="6"/>
      <c r="J49" s="6"/>
      <c r="K49" s="2"/>
      <c r="L49" s="7"/>
    </row>
    <row r="50" spans="2:12" x14ac:dyDescent="0.2">
      <c r="B50" s="5" t="s">
        <v>15</v>
      </c>
      <c r="C50" s="5"/>
      <c r="D50" s="5"/>
      <c r="E50" s="5"/>
      <c r="F50" s="5"/>
      <c r="G50" s="5"/>
      <c r="H50" s="6"/>
      <c r="I50" s="2"/>
      <c r="J50" s="2"/>
      <c r="K50" s="2"/>
      <c r="L50" s="4"/>
    </row>
    <row r="55" spans="2:12" x14ac:dyDescent="0.2">
      <c r="G55" s="3"/>
      <c r="H55" s="3"/>
      <c r="I55" s="3"/>
    </row>
  </sheetData>
  <mergeCells count="14">
    <mergeCell ref="B49:H49"/>
    <mergeCell ref="B1:I1"/>
    <mergeCell ref="K4:L5"/>
    <mergeCell ref="B6:B10"/>
    <mergeCell ref="C6:C10"/>
    <mergeCell ref="D6:D10"/>
    <mergeCell ref="E6:E10"/>
    <mergeCell ref="F6:F10"/>
    <mergeCell ref="G6:G10"/>
    <mergeCell ref="H6:H10"/>
    <mergeCell ref="I6:I10"/>
    <mergeCell ref="J6:J10"/>
    <mergeCell ref="K6:K10"/>
    <mergeCell ref="L6:L10"/>
  </mergeCells>
  <phoneticPr fontId="4"/>
  <pageMargins left="0.59055118110236227" right="0.44" top="0.78740157480314965" bottom="0.78740157480314965" header="0.39370078740157483" footer="0.43307086614173229"/>
  <pageSetup paperSize="9" firstPageNumber="8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</vt:lpstr>
    </vt:vector>
  </TitlesOfParts>
  <Company>山形県土木部下水道課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公共下水道係</dc:creator>
  <cp:lastModifiedBy>佐藤光晟</cp:lastModifiedBy>
  <cp:lastPrinted>2018-10-16T09:17:40Z</cp:lastPrinted>
  <dcterms:created xsi:type="dcterms:W3CDTF">2000-04-07T02:10:44Z</dcterms:created>
  <dcterms:modified xsi:type="dcterms:W3CDTF">2025-11-05T01:30:08Z</dcterms:modified>
</cp:coreProperties>
</file>