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inas01\shichoson\06 財政係\40決算統計\05財政状況資料集\R4財政状況資料集\10 （追加分）市町村→県\"/>
    </mc:Choice>
  </mc:AlternateContent>
  <bookViews>
    <workbookView xWindow="-120" yWindow="-120" windowWidth="29040" windowHeight="15996" tabRatio="899"/>
  </bookViews>
  <sheets>
    <sheet name="総括表" sheetId="10" r:id="rId1"/>
    <sheet name="普通会計の状況" sheetId="11" r:id="rId2"/>
    <sheet name="各会計、関係団体の財政状況及び健全化判断比率" sheetId="12" r:id="rId3"/>
    <sheet name="財政比較分析表" sheetId="18"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19" r:id="rId14"/>
    <sheet name="施設類型別ストック情報分析表①" sheetId="20" r:id="rId15"/>
    <sheet name="施設類型別ストック情報分析表②" sheetId="21" r:id="rId16"/>
    <sheet name="データシート" sheetId="9" state="hidden" r:id="rId17"/>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calcChain.xml><?xml version="1.0" encoding="utf-8"?>
<calcChain xmlns="http://schemas.openxmlformats.org/spreadsheetml/2006/main">
  <c r="BG36" i="10" l="1"/>
  <c r="BG35" i="10"/>
  <c r="BG34" i="10"/>
  <c r="W36" i="10"/>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CO43" i="10" l="1"/>
  <c r="BW43" i="10"/>
  <c r="BE43" i="10"/>
  <c r="AM43" i="10"/>
  <c r="U43" i="10"/>
  <c r="C43" i="10"/>
  <c r="CO42" i="10"/>
  <c r="BE42" i="10"/>
  <c r="AM42" i="10"/>
  <c r="U42" i="10"/>
  <c r="C42" i="10"/>
  <c r="CO41" i="10"/>
  <c r="BE41" i="10"/>
  <c r="AM41" i="10"/>
  <c r="U41" i="10"/>
  <c r="C41" i="10"/>
  <c r="CO40" i="10"/>
  <c r="BE40" i="10"/>
  <c r="AM40" i="10"/>
  <c r="U40" i="10"/>
  <c r="C40" i="10"/>
  <c r="CO39" i="10"/>
  <c r="BE39" i="10"/>
  <c r="AM39" i="10"/>
  <c r="U39" i="10"/>
  <c r="C39" i="10"/>
  <c r="CO38" i="10"/>
  <c r="BE38" i="10"/>
  <c r="AM38" i="10"/>
  <c r="U38" i="10"/>
  <c r="C38" i="10"/>
  <c r="CO37" i="10"/>
  <c r="BE37" i="10"/>
  <c r="AM37" i="10"/>
  <c r="U37" i="10"/>
  <c r="C37" i="10"/>
  <c r="CO36" i="10"/>
  <c r="AM36" i="10"/>
  <c r="C36" i="10"/>
  <c r="CO35" i="10"/>
  <c r="AM35" i="10"/>
  <c r="C35" i="10"/>
  <c r="BW34" i="10"/>
  <c r="AM34" i="10"/>
  <c r="U34" i="10"/>
  <c r="U35" i="10" s="1"/>
  <c r="U36" i="10" s="1"/>
  <c r="C34" i="10"/>
  <c r="BW35" i="10" l="1"/>
  <c r="BW36" i="10" s="1"/>
  <c r="BW37" i="10" s="1"/>
  <c r="BW38" i="10" s="1"/>
  <c r="BW39" i="10" s="1"/>
  <c r="BW40" i="10" s="1"/>
  <c r="BW41" i="10" s="1"/>
  <c r="BW42" i="10" s="1"/>
  <c r="BE34" i="10"/>
  <c r="BE35" i="10" s="1"/>
  <c r="BE36" i="10" s="1"/>
  <c r="D74" i="9"/>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 r="CO34" i="10" l="1"/>
</calcChain>
</file>

<file path=xl/sharedStrings.xml><?xml version="1.0" encoding="utf-8"?>
<sst xmlns="http://schemas.openxmlformats.org/spreadsheetml/2006/main" count="1165" uniqueCount="616">
  <si>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</si>
  <si>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</si>
  <si>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</si>
  <si>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</si>
  <si>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</si>
  <si>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</si>
  <si>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会計</t>
    <rPh sb="0" eb="2">
      <t>カイケイ</t>
    </rPh>
    <phoneticPr fontId="5"/>
  </si>
  <si>
    <t>※令和5年度中に市町村合併した団体で、合併前の団体ごとの決算に基づく連結実質赤字比率を算出していない団体については、グラフを表記しない。</t>
    <rPh sb="1" eb="3">
      <t>レイワ</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</si>
  <si>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</si>
  <si>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</si>
  <si>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</si>
  <si>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</si>
  <si>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</si>
  <si>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</si>
  <si>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</si>
  <si>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</si>
  <si>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</si>
  <si>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</si>
  <si>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</si>
  <si>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</si>
  <si>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</si>
  <si>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</si>
  <si>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※1 令和5年度中に市町村合併した団体で、合併前の団体ごとの決算に基づく実質公債費比率を算出していない団体については、グラフを表記しない。</t>
    <rPh sb="3" eb="5">
      <t>レイワ</t>
    </rPh>
    <phoneticPr fontId="5"/>
  </si>
  <si>
    <t>※2 減債基金積立不足算定額=(C)×(１－(D)/(E))</t>
    <phoneticPr fontId="5"/>
  </si>
  <si>
    <t>（参考）</t>
    <rPh sb="1" eb="3">
      <t>サンコウ</t>
    </rPh>
    <phoneticPr fontId="5"/>
  </si>
  <si>
    <t>減債基金
積立状況等（注）</t>
    <rPh sb="0" eb="2">
      <t>ゲンサイ</t>
    </rPh>
    <rPh sb="2" eb="4">
      <t>キキン</t>
    </rPh>
    <rPh sb="5" eb="7">
      <t>ツミタテ</t>
    </rPh>
    <rPh sb="7" eb="9">
      <t>ジョウキョウ</t>
    </rPh>
    <rPh sb="9" eb="10">
      <t>トウ</t>
    </rPh>
    <rPh sb="10" eb="13">
      <t>チュウ</t>
    </rPh>
    <phoneticPr fontId="2"/>
  </si>
  <si>
    <t>満期一括償還地方債に係る実質償還額又は理論償還額のいずれか少ない額(C)</t>
    <phoneticPr fontId="1"/>
  </si>
  <si>
    <t>前年度末減債基金残高(D)</t>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</si>
  <si>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1"/>
  </si>
  <si>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</si>
  <si>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</si>
  <si>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</si>
  <si>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</si>
  <si>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</si>
  <si>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</si>
  <si>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</si>
  <si>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</si>
  <si>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</si>
  <si>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</si>
  <si>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</si>
  <si>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</si>
  <si>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</si>
  <si>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</si>
  <si>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</si>
  <si>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</si>
  <si>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(A)－(B)</t>
    <phoneticPr fontId="5"/>
  </si>
  <si>
    <t>将来負担比率の分子</t>
  </si>
  <si>
    <t>※令和5年度中に市町村合併した団体で、合併前の団体ごとの決算に基づく将来負担比率を算出していない団体については、グラフを表記しない。</t>
    <rPh sb="1" eb="3">
      <t>レイワ</t>
    </rPh>
    <phoneticPr fontId="5"/>
  </si>
  <si>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</si>
  <si>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</si>
  <si>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</si>
  <si>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</si>
  <si>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</si>
  <si>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</si>
  <si>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</si>
  <si>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6"/>
  </si>
  <si>
    <t>財政調整基金残高</t>
    <phoneticPr fontId="5"/>
  </si>
  <si>
    <t>実質単年度収支</t>
    <rPh sb="0" eb="2">
      <t>ジッシツ</t>
    </rPh>
    <rPh sb="2" eb="5">
      <t>タンネンド</t>
    </rPh>
    <rPh sb="5" eb="7">
      <t>シュウシ</t>
    </rPh>
    <phoneticPr fontId="16"/>
  </si>
  <si>
    <t>連結実質赤字比率に係る赤字・黒字の構成分析</t>
  </si>
  <si>
    <t>赤字額</t>
    <rPh sb="0" eb="2">
      <t>アカジ</t>
    </rPh>
    <rPh sb="2" eb="3">
      <t>ガク</t>
    </rPh>
    <phoneticPr fontId="16"/>
  </si>
  <si>
    <t>黒字額</t>
    <rPh sb="0" eb="2">
      <t>クロジ</t>
    </rPh>
    <rPh sb="2" eb="3">
      <t>ガク</t>
    </rPh>
    <phoneticPr fontId="16"/>
  </si>
  <si>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</si>
  <si>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</si>
  <si>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</si>
  <si>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6"/>
  </si>
  <si>
    <t>一時借入金の利子</t>
    <phoneticPr fontId="5"/>
  </si>
  <si>
    <t>債務負担行為に基づく支出額</t>
    <phoneticPr fontId="5"/>
  </si>
  <si>
    <t>組合等が起こした地方債の元利償還金に対する負担金等</t>
    <phoneticPr fontId="5"/>
  </si>
  <si>
    <t>公営企業債の元利償還金に対する繰入金</t>
    <phoneticPr fontId="5"/>
  </si>
  <si>
    <t>満期一括償還地方債に係る年度割相当額</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</si>
  <si>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</si>
  <si>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</si>
  <si>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</si>
  <si>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</si>
  <si>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</si>
  <si>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</si>
  <si>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</si>
  <si>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19"/>
  </si>
  <si>
    <t>財政調整基金</t>
    <phoneticPr fontId="19"/>
  </si>
  <si>
    <t>減債基金</t>
    <phoneticPr fontId="19"/>
  </si>
  <si>
    <t>その他特定目的基金</t>
    <phoneticPr fontId="19"/>
  </si>
  <si>
    <t>令和4年度　財政状況資料集</t>
    <phoneticPr fontId="5"/>
  </si>
  <si>
    <t>総括表（市町村）</t>
    <rPh sb="0" eb="2">
      <t>ソウカツ</t>
    </rPh>
    <rPh sb="2" eb="3">
      <t>ヒョウ</t>
    </rPh>
    <rPh sb="4" eb="7">
      <t>シチョウソン</t>
    </rPh>
    <phoneticPr fontId="5"/>
  </si>
  <si>
    <t>都道府県名</t>
    <phoneticPr fontId="5"/>
  </si>
  <si>
    <t>山形県</t>
    <phoneticPr fontId="5"/>
  </si>
  <si>
    <t>市町村類型</t>
    <phoneticPr fontId="5"/>
  </si>
  <si>
    <t>Ⅰ－１</t>
    <phoneticPr fontId="5"/>
  </si>
  <si>
    <t>指定団体等の指定状況</t>
    <phoneticPr fontId="5"/>
  </si>
  <si>
    <t>令和4年度(千円)</t>
    <rPh sb="0" eb="2">
      <t>レイワ</t>
    </rPh>
    <rPh sb="3" eb="5">
      <t>ネンド</t>
    </rPh>
    <rPh sb="6" eb="8">
      <t>センエン</t>
    </rPh>
    <phoneticPr fontId="5"/>
  </si>
  <si>
    <t>令和3年度(千円)</t>
    <rPh sb="0" eb="2">
      <t>レイワ</t>
    </rPh>
    <rPh sb="3" eb="5">
      <t>ネンド</t>
    </rPh>
    <rPh sb="4" eb="5">
      <t>ド</t>
    </rPh>
    <rPh sb="6" eb="8">
      <t>センエン</t>
    </rPh>
    <phoneticPr fontId="5"/>
  </si>
  <si>
    <t>令和4年度(千円･％)</t>
    <rPh sb="0" eb="2">
      <t>レイワ</t>
    </rPh>
    <rPh sb="3" eb="5">
      <t>ネンド</t>
    </rPh>
    <rPh sb="6" eb="8">
      <t>センエン</t>
    </rPh>
    <phoneticPr fontId="5"/>
  </si>
  <si>
    <t>令和3年度(千円･％)</t>
    <rPh sb="0" eb="2">
      <t>レイワ</t>
    </rPh>
    <rPh sb="3" eb="5">
      <t>ネンド</t>
    </rPh>
    <rPh sb="4" eb="5">
      <t>ド</t>
    </rPh>
    <rPh sb="6" eb="8">
      <t>センエン</t>
    </rPh>
    <phoneticPr fontId="5"/>
  </si>
  <si>
    <t>歳入総額</t>
    <phoneticPr fontId="25"/>
  </si>
  <si>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</si>
  <si>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</si>
  <si>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</si>
  <si>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5"/>
  </si>
  <si>
    <t>経常収支比率</t>
    <rPh sb="0" eb="2">
      <t>ケイジョウ</t>
    </rPh>
    <rPh sb="2" eb="4">
      <t>シュウシ</t>
    </rPh>
    <rPh sb="4" eb="6">
      <t>ヒリツ</t>
    </rPh>
    <phoneticPr fontId="5"/>
  </si>
  <si>
    <t>市町村名</t>
    <rPh sb="0" eb="3">
      <t>シチョウソン</t>
    </rPh>
    <rPh sb="3" eb="4">
      <t>メイ</t>
    </rPh>
    <phoneticPr fontId="5"/>
  </si>
  <si>
    <t>戸沢村</t>
    <phoneticPr fontId="5"/>
  </si>
  <si>
    <t>地方交付税種地</t>
    <rPh sb="0" eb="2">
      <t>チホウ</t>
    </rPh>
    <rPh sb="2" eb="5">
      <t>コウフゼイ</t>
    </rPh>
    <rPh sb="5" eb="6">
      <t>シュ</t>
    </rPh>
    <rPh sb="6" eb="7">
      <t>チ</t>
    </rPh>
    <phoneticPr fontId="5"/>
  </si>
  <si>
    <t>2-2</t>
    <phoneticPr fontId="5"/>
  </si>
  <si>
    <t>財源超過</t>
    <rPh sb="0" eb="2">
      <t>ザイゲン</t>
    </rPh>
    <rPh sb="2" eb="4">
      <t>チョウカ</t>
    </rPh>
    <phoneticPr fontId="5"/>
  </si>
  <si>
    <t>歳入歳出差引</t>
    <phoneticPr fontId="25"/>
  </si>
  <si>
    <t>　　(※1)</t>
    <phoneticPr fontId="5"/>
  </si>
  <si>
    <t>首都</t>
    <rPh sb="0" eb="2">
      <t>シュト</t>
    </rPh>
    <phoneticPr fontId="5"/>
  </si>
  <si>
    <t>×</t>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</si>
  <si>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</si>
  <si>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</si>
  <si>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</si>
  <si>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実質収支</t>
    <phoneticPr fontId="25"/>
  </si>
  <si>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</si>
  <si>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</si>
  <si>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</si>
  <si>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</si>
  <si>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</si>
  <si>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25"/>
  </si>
  <si>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</si>
  <si>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</si>
  <si>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</si>
  <si>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t>
    <phoneticPr fontId="5"/>
  </si>
  <si>
    <t>積立金</t>
    <phoneticPr fontId="25"/>
  </si>
  <si>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</si>
  <si>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</si>
  <si>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-12.0</t>
    <phoneticPr fontId="5"/>
  </si>
  <si>
    <t>山振</t>
    <rPh sb="0" eb="1">
      <t>ヤマ</t>
    </rPh>
    <rPh sb="1" eb="2">
      <t>フ</t>
    </rPh>
    <phoneticPr fontId="5"/>
  </si>
  <si>
    <t>○</t>
    <phoneticPr fontId="5"/>
  </si>
  <si>
    <t>繰上償還金</t>
    <phoneticPr fontId="25"/>
  </si>
  <si>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</si>
  <si>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</si>
  <si>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</si>
  <si>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令05.01.01(人)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</si>
  <si>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</si>
  <si>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</si>
  <si>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</si>
  <si>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t>
    <phoneticPr fontId="5"/>
  </si>
  <si>
    <t>積立金取崩し額</t>
    <phoneticPr fontId="25"/>
  </si>
  <si>
    <t>　連結実質赤字比率</t>
    <rPh sb="1" eb="3">
      <t>レンケツ</t>
    </rPh>
    <rPh sb="3" eb="5">
      <t>ジッシツ</t>
    </rPh>
    <rPh sb="5" eb="7">
      <t>アカジ</t>
    </rPh>
    <rPh sb="7" eb="9">
      <t>ヒリツ</t>
    </rPh>
    <phoneticPr fontId="5"/>
  </si>
  <si>
    <t>-</t>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</si>
  <si>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</si>
  <si>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</si>
  <si>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</si>
  <si>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実質単年度収支</t>
    <phoneticPr fontId="25"/>
  </si>
  <si>
    <t>　実質公債費比率</t>
    <rPh sb="1" eb="3">
      <t>ジッシツ</t>
    </rPh>
    <rPh sb="3" eb="6">
      <t>コウサイヒ</t>
    </rPh>
    <rPh sb="6" eb="8">
      <t>ヒリツ</t>
    </rPh>
    <phoneticPr fontId="5"/>
  </si>
  <si>
    <t>令04.01.01(人)</t>
    <phoneticPr fontId="5"/>
  </si>
  <si>
    <t>　将来負担比率</t>
    <rPh sb="1" eb="3">
      <t>ショウライ</t>
    </rPh>
    <rPh sb="3" eb="5">
      <t>フタン</t>
    </rPh>
    <rPh sb="5" eb="7">
      <t>ヒリツ</t>
    </rPh>
    <phoneticPr fontId="5"/>
  </si>
  <si>
    <t>うち日本人(人)</t>
    <phoneticPr fontId="5"/>
  </si>
  <si>
    <t>第2次</t>
    <rPh sb="0" eb="1">
      <t>ダイ</t>
    </rPh>
    <rPh sb="2" eb="3">
      <t>ジ</t>
    </rPh>
    <phoneticPr fontId="5"/>
  </si>
  <si>
    <t>基準財政収入額</t>
    <phoneticPr fontId="25"/>
  </si>
  <si>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</si>
  <si>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</si>
  <si>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-2.7</t>
    <phoneticPr fontId="5"/>
  </si>
  <si>
    <t>基準財政需要額</t>
    <phoneticPr fontId="25"/>
  </si>
  <si>
    <t>うち日本人(％)</t>
    <phoneticPr fontId="5"/>
  </si>
  <si>
    <t>-2.7</t>
    <phoneticPr fontId="5"/>
  </si>
  <si>
    <t>第3次</t>
    <rPh sb="0" eb="1">
      <t>ダイ</t>
    </rPh>
    <rPh sb="2" eb="3">
      <t>ジ</t>
    </rPh>
    <phoneticPr fontId="5"/>
  </si>
  <si>
    <t>標準税収入額等</t>
    <phoneticPr fontId="25"/>
  </si>
  <si>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</si>
  <si>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5"/>
  </si>
  <si>
    <t>人口密度 (人/k㎡)</t>
    <rPh sb="0" eb="2">
      <t>ジンコウ</t>
    </rPh>
    <rPh sb="2" eb="4">
      <t>ミツド</t>
    </rPh>
    <phoneticPr fontId="5"/>
  </si>
  <si>
    <t>歳入一般財源等</t>
    <rPh sb="0" eb="2">
      <t>サイニュウ</t>
    </rPh>
    <rPh sb="2" eb="4">
      <t>イッパン</t>
    </rPh>
    <rPh sb="4" eb="6">
      <t>ザイゲン</t>
    </rPh>
    <rPh sb="6" eb="7">
      <t>トウ</t>
    </rPh>
    <phoneticPr fontId="25"/>
  </si>
  <si>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</si>
  <si>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</si>
  <si>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</si>
  <si>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</si>
  <si>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</si>
  <si>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</si>
  <si>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</si>
  <si>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</si>
  <si>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</si>
  <si>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</si>
  <si>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</si>
  <si>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</si>
  <si>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</si>
  <si>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</si>
  <si>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</si>
  <si>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</si>
  <si>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</si>
  <si>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</si>
  <si>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</si>
  <si>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</si>
  <si>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</si>
  <si>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t>
    <phoneticPr fontId="5"/>
  </si>
  <si>
    <t>土地開発基金現在高</t>
    <rPh sb="0" eb="2">
      <t>トチ</t>
    </rPh>
    <rPh sb="2" eb="4">
      <t>カイハツ</t>
    </rPh>
    <rPh sb="4" eb="6">
      <t>キキン</t>
    </rPh>
    <rPh sb="6" eb="8">
      <t>ゲンザイ</t>
    </rPh>
    <rPh sb="8" eb="9">
      <t>タカ</t>
    </rPh>
    <phoneticPr fontId="25"/>
  </si>
  <si>
    <t>議会副議長</t>
    <rPh sb="0" eb="2">
      <t>ギカイ</t>
    </rPh>
    <rPh sb="2" eb="3">
      <t>フク</t>
    </rPh>
    <rPh sb="3" eb="5">
      <t>ギチョウ</t>
    </rPh>
    <phoneticPr fontId="5"/>
  </si>
  <si>
    <t>臨時職員</t>
    <rPh sb="0" eb="2">
      <t>リンジ</t>
    </rPh>
    <rPh sb="2" eb="4">
      <t>ショクイン</t>
    </rPh>
    <phoneticPr fontId="5"/>
  </si>
  <si>
    <t>-</t>
    <phoneticPr fontId="5"/>
  </si>
  <si>
    <t>-</t>
    <phoneticPr fontId="5"/>
  </si>
  <si>
    <t>積立金
現在高</t>
    <rPh sb="4" eb="7">
      <t>ゲンザイダカ</t>
    </rPh>
    <phoneticPr fontId="2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</si>
  <si>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</si>
  <si>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</si>
  <si>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</si>
  <si>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</si>
  <si>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</si>
  <si>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</si>
  <si>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</si>
  <si>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</si>
  <si>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</si>
  <si>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</si>
  <si>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</si>
  <si>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</si>
  <si>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</si>
  <si>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</si>
  <si>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</si>
  <si>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</si>
  <si>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</si>
  <si>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</si>
  <si>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</si>
  <si>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</si>
  <si>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)内の数値は、「減収補塡債（特例分）」「猶予特例債」及び「臨時財政対策債」を除いて算出したものである。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</si>
  <si>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8"/>
  </si>
  <si>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</si>
  <si>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</si>
  <si>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</si>
  <si>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</si>
  <si>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29"/>
  </si>
  <si>
    <t>※8：職員の状況については、令和4年度地方公務員給与実態調査に基づいている。</t>
    <phoneticPr fontId="29"/>
  </si>
  <si>
    <t>令和4年度</t>
    <phoneticPr fontId="25"/>
  </si>
  <si>
    <t>山形県戸沢村</t>
    <phoneticPr fontId="25"/>
  </si>
  <si>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</si>
  <si>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</si>
  <si>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</si>
  <si>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</si>
  <si>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</si>
  <si>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</si>
  <si>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</si>
  <si>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</si>
  <si>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</si>
  <si>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</si>
  <si>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</si>
  <si>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</si>
  <si>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4"/>
  </si>
  <si>
    <t>-</t>
    <phoneticPr fontId="5"/>
  </si>
  <si>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</si>
  <si>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</si>
  <si>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</si>
  <si>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</si>
  <si>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</si>
  <si>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</si>
  <si>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</si>
  <si>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</si>
  <si>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</si>
  <si>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24"/>
  </si>
  <si>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</si>
  <si>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</si>
  <si>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24"/>
  </si>
  <si>
    <t>　　　所得割</t>
    <phoneticPr fontId="5"/>
  </si>
  <si>
    <t>衛生費</t>
  </si>
  <si>
    <t>分離課税所得割交付金</t>
    <phoneticPr fontId="25"/>
  </si>
  <si>
    <t>　　　法人均等割</t>
    <phoneticPr fontId="5"/>
  </si>
  <si>
    <t>労働費</t>
  </si>
  <si>
    <t>地方消費税交付金</t>
  </si>
  <si>
    <t>　　　法人税割</t>
    <phoneticPr fontId="5"/>
  </si>
  <si>
    <t>農林水産業費</t>
  </si>
  <si>
    <t>ゴルフ場利用税交付金</t>
  </si>
  <si>
    <t>　　固定資産税</t>
    <phoneticPr fontId="5"/>
  </si>
  <si>
    <t>商工費</t>
  </si>
  <si>
    <t>特別地方消費税交付金</t>
  </si>
  <si>
    <t>　　　うち純固定資産税</t>
    <phoneticPr fontId="5"/>
  </si>
  <si>
    <t>土木費</t>
  </si>
  <si>
    <t>自動車取得税交付金</t>
  </si>
  <si>
    <t>　　軽自動車税</t>
    <phoneticPr fontId="5"/>
  </si>
  <si>
    <t>消防費</t>
  </si>
  <si>
    <t>軽油引取税交付金</t>
  </si>
  <si>
    <t>　　市町村たばこ税</t>
    <phoneticPr fontId="5"/>
  </si>
  <si>
    <t>教育費</t>
  </si>
  <si>
    <t>自動車税環境性能割交付金</t>
    <phoneticPr fontId="5"/>
  </si>
  <si>
    <t>　　鉱産税</t>
    <phoneticPr fontId="5"/>
  </si>
  <si>
    <t>災害復旧費</t>
  </si>
  <si>
    <t>法人事業税交付金</t>
    <phoneticPr fontId="16"/>
  </si>
  <si>
    <t>　　特別土地保有税</t>
    <phoneticPr fontId="5"/>
  </si>
  <si>
    <t>公債費</t>
  </si>
  <si>
    <t>地方特例交付金等</t>
    <rPh sb="7" eb="8">
      <t>トウ</t>
    </rPh>
    <phoneticPr fontId="16"/>
  </si>
  <si>
    <t>　法定外普通税</t>
    <phoneticPr fontId="5"/>
  </si>
  <si>
    <t>諸支出金</t>
    <rPh sb="3" eb="4">
      <t>キン</t>
    </rPh>
    <phoneticPr fontId="25"/>
  </si>
  <si>
    <t>　個人住民税減収補塡特例交付金</t>
    <phoneticPr fontId="5"/>
  </si>
  <si>
    <t>目的税</t>
  </si>
  <si>
    <t>前年度繰上充用金</t>
    <phoneticPr fontId="5"/>
  </si>
  <si>
    <t>　新型コロナウイルス感染症対策地方税減収補塡特別交付金</t>
    <phoneticPr fontId="5"/>
  </si>
  <si>
    <t>　法定目的税</t>
    <phoneticPr fontId="5"/>
  </si>
  <si>
    <t>歳出合計</t>
  </si>
  <si>
    <t>地方交付税</t>
  </si>
  <si>
    <t>　　入湯税</t>
    <phoneticPr fontId="5"/>
  </si>
  <si>
    <t>　普通交付税</t>
    <phoneticPr fontId="5"/>
  </si>
  <si>
    <t>　　事業所税</t>
    <phoneticPr fontId="5"/>
  </si>
  <si>
    <t>性質別歳出の状況（単位 千円・％）</t>
    <rPh sb="0" eb="2">
      <t>セイシツ</t>
    </rPh>
    <phoneticPr fontId="5"/>
  </si>
  <si>
    <t>　特別交付税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</si>
  <si>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</si>
  <si>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</si>
  <si>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</si>
  <si>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</si>
  <si>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</si>
  <si>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20"/>
  </si>
  <si>
    <t>　震災復興特別交付税</t>
    <phoneticPr fontId="25"/>
  </si>
  <si>
    <t>　　水利地益税等</t>
    <phoneticPr fontId="5"/>
  </si>
  <si>
    <t>義務的経費計</t>
    <rPh sb="0" eb="3">
      <t>ギムテキ</t>
    </rPh>
    <rPh sb="3" eb="5">
      <t>ケイヒ</t>
    </rPh>
    <rPh sb="5" eb="6">
      <t>ケイ</t>
    </rPh>
    <phoneticPr fontId="5"/>
  </si>
  <si>
    <t>(一般財源計)</t>
    <phoneticPr fontId="5"/>
  </si>
  <si>
    <t>　法定外目的税</t>
    <phoneticPr fontId="5"/>
  </si>
  <si>
    <t>　人件費</t>
    <phoneticPr fontId="5"/>
  </si>
  <si>
    <t>交通安全対策特別交付金</t>
    <phoneticPr fontId="5"/>
  </si>
  <si>
    <t>旧法による税</t>
  </si>
  <si>
    <t>　　うち職員給</t>
    <rPh sb="4" eb="6">
      <t>ショクイン</t>
    </rPh>
    <rPh sb="6" eb="7">
      <t>キュウ</t>
    </rPh>
    <phoneticPr fontId="5"/>
  </si>
  <si>
    <t>分担金・負担金</t>
  </si>
  <si>
    <t>合計</t>
  </si>
  <si>
    <t>　扶助費</t>
    <phoneticPr fontId="5"/>
  </si>
  <si>
    <t>使用料</t>
  </si>
  <si>
    <t>　公債費</t>
    <phoneticPr fontId="5"/>
  </si>
  <si>
    <t>手数料</t>
  </si>
  <si>
    <t>内訳</t>
    <rPh sb="0" eb="2">
      <t>ウチワケ</t>
    </rPh>
    <phoneticPr fontId="5"/>
  </si>
  <si>
    <t>元利償還金</t>
    <phoneticPr fontId="5"/>
  </si>
  <si>
    <t>国庫支出金</t>
  </si>
  <si>
    <t>令和4年度</t>
    <rPh sb="0" eb="2">
      <t>レイワ</t>
    </rPh>
    <rPh sb="3" eb="5">
      <t>ネンド</t>
    </rPh>
    <phoneticPr fontId="5"/>
  </si>
  <si>
    <t>令和3年度</t>
    <rPh sb="0" eb="2">
      <t>レイワ</t>
    </rPh>
    <rPh sb="3" eb="5">
      <t>ネンド</t>
    </rPh>
    <rPh sb="4" eb="5">
      <t>ド</t>
    </rPh>
    <phoneticPr fontId="5"/>
  </si>
  <si>
    <t>　うち元金</t>
    <phoneticPr fontId="25"/>
  </si>
  <si>
    <t>国有提供交付金(特別区財調交付金)</t>
  </si>
  <si>
    <t>徴収率
(％)</t>
    <rPh sb="0" eb="2">
      <t>チョウシュウ</t>
    </rPh>
    <rPh sb="2" eb="3">
      <t>リツ</t>
    </rPh>
    <phoneticPr fontId="5"/>
  </si>
  <si>
    <t>現年</t>
    <rPh sb="0" eb="1">
      <t>ゲン</t>
    </rPh>
    <rPh sb="1" eb="2">
      <t>ネン</t>
    </rPh>
    <phoneticPr fontId="5"/>
  </si>
  <si>
    <t>　うち利子</t>
    <phoneticPr fontId="25"/>
  </si>
  <si>
    <t>都道府県支出金</t>
  </si>
  <si>
    <t>・計</t>
    <phoneticPr fontId="5"/>
  </si>
  <si>
    <t>市町村民税</t>
    <rPh sb="0" eb="3">
      <t>シチョウソン</t>
    </rPh>
    <rPh sb="3" eb="4">
      <t>ミン</t>
    </rPh>
    <rPh sb="4" eb="5">
      <t>ゼイ</t>
    </rPh>
    <phoneticPr fontId="5"/>
  </si>
  <si>
    <t>一時借入金利子</t>
    <phoneticPr fontId="5"/>
  </si>
  <si>
    <t>財産収入</t>
  </si>
  <si>
    <t>純固定資産税</t>
    <rPh sb="0" eb="1">
      <t>ジュン</t>
    </rPh>
    <rPh sb="1" eb="3">
      <t>コテイ</t>
    </rPh>
    <rPh sb="3" eb="6">
      <t>シサンゼイ</t>
    </rPh>
    <phoneticPr fontId="5"/>
  </si>
  <si>
    <t>その他の経費</t>
    <rPh sb="2" eb="3">
      <t>タ</t>
    </rPh>
    <rPh sb="4" eb="6">
      <t>ケイヒ</t>
    </rPh>
    <phoneticPr fontId="5"/>
  </si>
  <si>
    <t>寄附金</t>
  </si>
  <si>
    <t>　物件費</t>
    <phoneticPr fontId="5"/>
  </si>
  <si>
    <t>繰入金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</si>
  <si>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</si>
  <si>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</si>
  <si>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</si>
  <si>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繰越金</t>
  </si>
  <si>
    <t>合計</t>
    <phoneticPr fontId="5"/>
  </si>
  <si>
    <t>実質収支</t>
    <rPh sb="0" eb="2">
      <t>ジッシツ</t>
    </rPh>
    <rPh sb="2" eb="4">
      <t>シュウシ</t>
    </rPh>
    <phoneticPr fontId="5"/>
  </si>
  <si>
    <t>　補助費等</t>
    <rPh sb="1" eb="3">
      <t>ホジョ</t>
    </rPh>
    <rPh sb="3" eb="4">
      <t>ヒ</t>
    </rPh>
    <rPh sb="4" eb="5">
      <t>トウ</t>
    </rPh>
    <phoneticPr fontId="5"/>
  </si>
  <si>
    <t>諸収入</t>
  </si>
  <si>
    <t>下水道</t>
    <phoneticPr fontId="5"/>
  </si>
  <si>
    <t>再差引収支</t>
    <rPh sb="0" eb="1">
      <t>サイ</t>
    </rPh>
    <rPh sb="1" eb="3">
      <t>サシヒキ</t>
    </rPh>
    <rPh sb="3" eb="5">
      <t>シュウシ</t>
    </rPh>
    <phoneticPr fontId="5"/>
  </si>
  <si>
    <t>　　うち一部事務組合負担金</t>
    <phoneticPr fontId="5"/>
  </si>
  <si>
    <t>地方債</t>
  </si>
  <si>
    <t>簡易水道</t>
    <phoneticPr fontId="5"/>
  </si>
  <si>
    <t>加入世帯数(世帯)</t>
  </si>
  <si>
    <t>　繰出金</t>
    <phoneticPr fontId="5"/>
  </si>
  <si>
    <t>　うち減収補塡債(特例分)</t>
    <rPh sb="4" eb="5">
      <t>シュウ</t>
    </rPh>
    <rPh sb="9" eb="10">
      <t>トク</t>
    </rPh>
    <rPh sb="10" eb="11">
      <t>レイ</t>
    </rPh>
    <rPh sb="11" eb="12">
      <t>ブン</t>
    </rPh>
    <phoneticPr fontId="16"/>
  </si>
  <si>
    <t>上水道</t>
    <phoneticPr fontId="5"/>
  </si>
  <si>
    <t>被保険者数(人)</t>
  </si>
  <si>
    <t>　積立金</t>
    <phoneticPr fontId="5"/>
  </si>
  <si>
    <t>　うち臨時財政対策債</t>
    <phoneticPr fontId="5"/>
  </si>
  <si>
    <t>工業用水道</t>
    <phoneticPr fontId="5"/>
  </si>
  <si>
    <t>被保険者
1人当り</t>
    <phoneticPr fontId="5"/>
  </si>
  <si>
    <t>保険税(料)収入額</t>
    <phoneticPr fontId="5"/>
  </si>
  <si>
    <t>　投資・出資金・貸付金</t>
    <phoneticPr fontId="5"/>
  </si>
  <si>
    <t>歳入合計</t>
    <phoneticPr fontId="5"/>
  </si>
  <si>
    <t>国民健康保険</t>
    <phoneticPr fontId="5"/>
  </si>
  <si>
    <t>国庫支出金</t>
    <phoneticPr fontId="5"/>
  </si>
  <si>
    <t>　前年度繰上充用金</t>
    <phoneticPr fontId="5"/>
  </si>
  <si>
    <t>その他</t>
    <phoneticPr fontId="5"/>
  </si>
  <si>
    <t>保険給付費</t>
    <phoneticPr fontId="5"/>
  </si>
  <si>
    <t>投資的経費計</t>
    <rPh sb="5" eb="6">
      <t>ケイ</t>
    </rPh>
    <phoneticPr fontId="5"/>
  </si>
  <si>
    <t>(注釈)</t>
    <rPh sb="1" eb="2">
      <t>チュウ</t>
    </rPh>
    <rPh sb="2" eb="3">
      <t>シャク</t>
    </rPh>
    <phoneticPr fontId="5"/>
  </si>
  <si>
    <t>　　うち人件費</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</si>
  <si>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</si>
  <si>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普通建設事業費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</si>
  <si>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</si>
  <si>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</si>
  <si>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</si>
  <si>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</si>
  <si>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</si>
  <si>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</si>
  <si>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</si>
  <si>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令和4年度</t>
  </si>
  <si>
    <t>山形県戸沢村</t>
  </si>
  <si>
    <t>一般会計等の財政状況（単位：百万円）</t>
    <rPh sb="0" eb="2">
      <t>イッパン</t>
    </rPh>
    <rPh sb="2" eb="4">
      <t>カイケイ</t>
    </rPh>
    <rPh sb="4" eb="5">
      <t>トウ</t>
    </rPh>
    <rPh sb="6" eb="8">
      <t>ザイセイ</t>
    </rPh>
    <rPh sb="8" eb="10">
      <t>ジョウキョウ</t>
    </rPh>
    <phoneticPr fontId="31"/>
  </si>
  <si>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1"/>
  </si>
  <si>
    <t>会計名</t>
    <rPh sb="0" eb="2">
      <t>カイケイ</t>
    </rPh>
    <rPh sb="2" eb="3">
      <t>メイ</t>
    </rPh>
    <phoneticPr fontId="31"/>
  </si>
  <si>
    <t>歳入</t>
    <rPh sb="0" eb="2">
      <t>サイニュウ</t>
    </rPh>
    <phoneticPr fontId="31"/>
  </si>
  <si>
    <t>歳出</t>
    <phoneticPr fontId="31"/>
  </si>
  <si>
    <t>形式収支</t>
    <phoneticPr fontId="31"/>
  </si>
  <si>
    <t>実質収支</t>
    <phoneticPr fontId="31"/>
  </si>
  <si>
    <t>他会計等
からの
繰入金</t>
    <rPh sb="9" eb="11">
      <t>クリイレ</t>
    </rPh>
    <rPh sb="11" eb="12">
      <t>キン</t>
    </rPh>
    <phoneticPr fontId="31"/>
  </si>
  <si>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</si>
  <si>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</si>
  <si>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</si>
  <si>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</si>
  <si>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</si>
  <si>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</si>
  <si>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</si>
  <si>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</si>
  <si>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</si>
  <si>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</si>
  <si>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</si>
  <si>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</si>
  <si>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</si>
  <si>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</si>
  <si>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</si>
  <si>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t>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</si>
  <si>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</si>
  <si>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</si>
  <si>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</si>
  <si>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</si>
  <si>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</si>
  <si>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</si>
  <si>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</si>
  <si>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</si>
  <si>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</si>
  <si>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</si>
  <si>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国民健康保険特別会計</t>
    <phoneticPr fontId="5"/>
  </si>
  <si>
    <t>介護保険特別会計</t>
    <phoneticPr fontId="5"/>
  </si>
  <si>
    <t>後期高齢者医療特別会計</t>
    <phoneticPr fontId="5"/>
  </si>
  <si>
    <t>簡易水道事業特別会計</t>
    <phoneticPr fontId="5"/>
  </si>
  <si>
    <t>法非適用企業</t>
    <phoneticPr fontId="5"/>
  </si>
  <si>
    <t>公共下水道事業特別会計</t>
    <phoneticPr fontId="5"/>
  </si>
  <si>
    <t>農業集落排水事業特別会計</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</si>
  <si>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</si>
  <si>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</si>
  <si>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</si>
  <si>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1"/>
  </si>
  <si>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</si>
  <si>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</si>
  <si>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</si>
  <si>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</si>
  <si>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</si>
  <si>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</si>
  <si>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</si>
  <si>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</si>
  <si>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</si>
  <si>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</si>
  <si>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</si>
  <si>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</si>
  <si>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</si>
  <si>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</si>
  <si>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</si>
  <si>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1"/>
  </si>
  <si>
    <t>令和2年度</t>
    <rPh sb="0" eb="2">
      <t>レイワ</t>
    </rPh>
    <rPh sb="3" eb="5">
      <t>ネンド</t>
    </rPh>
    <phoneticPr fontId="5"/>
  </si>
  <si>
    <t>令和3年度</t>
    <rPh sb="0" eb="2">
      <t>レイワ</t>
    </rPh>
    <rPh sb="3" eb="5">
      <t>ネンド</t>
    </rPh>
    <phoneticPr fontId="5"/>
  </si>
  <si>
    <t>分母比</t>
    <rPh sb="0" eb="2">
      <t>ブンボ</t>
    </rPh>
    <rPh sb="2" eb="3">
      <t>ヒ</t>
    </rPh>
    <phoneticPr fontId="5"/>
  </si>
  <si>
    <t>内訳</t>
    <rPh sb="0" eb="2">
      <t>ウチワケ</t>
    </rPh>
    <phoneticPr fontId="31"/>
  </si>
  <si>
    <t>元利償還金</t>
    <rPh sb="0" eb="2">
      <t>ガンリ</t>
    </rPh>
    <rPh sb="2" eb="5">
      <t>ショウカンキン</t>
    </rPh>
    <phoneticPr fontId="31"/>
  </si>
  <si>
    <t xml:space="preserve">一般会計等に係る地方債の現在高 </t>
    <rPh sb="0" eb="2">
      <t>イッパン</t>
    </rPh>
    <rPh sb="2" eb="4">
      <t>カイケイ</t>
    </rPh>
    <rPh sb="4" eb="5">
      <t>トウ</t>
    </rPh>
    <rPh sb="6" eb="7">
      <t>カカ</t>
    </rPh>
    <rPh sb="8" eb="11">
      <t>チホウサイ</t>
    </rPh>
    <rPh sb="12" eb="15">
      <t>ゲンザイダカ</t>
    </rPh>
    <phoneticPr fontId="31"/>
  </si>
  <si>
    <t>債務負担行為</t>
    <rPh sb="0" eb="2">
      <t>サイム</t>
    </rPh>
    <rPh sb="2" eb="4">
      <t>フタン</t>
    </rPh>
    <rPh sb="4" eb="6">
      <t>コウイ</t>
    </rPh>
    <phoneticPr fontId="5"/>
  </si>
  <si>
    <t>PFI事業に係るもの</t>
    <rPh sb="3" eb="5">
      <t>ジギョウ</t>
    </rPh>
    <rPh sb="6" eb="7">
      <t>カカ</t>
    </rPh>
    <phoneticPr fontId="31"/>
  </si>
  <si>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</si>
  <si>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1"/>
  </si>
  <si>
    <t>-</t>
    <phoneticPr fontId="5"/>
  </si>
  <si>
    <t>いわゆる五省協定等に係るもの</t>
    <rPh sb="4" eb="6">
      <t>ゴショウ</t>
    </rPh>
    <rPh sb="6" eb="9">
      <t>キョウテイトウ</t>
    </rPh>
    <rPh sb="10" eb="11">
      <t>カカ</t>
    </rPh>
    <phoneticPr fontId="31"/>
  </si>
  <si>
    <t>準元利償還金</t>
    <rPh sb="0" eb="1">
      <t>ジュン</t>
    </rPh>
    <rPh sb="1" eb="3">
      <t>ガンリ</t>
    </rPh>
    <rPh sb="3" eb="6">
      <t>ショウカンキン</t>
    </rPh>
    <phoneticPr fontId="31"/>
  </si>
  <si>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1"/>
  </si>
  <si>
    <t>-</t>
    <phoneticPr fontId="5"/>
  </si>
  <si>
    <t xml:space="preserve">公営企業債等繰入見込額 </t>
    <rPh sb="0" eb="2">
      <t>コウエイ</t>
    </rPh>
    <rPh sb="2" eb="5">
      <t>キギョウサイ</t>
    </rPh>
    <rPh sb="5" eb="6">
      <t>トウ</t>
    </rPh>
    <rPh sb="6" eb="8">
      <t>クリイ</t>
    </rPh>
    <rPh sb="8" eb="11">
      <t>ミコミガク</t>
    </rPh>
    <phoneticPr fontId="31"/>
  </si>
  <si>
    <t>国営土地改良事業に係るもの</t>
    <rPh sb="0" eb="2">
      <t>コクエイ</t>
    </rPh>
    <rPh sb="2" eb="4">
      <t>トチ</t>
    </rPh>
    <rPh sb="4" eb="6">
      <t>カイリョウ</t>
    </rPh>
    <rPh sb="6" eb="8">
      <t>ジギョウ</t>
    </rPh>
    <rPh sb="9" eb="10">
      <t>カカ</t>
    </rPh>
    <phoneticPr fontId="31"/>
  </si>
  <si>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1"/>
  </si>
  <si>
    <t xml:space="preserve">組合等負担等見込額 </t>
    <rPh sb="0" eb="2">
      <t>クミアイ</t>
    </rPh>
    <rPh sb="2" eb="3">
      <t>トウ</t>
    </rPh>
    <rPh sb="3" eb="5">
      <t>フタン</t>
    </rPh>
    <rPh sb="5" eb="6">
      <t>トウ</t>
    </rPh>
    <rPh sb="6" eb="9">
      <t>ミコミガク</t>
    </rPh>
    <phoneticPr fontId="31"/>
  </si>
  <si>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</si>
  <si>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1"/>
  </si>
  <si>
    <t xml:space="preserve">退職手当負担見込額 </t>
    <rPh sb="0" eb="2">
      <t>タイショク</t>
    </rPh>
    <rPh sb="2" eb="4">
      <t>テアテ</t>
    </rPh>
    <rPh sb="4" eb="6">
      <t>フタン</t>
    </rPh>
    <rPh sb="6" eb="9">
      <t>ミコミガク</t>
    </rPh>
    <phoneticPr fontId="31"/>
  </si>
  <si>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</si>
  <si>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1"/>
  </si>
  <si>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1"/>
  </si>
  <si>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</si>
  <si>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1"/>
  </si>
  <si>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</si>
  <si>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</si>
  <si>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</si>
  <si>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</si>
  <si>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</si>
  <si>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</si>
  <si>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t>
    <phoneticPr fontId="5"/>
  </si>
  <si>
    <t>-</t>
    <phoneticPr fontId="5"/>
  </si>
  <si>
    <t>-</t>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</si>
  <si>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1"/>
  </si>
  <si>
    <t>-</t>
    <phoneticPr fontId="5"/>
  </si>
  <si>
    <t>-</t>
    <phoneticPr fontId="5"/>
  </si>
  <si>
    <t>引き受けた債務の履行に係るもの</t>
    <rPh sb="0" eb="1">
      <t>ヒ</t>
    </rPh>
    <rPh sb="2" eb="3">
      <t>ウ</t>
    </rPh>
    <rPh sb="5" eb="7">
      <t>サイム</t>
    </rPh>
    <rPh sb="8" eb="10">
      <t>リコウ</t>
    </rPh>
    <rPh sb="11" eb="12">
      <t>カカ</t>
    </rPh>
    <phoneticPr fontId="5"/>
  </si>
  <si>
    <t>-</t>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</si>
  <si>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</si>
  <si>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</si>
  <si>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</si>
  <si>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1"/>
  </si>
  <si>
    <t>企業債等
繰入見込額</t>
    <rPh sb="0" eb="2">
      <t>キギョウ</t>
    </rPh>
    <rPh sb="2" eb="3">
      <t>サイ</t>
    </rPh>
    <rPh sb="3" eb="4">
      <t>トウ</t>
    </rPh>
    <rPh sb="5" eb="7">
      <t>クリイレ</t>
    </rPh>
    <rPh sb="7" eb="9">
      <t>ミコ</t>
    </rPh>
    <rPh sb="9" eb="10">
      <t>ガク</t>
    </rPh>
    <phoneticPr fontId="5"/>
  </si>
  <si>
    <t>農業集落排水事業特別会計</t>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</si>
  <si>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1"/>
  </si>
  <si>
    <t xml:space="preserve">充当可能特定歳入 </t>
    <rPh sb="0" eb="2">
      <t>ジュウトウ</t>
    </rPh>
    <rPh sb="2" eb="4">
      <t>カノウ</t>
    </rPh>
    <rPh sb="4" eb="6">
      <t>トクテイ</t>
    </rPh>
    <rPh sb="6" eb="8">
      <t>サイニュウ</t>
    </rPh>
    <phoneticPr fontId="31"/>
  </si>
  <si>
    <t>簡易水道事業特別会計</t>
    <phoneticPr fontId="5"/>
  </si>
  <si>
    <t>-</t>
    <phoneticPr fontId="5"/>
  </si>
  <si>
    <t xml:space="preserve">基準財政需要額算入見込額 </t>
    <rPh sb="0" eb="2">
      <t>キジュン</t>
    </rPh>
    <rPh sb="2" eb="4">
      <t>ザイセイ</t>
    </rPh>
    <rPh sb="4" eb="7">
      <t>ジュヨウガク</t>
    </rPh>
    <rPh sb="7" eb="9">
      <t>サンニュウ</t>
    </rPh>
    <rPh sb="9" eb="12">
      <t>ミコミガク</t>
    </rPh>
    <phoneticPr fontId="31"/>
  </si>
  <si>
    <t>公共下水道事業特別会計</t>
    <phoneticPr fontId="5"/>
  </si>
  <si>
    <t>-</t>
    <phoneticPr fontId="5"/>
  </si>
  <si>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</si>
  <si>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</si>
  <si>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</si>
  <si>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</si>
  <si>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1"/>
  </si>
  <si>
    <t>土地開発公社に係る将来負担額</t>
    <rPh sb="0" eb="2">
      <t>トチ</t>
    </rPh>
    <rPh sb="2" eb="4">
      <t>カイハツ</t>
    </rPh>
    <rPh sb="4" eb="6">
      <t>コウシャ</t>
    </rPh>
    <rPh sb="7" eb="8">
      <t>カカ</t>
    </rPh>
    <rPh sb="9" eb="11">
      <t>ショウライ</t>
    </rPh>
    <rPh sb="11" eb="14">
      <t>フタンガク</t>
    </rPh>
    <phoneticPr fontId="31"/>
  </si>
  <si>
    <t>利子補給に係るもの</t>
  </si>
  <si>
    <t>健全化判断比率</t>
    <rPh sb="0" eb="3">
      <t>ケンゼンカ</t>
    </rPh>
    <rPh sb="3" eb="5">
      <t>ハンダン</t>
    </rPh>
    <rPh sb="5" eb="7">
      <t>ヒリツ</t>
    </rPh>
    <phoneticPr fontId="20"/>
  </si>
  <si>
    <t>令和4年度</t>
    <rPh sb="0" eb="2">
      <t>レイワ</t>
    </rPh>
    <rPh sb="3" eb="5">
      <t>ネンド</t>
    </rPh>
    <phoneticPr fontId="20"/>
  </si>
  <si>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</si>
  <si>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</si>
  <si>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</si>
  <si>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</si>
  <si>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</si>
  <si>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20"/>
  </si>
  <si>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1"/>
  </si>
  <si>
    <t>-</t>
    <phoneticPr fontId="5"/>
  </si>
  <si>
    <t>(Ｃ)</t>
    <phoneticPr fontId="5"/>
  </si>
  <si>
    <t>連結実質赤字比率</t>
    <rPh sb="0" eb="2">
      <t>レンケツ</t>
    </rPh>
    <rPh sb="2" eb="4">
      <t>ジッシツ</t>
    </rPh>
    <rPh sb="4" eb="6">
      <t>アカジ</t>
    </rPh>
    <rPh sb="6" eb="8">
      <t>ヒリツ</t>
    </rPh>
    <phoneticPr fontId="20"/>
  </si>
  <si>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</si>
  <si>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</si>
  <si>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20"/>
  </si>
  <si>
    <t>(Ｃ)－(Ｄ)</t>
    <phoneticPr fontId="5"/>
  </si>
  <si>
    <t>将来負担比率</t>
    <rPh sb="0" eb="2">
      <t>ショウライ</t>
    </rPh>
    <rPh sb="2" eb="4">
      <t>フタン</t>
    </rPh>
    <rPh sb="4" eb="6">
      <t>ヒリツ</t>
    </rPh>
    <phoneticPr fontId="20"/>
  </si>
  <si>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</si>
  <si>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</si>
  <si>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</si>
  <si>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</si>
  <si>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</si>
  <si>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</si>
  <si>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</si>
  <si>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</si>
  <si>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</si>
  <si>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</si>
  <si>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</si>
  <si>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</si>
  <si>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</si>
  <si>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</si>
  <si>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t>
  </si>
  <si>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</si>
  <si>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</si>
  <si>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</si>
  <si>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</si>
  <si>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</si>
  <si>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</si>
  <si>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</si>
  <si>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</si>
  <si>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</si>
  <si>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</si>
  <si>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</si>
  <si>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</si>
  <si>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</si>
  <si>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</si>
  <si>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7"/>
  </si>
  <si>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</si>
  <si>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</si>
  <si>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</si>
  <si>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</si>
  <si>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</si>
  <si>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</si>
  <si>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</si>
  <si>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※令和5年度中に市町村合併した団体で、合併前の団体ごとの決算に基づく実質公債費比率を算出していない団体については、グラフを表記しない。</t>
    <rPh sb="1" eb="3">
      <t>レイワ</t>
    </rPh>
    <phoneticPr fontId="5"/>
  </si>
  <si>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</si>
  <si>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</si>
  <si>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</si>
  <si>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</si>
  <si>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</si>
  <si>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</si>
  <si>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</si>
  <si>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</si>
  <si>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H30</t>
  </si>
  <si>
    <t>うち単独分</t>
    <rPh sb="2" eb="4">
      <t>タンドク</t>
    </rPh>
    <rPh sb="4" eb="5">
      <t>ブン</t>
    </rPh>
    <phoneticPr fontId="5"/>
  </si>
  <si>
    <t xml:space="preserve"> R01</t>
  </si>
  <si>
    <t xml:space="preserve"> R02</t>
  </si>
  <si>
    <t xml:space="preserve"> R03</t>
  </si>
  <si>
    <t xml:space="preserve"> R04</t>
  </si>
  <si>
    <t xml:space="preserve"> 過去５年間平均</t>
    <rPh sb="1" eb="3">
      <t>カコ</t>
    </rPh>
    <rPh sb="4" eb="6">
      <t>ネンカン</t>
    </rPh>
    <rPh sb="6" eb="8">
      <t>ヘイキン</t>
    </rPh>
    <phoneticPr fontId="5"/>
  </si>
  <si>
    <t>類似団体内平均(円)</t>
    <rPh sb="0" eb="2">
      <t>ルイジ</t>
    </rPh>
    <rPh sb="2" eb="4">
      <t>ダンタイ</t>
    </rPh>
    <phoneticPr fontId="5"/>
  </si>
  <si>
    <t xml:space="preserve"> </t>
    <phoneticPr fontId="5"/>
  </si>
  <si>
    <t xml:space="preserve"> </t>
    <phoneticPr fontId="5"/>
  </si>
  <si>
    <t>H30</t>
  </si>
  <si>
    <t>R01</t>
  </si>
  <si>
    <t>R02</t>
  </si>
  <si>
    <t>R03</t>
  </si>
  <si>
    <t>R04</t>
  </si>
  <si>
    <t>▲ 11.07</t>
  </si>
  <si>
    <t>▲ 0.20</t>
  </si>
  <si>
    <t>一般会計</t>
  </si>
  <si>
    <t>介護保険特別会計</t>
  </si>
  <si>
    <t>簡易水道事業特別会計</t>
  </si>
  <si>
    <t>農業集落排水事業特別会計</t>
  </si>
  <si>
    <t>国民健康保険特別会計</t>
  </si>
  <si>
    <t>公共下水道事業特別会計</t>
  </si>
  <si>
    <t>後期高齢者医療特別会計</t>
  </si>
  <si>
    <t>その他会計（赤字）</t>
  </si>
  <si>
    <t>その他会計（黒字）</t>
  </si>
  <si>
    <t>（百万円）</t>
    <phoneticPr fontId="5"/>
  </si>
  <si>
    <t>H30</t>
    <phoneticPr fontId="5"/>
  </si>
  <si>
    <t>R01</t>
    <phoneticPr fontId="5"/>
  </si>
  <si>
    <t>R02</t>
    <phoneticPr fontId="5"/>
  </si>
  <si>
    <t>R03</t>
    <phoneticPr fontId="5"/>
  </si>
  <si>
    <t>R04</t>
    <phoneticPr fontId="5"/>
  </si>
  <si>
    <t>-</t>
    <phoneticPr fontId="2"/>
  </si>
  <si>
    <t>戸沢村産業振興公社</t>
    <rPh sb="0" eb="3">
      <t>トザワムラ</t>
    </rPh>
    <rPh sb="3" eb="9">
      <t>サンギョウシンコウコウシャ</t>
    </rPh>
    <phoneticPr fontId="2"/>
  </si>
  <si>
    <t>山形県消防補償等組合</t>
    <rPh sb="0" eb="3">
      <t>ヤマガタケン</t>
    </rPh>
    <rPh sb="3" eb="10">
      <t>ショウボウホショウトウクミアイ</t>
    </rPh>
    <phoneticPr fontId="2"/>
  </si>
  <si>
    <t>山形県自治会館管理組合</t>
    <rPh sb="0" eb="3">
      <t>ヤマガタケン</t>
    </rPh>
    <rPh sb="3" eb="7">
      <t>ジチカイカン</t>
    </rPh>
    <rPh sb="7" eb="11">
      <t>カンリクミアイ</t>
    </rPh>
    <phoneticPr fontId="2"/>
  </si>
  <si>
    <t>山形県市町村職員退職手当組合</t>
    <rPh sb="0" eb="3">
      <t>ヤマガタケン</t>
    </rPh>
    <rPh sb="3" eb="12">
      <t>シチョウソンショクインタイショクテアテ</t>
    </rPh>
    <rPh sb="12" eb="14">
      <t>クミアイ</t>
    </rPh>
    <phoneticPr fontId="2"/>
  </si>
  <si>
    <t>山形県市町村交通災害共済組合</t>
    <rPh sb="0" eb="3">
      <t>ヤマガタケン</t>
    </rPh>
    <rPh sb="3" eb="6">
      <t>シチョウソン</t>
    </rPh>
    <rPh sb="6" eb="10">
      <t>コウツウサイガイ</t>
    </rPh>
    <rPh sb="10" eb="14">
      <t>キョウサイクミアイ</t>
    </rPh>
    <phoneticPr fontId="2"/>
  </si>
  <si>
    <t>最上広域市町村圏事務組合</t>
    <rPh sb="0" eb="12">
      <t>モガミコウイキシチョウソンケンジムクミアイ</t>
    </rPh>
    <phoneticPr fontId="2"/>
  </si>
  <si>
    <t>最上地区広域連合（普通会計分）</t>
    <rPh sb="0" eb="8">
      <t>モガミチクコウイキレンゴウ</t>
    </rPh>
    <rPh sb="9" eb="14">
      <t>フツウカイケイブン</t>
    </rPh>
    <phoneticPr fontId="2"/>
  </si>
  <si>
    <t>最上地区広域連合（事業会計分）</t>
    <rPh sb="0" eb="8">
      <t>モガミチクコウイキレンゴウ</t>
    </rPh>
    <rPh sb="9" eb="14">
      <t>ジギョウカイケイブン</t>
    </rPh>
    <phoneticPr fontId="2"/>
  </si>
  <si>
    <t>山形県後期高齢者医療広域連合（普通会計分）</t>
    <rPh sb="0" eb="3">
      <t>ヤマガタケン</t>
    </rPh>
    <rPh sb="3" eb="14">
      <t>コウキコウレイシャイリョウコウイキレンゴウ</t>
    </rPh>
    <rPh sb="15" eb="20">
      <t>フツウカイケイブン</t>
    </rPh>
    <phoneticPr fontId="2"/>
  </si>
  <si>
    <t>山形県後期高齢者医療広域連合（事業会計分）</t>
    <rPh sb="15" eb="17">
      <t>ジギョウ</t>
    </rPh>
    <phoneticPr fontId="2"/>
  </si>
  <si>
    <t>村有施設整備基金</t>
    <rPh sb="0" eb="4">
      <t>ソンユウシセツ</t>
    </rPh>
    <rPh sb="4" eb="8">
      <t>セイビキキン</t>
    </rPh>
    <phoneticPr fontId="5"/>
  </si>
  <si>
    <t>ふるさと応援基金</t>
    <rPh sb="4" eb="8">
      <t>オウエンキキン</t>
    </rPh>
    <phoneticPr fontId="2"/>
  </si>
  <si>
    <t>地域振興基金</t>
    <rPh sb="0" eb="6">
      <t>チイキシンコウキキン</t>
    </rPh>
    <phoneticPr fontId="2"/>
  </si>
  <si>
    <t>森林環境贈与税基金</t>
    <rPh sb="0" eb="2">
      <t>シンリン</t>
    </rPh>
    <rPh sb="2" eb="4">
      <t>カンキョウ</t>
    </rPh>
    <rPh sb="4" eb="7">
      <t>ゾウヨゼイ</t>
    </rPh>
    <rPh sb="7" eb="9">
      <t>キキン</t>
    </rPh>
    <phoneticPr fontId="2"/>
  </si>
  <si>
    <t>文教施設等整備基金</t>
    <rPh sb="0" eb="2">
      <t>ブンキョウ</t>
    </rPh>
    <rPh sb="2" eb="4">
      <t>シセツ</t>
    </rPh>
    <rPh sb="5" eb="6">
      <t>トトノ</t>
    </rPh>
    <rPh sb="6" eb="7">
      <t>ビ</t>
    </rPh>
    <rPh sb="7" eb="9">
      <t>キキン</t>
    </rPh>
    <phoneticPr fontId="2"/>
  </si>
  <si>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</si>
  <si>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</si>
  <si>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　参考　）</t>
    <rPh sb="2" eb="4">
      <t>サンコウ</t>
    </rPh>
    <phoneticPr fontId="5"/>
  </si>
  <si>
    <t>当該団体値</t>
    <rPh sb="0" eb="2">
      <t>トウガイ</t>
    </rPh>
    <rPh sb="2" eb="4">
      <t>ダンタイ</t>
    </rPh>
    <rPh sb="4" eb="5">
      <t>アタイ</t>
    </rPh>
    <phoneticPr fontId="5"/>
  </si>
  <si>
    <t>将来負担比率</t>
    <phoneticPr fontId="5"/>
  </si>
  <si>
    <t>有形固定資産減価償却率</t>
    <phoneticPr fontId="5"/>
  </si>
  <si>
    <t>類似団体内平均値</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</si>
  <si>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</si>
  <si>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実質公債費比率</t>
    <phoneticPr fontId="5"/>
  </si>
  <si>
    <t>将来負担比率は類似団体平均が0.0ポイントに対し、70.0ポイント高い水準となっているが、前年度から13.8ポイント低くなっている。今後、地方債発行の抑制を図るとともに、公共施設総合管理計画等に基づいた村有財産の保有総量の縮小や長寿命化対策に取り組むことが必要である。</t>
    <rPh sb="0" eb="6">
      <t>ショウライフタンヒリツ</t>
    </rPh>
    <rPh sb="7" eb="13">
      <t>ルイジダンタイヘイキン</t>
    </rPh>
    <rPh sb="22" eb="23">
      <t>タイ</t>
    </rPh>
    <rPh sb="33" eb="34">
      <t>タカ</t>
    </rPh>
    <rPh sb="35" eb="37">
      <t>スイジュン</t>
    </rPh>
    <rPh sb="45" eb="48">
      <t>ゼンネンド</t>
    </rPh>
    <rPh sb="58" eb="59">
      <t>ヒク</t>
    </rPh>
    <rPh sb="66" eb="68">
      <t>コンゴ</t>
    </rPh>
    <rPh sb="75" eb="77">
      <t>ヨクセイ</t>
    </rPh>
    <rPh sb="78" eb="79">
      <t>ハカ</t>
    </rPh>
    <rPh sb="85" eb="95">
      <t>コウキョウシセツソウゴウカンリケイカク</t>
    </rPh>
    <rPh sb="95" eb="96">
      <t>トウ</t>
    </rPh>
    <rPh sb="97" eb="98">
      <t>モト</t>
    </rPh>
    <rPh sb="101" eb="105">
      <t>ソンユウザイサン</t>
    </rPh>
    <rPh sb="106" eb="110">
      <t>ホユウソウリョウ</t>
    </rPh>
    <rPh sb="111" eb="113">
      <t>シュクショウ</t>
    </rPh>
    <rPh sb="114" eb="120">
      <t>チョウジュミョウカタイサク</t>
    </rPh>
    <rPh sb="121" eb="122">
      <t>ト</t>
    </rPh>
    <rPh sb="123" eb="124">
      <t>ク</t>
    </rPh>
    <rPh sb="128" eb="130">
      <t>ヒツヨウ</t>
    </rPh>
    <phoneticPr fontId="5"/>
  </si>
  <si>
    <t>将来負担比率は低くなり、実質公債費率は年々高くなっている。平成29年度までに実施した学校施設等整備事業・保育所建設で発行した、約20億円にのぼる地方債の元利償還が開始していることが大きな要因と考えられる。今後、公債費が上昇する見込みもあるため、地方債依存型の事業実施を見直していくと同時に繰上償還を実施するなど、公債費の適正化に取り組んでいく必要がある。</t>
    <rPh sb="0" eb="6">
      <t>ショウライフタンヒリツ</t>
    </rPh>
    <rPh sb="7" eb="8">
      <t>ヒク</t>
    </rPh>
    <rPh sb="12" eb="18">
      <t>ジッシツコウサイヒリツ</t>
    </rPh>
    <rPh sb="19" eb="21">
      <t>ネンネン</t>
    </rPh>
    <rPh sb="21" eb="22">
      <t>タカ</t>
    </rPh>
    <rPh sb="29" eb="31">
      <t>ヘイセイ</t>
    </rPh>
    <rPh sb="33" eb="34">
      <t>ネン</t>
    </rPh>
    <rPh sb="34" eb="35">
      <t>ド</t>
    </rPh>
    <rPh sb="38" eb="40">
      <t>ジッシ</t>
    </rPh>
    <rPh sb="42" eb="47">
      <t>ガッコウシセツトウ</t>
    </rPh>
    <rPh sb="47" eb="51">
      <t>セイビジギョウ</t>
    </rPh>
    <rPh sb="52" eb="57">
      <t>ホイクショケンセツ</t>
    </rPh>
    <rPh sb="58" eb="60">
      <t>ハッコウ</t>
    </rPh>
    <rPh sb="63" eb="64">
      <t>ヤク</t>
    </rPh>
    <rPh sb="66" eb="68">
      <t>オクエン</t>
    </rPh>
    <rPh sb="72" eb="75">
      <t>チホウサイ</t>
    </rPh>
    <rPh sb="76" eb="80">
      <t>ガンリショウカン</t>
    </rPh>
    <rPh sb="81" eb="83">
      <t>カイシ</t>
    </rPh>
    <rPh sb="90" eb="91">
      <t>オオ</t>
    </rPh>
    <rPh sb="93" eb="95">
      <t>ヨウイン</t>
    </rPh>
    <rPh sb="96" eb="97">
      <t>カンガ</t>
    </rPh>
    <rPh sb="102" eb="104">
      <t>コンゴ</t>
    </rPh>
    <rPh sb="105" eb="108">
      <t>コウサイヒ</t>
    </rPh>
    <rPh sb="109" eb="111">
      <t>ジョウショウ</t>
    </rPh>
    <rPh sb="113" eb="115">
      <t>ミコ</t>
    </rPh>
    <rPh sb="122" eb="128">
      <t>チホウサイイゾンガタ</t>
    </rPh>
    <rPh sb="129" eb="133">
      <t>ジギョウジッシ</t>
    </rPh>
    <rPh sb="134" eb="136">
      <t>ミナオ</t>
    </rPh>
    <rPh sb="141" eb="143">
      <t>ドウジ</t>
    </rPh>
    <rPh sb="144" eb="148">
      <t>クリアゲショウカン</t>
    </rPh>
    <rPh sb="149" eb="151">
      <t>ジッシ</t>
    </rPh>
    <rPh sb="156" eb="159">
      <t>コウサイヒ</t>
    </rPh>
    <rPh sb="160" eb="163">
      <t>テキセイカ</t>
    </rPh>
    <rPh sb="164" eb="165">
      <t>ト</t>
    </rPh>
    <rPh sb="166" eb="167">
      <t>ク</t>
    </rPh>
    <rPh sb="171" eb="173">
      <t>ヒツヨウ</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</si>
</sst>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40" x14ac:knownFonts="1">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11"/>
      <color theme="1"/>
      <name val="ＭＳ Ｐゴシック"/>
      <family val="3"/>
      <charset val="128"/>
    </font>
    <font>
      <sz val="14"/>
      <color theme="1"/>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s>
  <cellStyleXfs count="21">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4" fillId="0" borderId="0">
      <alignment vertical="center"/>
    </xf>
    <xf numFmtId="0" fontId="16" fillId="0" borderId="0"/>
    <xf numFmtId="0" fontId="16" fillId="0" borderId="0">
      <alignment vertical="center"/>
    </xf>
    <xf numFmtId="0" fontId="14" fillId="0" borderId="0">
      <alignment vertical="center"/>
    </xf>
    <xf numFmtId="0" fontId="1" fillId="0" borderId="0">
      <alignment vertical="center"/>
    </xf>
    <xf numFmtId="0" fontId="2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6" fillId="0" borderId="0">
      <alignment vertical="center"/>
    </xf>
    <xf numFmtId="0" fontId="16" fillId="0" borderId="0">
      <alignment vertical="center"/>
    </xf>
    <xf numFmtId="0" fontId="16" fillId="0" borderId="0"/>
    <xf numFmtId="0" fontId="16" fillId="0" borderId="0"/>
    <xf numFmtId="0" fontId="38" fillId="0" borderId="0">
      <alignment vertical="center"/>
    </xf>
  </cellStyleXfs>
  <cellXfs count="1275">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Fill="1" applyBorder="1" applyAlignment="1">
      <alignment horizontal="center" vertical="center" wrapText="1"/>
    </xf>
    <xf numFmtId="176" fontId="6" fillId="0" borderId="4" xfId="1" applyNumberFormat="1" applyFont="1" applyFill="1" applyBorder="1" applyAlignment="1" applyProtection="1">
      <alignment horizontal="right" vertical="center" shrinkToFit="1"/>
    </xf>
    <xf numFmtId="176" fontId="6" fillId="0" borderId="5" xfId="1" applyNumberFormat="1" applyFont="1" applyFill="1" applyBorder="1" applyAlignment="1" applyProtection="1">
      <alignment horizontal="right" vertical="center" shrinkToFit="1"/>
    </xf>
    <xf numFmtId="176" fontId="6" fillId="0" borderId="10" xfId="1" applyNumberFormat="1" applyFont="1" applyFill="1" applyBorder="1" applyAlignment="1" applyProtection="1">
      <alignment horizontal="right" vertical="center" shrinkToFit="1"/>
    </xf>
    <xf numFmtId="0" fontId="6" fillId="0" borderId="11" xfId="1" applyFont="1" applyFill="1" applyBorder="1" applyAlignment="1">
      <alignment horizontal="center" vertical="center" wrapText="1"/>
    </xf>
    <xf numFmtId="176" fontId="6" fillId="0" borderId="14" xfId="1" applyNumberFormat="1" applyFont="1" applyFill="1" applyBorder="1" applyAlignment="1" applyProtection="1">
      <alignment horizontal="right" vertical="center" shrinkToFit="1"/>
    </xf>
    <xf numFmtId="176" fontId="6" fillId="0" borderId="15" xfId="1" applyNumberFormat="1" applyFont="1" applyFill="1" applyBorder="1" applyAlignment="1" applyProtection="1">
      <alignment horizontal="right" vertical="center" shrinkToFit="1"/>
    </xf>
    <xf numFmtId="176" fontId="6" fillId="0" borderId="16" xfId="1" applyNumberFormat="1" applyFont="1" applyFill="1" applyBorder="1" applyAlignment="1" applyProtection="1">
      <alignment horizontal="right" vertical="center" shrinkToFit="1"/>
    </xf>
    <xf numFmtId="0" fontId="6" fillId="0" borderId="17" xfId="1" applyFont="1" applyFill="1" applyBorder="1" applyAlignment="1">
      <alignment horizontal="center" vertical="center"/>
    </xf>
    <xf numFmtId="176" fontId="6" fillId="0" borderId="20" xfId="1" applyNumberFormat="1" applyFont="1" applyFill="1" applyBorder="1" applyAlignment="1" applyProtection="1">
      <alignment horizontal="right" vertical="center" shrinkToFit="1"/>
    </xf>
    <xf numFmtId="176" fontId="6" fillId="0" borderId="21" xfId="1" applyNumberFormat="1" applyFont="1" applyFill="1" applyBorder="1" applyAlignment="1" applyProtection="1">
      <alignment horizontal="right" vertical="center" shrinkToFit="1"/>
    </xf>
    <xf numFmtId="176" fontId="6" fillId="0" borderId="22" xfId="1" applyNumberFormat="1" applyFont="1" applyFill="1" applyBorder="1" applyAlignment="1" applyProtection="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Fill="1" applyBorder="1" applyAlignment="1">
      <alignment vertical="center" wrapText="1"/>
    </xf>
    <xf numFmtId="176" fontId="6" fillId="0" borderId="27" xfId="2" applyNumberFormat="1" applyFont="1" applyFill="1" applyBorder="1" applyAlignment="1">
      <alignment horizontal="right" vertical="center" shrinkToFit="1"/>
    </xf>
    <xf numFmtId="176" fontId="6" fillId="0" borderId="28" xfId="2" applyNumberFormat="1" applyFont="1" applyFill="1" applyBorder="1" applyAlignment="1">
      <alignment horizontal="right" vertical="center" shrinkToFit="1"/>
    </xf>
    <xf numFmtId="176" fontId="6" fillId="0" borderId="29" xfId="2" applyNumberFormat="1" applyFont="1" applyFill="1" applyBorder="1" applyAlignment="1">
      <alignment horizontal="right" vertical="center" shrinkToFit="1"/>
    </xf>
    <xf numFmtId="0" fontId="6" fillId="0" borderId="30" xfId="2" applyFont="1" applyFill="1" applyBorder="1" applyAlignment="1">
      <alignment vertical="center"/>
    </xf>
    <xf numFmtId="176" fontId="6" fillId="0" borderId="33" xfId="2" applyNumberFormat="1" applyFont="1" applyFill="1" applyBorder="1" applyAlignment="1">
      <alignment horizontal="right" vertical="center" shrinkToFit="1"/>
    </xf>
    <xf numFmtId="176" fontId="6" fillId="0" borderId="34" xfId="2" applyNumberFormat="1" applyFont="1" applyFill="1" applyBorder="1" applyAlignment="1">
      <alignment horizontal="right" vertical="center" shrinkToFit="1"/>
    </xf>
    <xf numFmtId="176" fontId="6" fillId="0" borderId="35" xfId="2" applyNumberFormat="1" applyFont="1" applyFill="1" applyBorder="1" applyAlignment="1">
      <alignment horizontal="right" vertical="center" shrinkToFit="1"/>
    </xf>
    <xf numFmtId="0" fontId="6" fillId="0" borderId="11" xfId="2" applyFont="1" applyFill="1" applyBorder="1" applyAlignment="1">
      <alignment vertical="center"/>
    </xf>
    <xf numFmtId="0" fontId="6" fillId="0" borderId="17" xfId="2" applyFont="1" applyFill="1" applyBorder="1" applyAlignment="1">
      <alignment vertical="center"/>
    </xf>
    <xf numFmtId="176" fontId="6" fillId="0" borderId="20" xfId="2" applyNumberFormat="1" applyFont="1" applyFill="1" applyBorder="1" applyAlignment="1">
      <alignment horizontal="right" vertical="center" shrinkToFit="1"/>
    </xf>
    <xf numFmtId="176" fontId="6" fillId="0" borderId="21" xfId="2" applyNumberFormat="1" applyFont="1" applyFill="1" applyBorder="1" applyAlignment="1">
      <alignment horizontal="right" vertical="center" shrinkToFit="1"/>
    </xf>
    <xf numFmtId="176" fontId="6" fillId="0" borderId="22" xfId="2" applyNumberFormat="1" applyFont="1" applyFill="1" applyBorder="1" applyAlignment="1">
      <alignment horizontal="right" vertical="center" shrinkToFit="1"/>
    </xf>
    <xf numFmtId="0" fontId="7" fillId="0" borderId="0" xfId="2" applyFont="1" applyFill="1" applyBorder="1" applyAlignment="1">
      <alignment vertical="center"/>
    </xf>
    <xf numFmtId="0" fontId="7" fillId="0" borderId="0" xfId="2" applyNumberFormat="1" applyFont="1" applyFill="1" applyBorder="1" applyAlignment="1">
      <alignment vertical="center" wrapText="1"/>
    </xf>
    <xf numFmtId="0" fontId="7" fillId="0" borderId="0" xfId="2" applyNumberFormat="1" applyFont="1" applyBorder="1" applyAlignment="1">
      <alignment vertical="center" wrapText="1"/>
    </xf>
    <xf numFmtId="0" fontId="6" fillId="0" borderId="0" xfId="2" applyNumberFormat="1" applyFont="1" applyFill="1" applyBorder="1" applyAlignment="1">
      <alignment vertical="center"/>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Fill="1" applyBorder="1" applyAlignment="1">
      <alignment vertical="center" wrapText="1"/>
    </xf>
    <xf numFmtId="177" fontId="7" fillId="0" borderId="27" xfId="3" applyNumberFormat="1" applyFont="1" applyFill="1" applyBorder="1" applyAlignment="1" applyProtection="1">
      <alignment horizontal="right" vertical="center" shrinkToFit="1"/>
    </xf>
    <xf numFmtId="177" fontId="7" fillId="0" borderId="28" xfId="3" applyNumberFormat="1" applyFont="1" applyFill="1" applyBorder="1" applyAlignment="1" applyProtection="1">
      <alignment horizontal="right" vertical="center" shrinkToFit="1"/>
    </xf>
    <xf numFmtId="177" fontId="7" fillId="0" borderId="29" xfId="3" applyNumberFormat="1" applyFont="1" applyFill="1" applyBorder="1" applyAlignment="1" applyProtection="1">
      <alignment horizontal="right" vertical="center" shrinkToFit="1"/>
    </xf>
    <xf numFmtId="0" fontId="7" fillId="0" borderId="39" xfId="3" applyFont="1" applyFill="1" applyBorder="1" applyAlignment="1">
      <alignment vertical="center"/>
    </xf>
    <xf numFmtId="177" fontId="7" fillId="0" borderId="33" xfId="3" applyNumberFormat="1" applyFont="1" applyFill="1" applyBorder="1" applyAlignment="1" applyProtection="1">
      <alignment horizontal="right" vertical="center" shrinkToFit="1"/>
    </xf>
    <xf numFmtId="177" fontId="7" fillId="0" borderId="34" xfId="3" applyNumberFormat="1" applyFont="1" applyFill="1" applyBorder="1" applyAlignment="1" applyProtection="1">
      <alignment horizontal="right" vertical="center" shrinkToFit="1"/>
    </xf>
    <xf numFmtId="177" fontId="7" fillId="0" borderId="35" xfId="3" applyNumberFormat="1" applyFont="1" applyFill="1" applyBorder="1" applyAlignment="1" applyProtection="1">
      <alignment horizontal="right" vertical="center" shrinkToFit="1"/>
    </xf>
    <xf numFmtId="0" fontId="7" fillId="0" borderId="41" xfId="3" applyFont="1" applyFill="1" applyBorder="1" applyAlignment="1">
      <alignment vertical="center"/>
    </xf>
    <xf numFmtId="0" fontId="7" fillId="0" borderId="44" xfId="3" applyFont="1" applyFill="1" applyBorder="1" applyAlignment="1">
      <alignment vertical="center"/>
    </xf>
    <xf numFmtId="177" fontId="7" fillId="0" borderId="20" xfId="3" applyNumberFormat="1" applyFont="1" applyFill="1" applyBorder="1" applyAlignment="1" applyProtection="1">
      <alignment horizontal="right" vertical="center" shrinkToFit="1"/>
    </xf>
    <xf numFmtId="177" fontId="7" fillId="0" borderId="21" xfId="3" applyNumberFormat="1" applyFont="1" applyFill="1" applyBorder="1" applyAlignment="1" applyProtection="1">
      <alignment horizontal="right" vertical="center" shrinkToFit="1"/>
    </xf>
    <xf numFmtId="177" fontId="7" fillId="0" borderId="22" xfId="3" applyNumberFormat="1" applyFont="1" applyFill="1" applyBorder="1" applyAlignment="1" applyProtection="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9" fillId="0" borderId="0" xfId="3" applyNumberFormat="1" applyFont="1" applyAlignment="1">
      <alignment horizontal="center"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47" xfId="3" applyNumberFormat="1" applyFont="1" applyBorder="1" applyAlignment="1" applyProtection="1">
      <alignment horizontal="right" vertical="center" shrinkToFit="1"/>
      <protection locked="0"/>
    </xf>
    <xf numFmtId="177" fontId="8" fillId="0" borderId="48" xfId="3" applyNumberFormat="1" applyFont="1" applyBorder="1" applyAlignment="1" applyProtection="1">
      <alignment horizontal="right" vertical="center" shrinkToFit="1"/>
      <protection locked="0"/>
    </xf>
    <xf numFmtId="177" fontId="8" fillId="0" borderId="4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1" fillId="0" borderId="0" xfId="3" applyFont="1" applyAlignment="1">
      <alignment horizontal="center" vertical="center" wrapText="1"/>
    </xf>
    <xf numFmtId="0" fontId="8" fillId="0" borderId="0" xfId="3" applyFont="1" applyAlignment="1">
      <alignment vertical="top"/>
    </xf>
    <xf numFmtId="0" fontId="12" fillId="0" borderId="0" xfId="3" applyFont="1">
      <alignment vertical="center"/>
    </xf>
    <xf numFmtId="0" fontId="11"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Fill="1" applyBorder="1" applyAlignment="1">
      <alignment vertical="center" wrapText="1"/>
    </xf>
    <xf numFmtId="0" fontId="7" fillId="0" borderId="39" xfId="4" applyFont="1" applyFill="1" applyBorder="1" applyAlignment="1">
      <alignment vertical="center"/>
    </xf>
    <xf numFmtId="0" fontId="7" fillId="0" borderId="41" xfId="4" applyFont="1" applyFill="1" applyBorder="1" applyAlignment="1">
      <alignment vertical="center"/>
    </xf>
    <xf numFmtId="0" fontId="7" fillId="0" borderId="50" xfId="4" applyFont="1" applyFill="1" applyBorder="1" applyAlignment="1">
      <alignment vertical="center"/>
    </xf>
    <xf numFmtId="0" fontId="7" fillId="0" borderId="39" xfId="4" applyFont="1" applyFill="1" applyBorder="1" applyAlignment="1">
      <alignment vertical="center" wrapText="1"/>
    </xf>
    <xf numFmtId="0" fontId="7" fillId="0" borderId="44" xfId="4" applyFont="1" applyFill="1" applyBorder="1" applyAlignment="1">
      <alignment vertical="center"/>
    </xf>
    <xf numFmtId="0" fontId="7" fillId="0" borderId="0" xfId="4" applyFont="1" applyFill="1" applyBorder="1" applyAlignment="1"/>
    <xf numFmtId="0" fontId="7" fillId="0" borderId="0" xfId="4" applyFont="1" applyFill="1" applyBorder="1" applyAlignment="1">
      <alignment vertical="center"/>
    </xf>
    <xf numFmtId="0" fontId="7" fillId="0" borderId="0" xfId="4" applyFont="1" applyFill="1" applyBorder="1" applyAlignment="1">
      <alignment horizontal="left" vertical="center"/>
    </xf>
    <xf numFmtId="177" fontId="7" fillId="0" borderId="0" xfId="4" applyNumberFormat="1" applyFont="1" applyFill="1" applyBorder="1" applyAlignment="1" applyProtection="1">
      <alignment horizontal="right" vertical="center"/>
    </xf>
    <xf numFmtId="0" fontId="4" fillId="0" borderId="0" xfId="1" applyFont="1" applyAlignment="1">
      <alignment horizontal="right"/>
    </xf>
    <xf numFmtId="0" fontId="13" fillId="2" borderId="1" xfId="1" applyFont="1" applyFill="1" applyBorder="1" applyAlignment="1"/>
    <xf numFmtId="0" fontId="13" fillId="2" borderId="2" xfId="1" applyFont="1" applyFill="1" applyBorder="1" applyAlignment="1">
      <alignment horizontal="right" vertical="top"/>
    </xf>
    <xf numFmtId="0" fontId="13" fillId="2" borderId="3" xfId="1" applyFont="1" applyFill="1" applyBorder="1" applyAlignment="1">
      <alignment horizontal="right" vertical="top"/>
    </xf>
    <xf numFmtId="0" fontId="15" fillId="4" borderId="5" xfId="5" applyFont="1" applyFill="1" applyBorder="1" applyAlignment="1">
      <alignment horizontal="center" vertical="center"/>
    </xf>
    <xf numFmtId="0" fontId="15" fillId="4" borderId="6" xfId="5" applyFont="1" applyFill="1" applyBorder="1" applyAlignment="1">
      <alignment horizontal="center" vertical="center"/>
    </xf>
    <xf numFmtId="0" fontId="13" fillId="0" borderId="7" xfId="1" applyFont="1" applyFill="1" applyBorder="1" applyAlignment="1">
      <alignment horizontal="center" vertical="center" wrapText="1"/>
    </xf>
    <xf numFmtId="177" fontId="13" fillId="0" borderId="5" xfId="5" applyNumberFormat="1" applyFont="1" applyFill="1" applyBorder="1" applyAlignment="1" applyProtection="1">
      <alignment horizontal="right" vertical="center" shrinkToFit="1"/>
    </xf>
    <xf numFmtId="177" fontId="13" fillId="0" borderId="10" xfId="5" applyNumberFormat="1" applyFont="1" applyFill="1" applyBorder="1" applyAlignment="1" applyProtection="1">
      <alignment horizontal="right" vertical="center" shrinkToFit="1"/>
    </xf>
    <xf numFmtId="0" fontId="13" fillId="0" borderId="11" xfId="1" applyFont="1" applyFill="1" applyBorder="1" applyAlignment="1">
      <alignment horizontal="center" vertical="center" wrapText="1"/>
    </xf>
    <xf numFmtId="177" fontId="13" fillId="0" borderId="15" xfId="5" applyNumberFormat="1" applyFont="1" applyFill="1" applyBorder="1" applyAlignment="1" applyProtection="1">
      <alignment horizontal="right" vertical="center" shrinkToFit="1"/>
    </xf>
    <xf numFmtId="177" fontId="13" fillId="0" borderId="16" xfId="5" applyNumberFormat="1" applyFont="1" applyFill="1" applyBorder="1" applyAlignment="1" applyProtection="1">
      <alignment horizontal="right" vertical="center" shrinkToFit="1"/>
    </xf>
    <xf numFmtId="177" fontId="13" fillId="0" borderId="34" xfId="5" applyNumberFormat="1" applyFont="1" applyFill="1" applyBorder="1" applyAlignment="1" applyProtection="1">
      <alignment horizontal="right" vertical="center" shrinkToFit="1"/>
    </xf>
    <xf numFmtId="177" fontId="13" fillId="0" borderId="35" xfId="5" applyNumberFormat="1" applyFont="1" applyFill="1" applyBorder="1" applyAlignment="1" applyProtection="1">
      <alignment horizontal="right" vertical="center" shrinkToFit="1"/>
    </xf>
    <xf numFmtId="0" fontId="13" fillId="0" borderId="47" xfId="1" applyFont="1" applyFill="1" applyBorder="1" applyAlignment="1">
      <alignment horizontal="center" vertical="center"/>
    </xf>
    <xf numFmtId="177" fontId="13" fillId="0" borderId="34" xfId="5" applyNumberFormat="1" applyFont="1" applyFill="1" applyBorder="1" applyAlignment="1" applyProtection="1">
      <alignment horizontal="right" vertical="center" shrinkToFit="1"/>
      <protection locked="0"/>
    </xf>
    <xf numFmtId="177" fontId="13" fillId="0" borderId="35" xfId="5" applyNumberFormat="1" applyFont="1" applyFill="1" applyBorder="1" applyAlignment="1" applyProtection="1">
      <alignment horizontal="right" vertical="center" shrinkToFit="1"/>
      <protection locked="0"/>
    </xf>
    <xf numFmtId="0" fontId="13" fillId="0" borderId="52" xfId="1" applyFont="1" applyFill="1" applyBorder="1" applyAlignment="1">
      <alignment horizontal="center" vertical="center"/>
    </xf>
    <xf numFmtId="177" fontId="13" fillId="0" borderId="21" xfId="5" applyNumberFormat="1" applyFont="1" applyFill="1" applyBorder="1" applyAlignment="1" applyProtection="1">
      <alignment horizontal="right" vertical="center" shrinkToFit="1"/>
      <protection locked="0"/>
    </xf>
    <xf numFmtId="177" fontId="13" fillId="0" borderId="22" xfId="5" applyNumberFormat="1" applyFont="1" applyFill="1" applyBorder="1" applyAlignment="1" applyProtection="1">
      <alignment horizontal="right" vertical="center" shrinkToFit="1"/>
      <protection locked="0"/>
    </xf>
    <xf numFmtId="0" fontId="13" fillId="0" borderId="1" xfId="1" applyFont="1" applyFill="1" applyBorder="1" applyAlignment="1">
      <alignment horizontal="center" vertical="center"/>
    </xf>
    <xf numFmtId="177" fontId="13" fillId="0" borderId="53" xfId="5" applyNumberFormat="1" applyFont="1" applyFill="1" applyBorder="1" applyAlignment="1" applyProtection="1">
      <alignment horizontal="right" vertical="center" shrinkToFit="1"/>
    </xf>
    <xf numFmtId="177" fontId="13" fillId="0" borderId="6" xfId="5" applyNumberFormat="1" applyFont="1" applyFill="1" applyBorder="1" applyAlignment="1" applyProtection="1">
      <alignment horizontal="right" vertical="center" shrinkToFit="1"/>
    </xf>
    <xf numFmtId="178" fontId="17" fillId="0" borderId="41" xfId="6" applyNumberFormat="1" applyFont="1" applyBorder="1" applyAlignment="1">
      <alignment vertical="center"/>
    </xf>
    <xf numFmtId="178" fontId="17" fillId="0" borderId="51" xfId="6" applyNumberFormat="1" applyFont="1" applyBorder="1" applyAlignment="1">
      <alignment vertical="center"/>
    </xf>
    <xf numFmtId="178" fontId="17" fillId="0" borderId="15" xfId="6" applyNumberFormat="1" applyFont="1" applyBorder="1" applyAlignment="1">
      <alignment horizontal="center" vertical="center" wrapText="1"/>
    </xf>
    <xf numFmtId="178" fontId="17" fillId="0" borderId="39" xfId="6" applyNumberFormat="1" applyFont="1" applyBorder="1" applyAlignment="1">
      <alignment horizontal="center" vertical="center"/>
    </xf>
    <xf numFmtId="178" fontId="17" fillId="0" borderId="31" xfId="6" applyNumberFormat="1" applyFont="1" applyBorder="1" applyAlignment="1">
      <alignment horizontal="center" vertical="center"/>
    </xf>
    <xf numFmtId="178" fontId="17" fillId="0" borderId="42" xfId="6" applyNumberFormat="1" applyFont="1" applyBorder="1" applyAlignment="1">
      <alignment horizontal="center" vertical="center"/>
    </xf>
    <xf numFmtId="0" fontId="16" fillId="0" borderId="0" xfId="6"/>
    <xf numFmtId="178" fontId="17" fillId="0" borderId="37" xfId="6" applyNumberFormat="1" applyFont="1" applyBorder="1" applyAlignment="1">
      <alignment vertical="center"/>
    </xf>
    <xf numFmtId="178" fontId="17" fillId="0" borderId="40" xfId="6" applyNumberFormat="1" applyFont="1" applyBorder="1" applyAlignment="1">
      <alignment vertical="center"/>
    </xf>
    <xf numFmtId="0" fontId="16" fillId="0" borderId="50" xfId="6" applyFont="1" applyBorder="1" applyAlignment="1">
      <alignment vertical="center"/>
    </xf>
    <xf numFmtId="178" fontId="17" fillId="0" borderId="41" xfId="6" applyNumberFormat="1" applyFont="1" applyBorder="1" applyAlignment="1">
      <alignment horizontal="center" vertical="center"/>
    </xf>
    <xf numFmtId="178" fontId="17" fillId="0" borderId="54" xfId="6" applyNumberFormat="1" applyFont="1" applyBorder="1" applyAlignment="1">
      <alignment horizontal="center" vertical="center" wrapText="1"/>
    </xf>
    <xf numFmtId="178" fontId="17" fillId="0" borderId="55" xfId="6" applyNumberFormat="1" applyFont="1" applyBorder="1" applyAlignment="1">
      <alignment horizontal="center" vertical="center"/>
    </xf>
    <xf numFmtId="178" fontId="17" fillId="0" borderId="56" xfId="6" applyNumberFormat="1" applyFont="1" applyBorder="1" applyAlignment="1">
      <alignment horizontal="center" vertical="center" wrapText="1"/>
    </xf>
    <xf numFmtId="178" fontId="17" fillId="0" borderId="34" xfId="6" applyNumberFormat="1" applyFont="1" applyBorder="1" applyAlignment="1">
      <alignment horizontal="center" vertical="center"/>
    </xf>
    <xf numFmtId="178" fontId="17" fillId="0" borderId="51" xfId="6" applyNumberFormat="1" applyFont="1" applyBorder="1" applyAlignment="1">
      <alignment horizontal="center" vertical="center"/>
    </xf>
    <xf numFmtId="179" fontId="17" fillId="0" borderId="15" xfId="6" applyNumberFormat="1" applyFont="1" applyFill="1" applyBorder="1" applyAlignment="1">
      <alignment vertical="center"/>
    </xf>
    <xf numFmtId="179" fontId="17" fillId="0" borderId="41" xfId="6" applyNumberFormat="1" applyFont="1" applyFill="1" applyBorder="1" applyAlignment="1">
      <alignment vertical="center"/>
    </xf>
    <xf numFmtId="180" fontId="17" fillId="0" borderId="57" xfId="6" applyNumberFormat="1" applyFont="1" applyFill="1" applyBorder="1" applyAlignment="1">
      <alignment vertical="center"/>
    </xf>
    <xf numFmtId="179" fontId="17" fillId="0" borderId="55" xfId="6" applyNumberFormat="1" applyFont="1" applyFill="1" applyBorder="1" applyAlignment="1">
      <alignment vertical="center"/>
    </xf>
    <xf numFmtId="180" fontId="17" fillId="0" borderId="58" xfId="6" applyNumberFormat="1" applyFont="1" applyFill="1" applyBorder="1" applyAlignment="1">
      <alignment vertical="center"/>
    </xf>
    <xf numFmtId="180" fontId="17" fillId="0" borderId="15" xfId="6" applyNumberFormat="1" applyFont="1" applyBorder="1" applyAlignment="1">
      <alignment vertical="center"/>
    </xf>
    <xf numFmtId="178" fontId="17" fillId="0" borderId="37" xfId="6" applyNumberFormat="1" applyFont="1" applyBorder="1" applyAlignment="1">
      <alignment horizontal="center" vertical="center"/>
    </xf>
    <xf numFmtId="178" fontId="17" fillId="0" borderId="59" xfId="6" applyNumberFormat="1" applyFont="1" applyBorder="1" applyAlignment="1">
      <alignment horizontal="center" vertical="center"/>
    </xf>
    <xf numFmtId="179" fontId="17" fillId="0" borderId="60" xfId="6" applyNumberFormat="1" applyFont="1" applyFill="1" applyBorder="1" applyAlignment="1">
      <alignment vertical="center"/>
    </xf>
    <xf numFmtId="179" fontId="17" fillId="0" borderId="61" xfId="6" applyNumberFormat="1" applyFont="1" applyFill="1" applyBorder="1" applyAlignment="1">
      <alignment vertical="center"/>
    </xf>
    <xf numFmtId="180" fontId="17" fillId="0" borderId="59" xfId="6" applyNumberFormat="1" applyFont="1" applyFill="1" applyBorder="1" applyAlignment="1">
      <alignment vertical="center"/>
    </xf>
    <xf numFmtId="179" fontId="17" fillId="0" borderId="62" xfId="6" applyNumberFormat="1" applyFont="1" applyFill="1" applyBorder="1" applyAlignment="1">
      <alignment vertical="center"/>
    </xf>
    <xf numFmtId="180" fontId="17" fillId="0" borderId="63" xfId="6" applyNumberFormat="1" applyFont="1" applyFill="1" applyBorder="1" applyAlignment="1">
      <alignment vertical="center"/>
    </xf>
    <xf numFmtId="180" fontId="17" fillId="0" borderId="60" xfId="6" applyNumberFormat="1" applyFont="1" applyBorder="1" applyAlignment="1">
      <alignment vertical="center"/>
    </xf>
    <xf numFmtId="179" fontId="17" fillId="0" borderId="60" xfId="6" applyNumberFormat="1" applyFont="1" applyFill="1" applyBorder="1" applyAlignment="1">
      <alignment vertical="center" wrapText="1"/>
    </xf>
    <xf numFmtId="179" fontId="17" fillId="0" borderId="15" xfId="6" applyNumberFormat="1" applyFont="1" applyBorder="1" applyAlignment="1">
      <alignment vertical="center"/>
    </xf>
    <xf numFmtId="179" fontId="17" fillId="0" borderId="41" xfId="6" applyNumberFormat="1" applyFont="1" applyBorder="1" applyAlignment="1">
      <alignment vertical="center"/>
    </xf>
    <xf numFmtId="180" fontId="17" fillId="0" borderId="57" xfId="6" applyNumberFormat="1" applyFont="1" applyBorder="1" applyAlignment="1">
      <alignment vertical="center"/>
    </xf>
    <xf numFmtId="179" fontId="17" fillId="0" borderId="55" xfId="6" applyNumberFormat="1" applyFont="1" applyBorder="1" applyAlignment="1">
      <alignment vertical="center"/>
    </xf>
    <xf numFmtId="180" fontId="17" fillId="0" borderId="12" xfId="6" applyNumberFormat="1" applyFont="1" applyBorder="1" applyAlignment="1">
      <alignment vertical="center"/>
    </xf>
    <xf numFmtId="0" fontId="16" fillId="0" borderId="34" xfId="6" applyBorder="1"/>
    <xf numFmtId="0" fontId="16" fillId="0" borderId="34" xfId="6" applyBorder="1" applyAlignment="1">
      <alignment vertical="center"/>
    </xf>
    <xf numFmtId="0" fontId="18" fillId="0" borderId="34" xfId="6" applyFont="1" applyBorder="1"/>
    <xf numFmtId="0" fontId="16" fillId="0" borderId="0" xfId="7" applyAlignment="1"/>
    <xf numFmtId="0" fontId="16" fillId="0" borderId="34" xfId="7" applyBorder="1" applyAlignment="1"/>
    <xf numFmtId="177" fontId="16" fillId="0" borderId="34" xfId="7" applyNumberFormat="1" applyBorder="1" applyAlignment="1"/>
    <xf numFmtId="0" fontId="20" fillId="0" borderId="0" xfId="8" applyFont="1">
      <alignment vertical="center"/>
    </xf>
    <xf numFmtId="49" fontId="20" fillId="0" borderId="0" xfId="8" applyNumberFormat="1" applyFont="1">
      <alignment vertical="center"/>
    </xf>
    <xf numFmtId="0" fontId="22" fillId="0" borderId="0" xfId="8" applyFont="1">
      <alignment vertical="center"/>
    </xf>
    <xf numFmtId="0" fontId="23" fillId="0" borderId="0" xfId="8" applyFont="1">
      <alignment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4" fontId="20" fillId="0" borderId="36" xfId="8" applyNumberFormat="1" applyFont="1" applyBorder="1" applyAlignment="1">
      <alignment horizontal="right" vertical="center" shrinkToFit="1"/>
    </xf>
    <xf numFmtId="184" fontId="20" fillId="0" borderId="8" xfId="8" applyNumberFormat="1" applyFont="1" applyBorder="1" applyAlignment="1">
      <alignment horizontal="right" vertical="center" shrinkToFit="1"/>
    </xf>
    <xf numFmtId="184" fontId="20" fillId="0" borderId="9" xfId="8" applyNumberFormat="1" applyFont="1" applyBorder="1" applyAlignment="1">
      <alignment horizontal="right" vertical="center" shrinkToFit="1"/>
    </xf>
    <xf numFmtId="0" fontId="24" fillId="0" borderId="50" xfId="9" applyFont="1" applyBorder="1">
      <alignment vertical="center"/>
    </xf>
    <xf numFmtId="184" fontId="20" fillId="0" borderId="36" xfId="8" applyNumberFormat="1" applyFont="1" applyBorder="1" applyAlignment="1">
      <alignment vertical="center" shrinkToFit="1"/>
    </xf>
    <xf numFmtId="184" fontId="20" fillId="0" borderId="8" xfId="8" applyNumberFormat="1" applyFont="1" applyBorder="1" applyAlignment="1">
      <alignment vertical="center" shrinkToFit="1"/>
    </xf>
    <xf numFmtId="184" fontId="20" fillId="0" borderId="9" xfId="8" applyNumberFormat="1" applyFont="1" applyBorder="1" applyAlignment="1">
      <alignment vertical="center" shrinkToFit="1"/>
    </xf>
    <xf numFmtId="0" fontId="20" fillId="0" borderId="7" xfId="8" applyFont="1" applyBorder="1" applyAlignment="1">
      <alignment horizontal="left" vertical="center"/>
    </xf>
    <xf numFmtId="0" fontId="24" fillId="0" borderId="71" xfId="9" applyFont="1" applyBorder="1" applyAlignment="1">
      <alignment horizontal="center" vertical="center"/>
    </xf>
    <xf numFmtId="0" fontId="20" fillId="0" borderId="7" xfId="8" applyFont="1" applyBorder="1" applyAlignment="1">
      <alignment horizontal="center" vertical="center"/>
    </xf>
    <xf numFmtId="0" fontId="20" fillId="0" borderId="74" xfId="8" applyFont="1" applyBorder="1" applyAlignment="1">
      <alignment horizontal="center" vertical="center"/>
    </xf>
    <xf numFmtId="0" fontId="26" fillId="0" borderId="75" xfId="8" applyFont="1" applyBorder="1" applyAlignment="1">
      <alignment vertical="center" wrapText="1"/>
    </xf>
    <xf numFmtId="0" fontId="26" fillId="0" borderId="76" xfId="8" applyFont="1" applyBorder="1" applyAlignment="1">
      <alignment vertical="center" wrapText="1"/>
    </xf>
    <xf numFmtId="181" fontId="20" fillId="0" borderId="74" xfId="8" applyNumberFormat="1" applyFont="1" applyBorder="1">
      <alignment vertical="center"/>
    </xf>
    <xf numFmtId="181" fontId="20" fillId="0" borderId="75" xfId="8" applyNumberFormat="1" applyFont="1" applyBorder="1">
      <alignment vertical="center"/>
    </xf>
    <xf numFmtId="181" fontId="20" fillId="0" borderId="76" xfId="8" applyNumberFormat="1" applyFont="1" applyBorder="1">
      <alignment vertical="center"/>
    </xf>
    <xf numFmtId="0" fontId="20" fillId="0" borderId="7" xfId="8" applyFont="1" applyBorder="1">
      <alignment vertical="center"/>
    </xf>
    <xf numFmtId="0" fontId="20" fillId="0" borderId="66" xfId="8" applyFont="1" applyBorder="1">
      <alignment vertical="center"/>
    </xf>
    <xf numFmtId="49" fontId="20" fillId="0" borderId="7" xfId="8" applyNumberFormat="1" applyFont="1" applyBorder="1">
      <alignment vertical="center"/>
    </xf>
    <xf numFmtId="0" fontId="20" fillId="0" borderId="0" xfId="8" applyFont="1" applyAlignment="1">
      <alignment horizontal="center" vertical="center"/>
    </xf>
    <xf numFmtId="49" fontId="20" fillId="0" borderId="0" xfId="8" applyNumberFormat="1" applyFont="1" applyAlignment="1">
      <alignment horizontal="center" vertical="center"/>
    </xf>
    <xf numFmtId="0" fontId="20" fillId="0" borderId="66" xfId="8" applyFont="1" applyBorder="1" applyAlignment="1">
      <alignment horizontal="center" vertical="center"/>
    </xf>
    <xf numFmtId="0" fontId="20" fillId="0" borderId="74" xfId="8" applyFont="1" applyBorder="1">
      <alignment vertical="center"/>
    </xf>
    <xf numFmtId="0" fontId="20" fillId="0" borderId="75" xfId="8" applyFont="1" applyBorder="1">
      <alignment vertical="center"/>
    </xf>
    <xf numFmtId="0" fontId="20" fillId="0" borderId="76" xfId="8" applyFont="1" applyBorder="1">
      <alignment vertical="center"/>
    </xf>
    <xf numFmtId="49" fontId="30" fillId="0" borderId="0" xfId="11" applyNumberFormat="1" applyFont="1">
      <alignment vertical="center"/>
    </xf>
    <xf numFmtId="49" fontId="20" fillId="0" borderId="0" xfId="11" applyNumberFormat="1" applyFont="1">
      <alignment vertical="center"/>
    </xf>
    <xf numFmtId="0" fontId="20" fillId="0" borderId="0" xfId="11" applyFont="1">
      <alignment vertical="center"/>
    </xf>
    <xf numFmtId="0" fontId="31" fillId="0" borderId="0" xfId="11" applyFont="1">
      <alignment vertical="center"/>
    </xf>
    <xf numFmtId="0" fontId="3" fillId="0" borderId="56" xfId="11" applyFont="1" applyBorder="1" applyAlignment="1">
      <alignment horizontal="center" vertical="center"/>
    </xf>
    <xf numFmtId="0" fontId="3" fillId="0" borderId="56" xfId="11" applyFont="1" applyBorder="1">
      <alignment vertical="center"/>
    </xf>
    <xf numFmtId="0" fontId="20" fillId="0" borderId="12" xfId="11" applyFont="1" applyBorder="1">
      <alignment vertical="center"/>
    </xf>
    <xf numFmtId="0" fontId="20" fillId="0" borderId="56" xfId="11" applyFont="1" applyBorder="1">
      <alignment vertical="center"/>
    </xf>
    <xf numFmtId="0" fontId="20" fillId="0" borderId="41" xfId="11" applyFont="1" applyBorder="1" applyAlignment="1">
      <alignment horizontal="center" vertical="center"/>
    </xf>
    <xf numFmtId="0" fontId="20" fillId="0" borderId="12" xfId="11" applyFont="1" applyBorder="1" applyAlignment="1">
      <alignment horizontal="center" vertical="center"/>
    </xf>
    <xf numFmtId="0" fontId="20" fillId="0" borderId="65" xfId="11" applyFont="1" applyBorder="1" applyAlignment="1">
      <alignment horizontal="center" vertical="center"/>
    </xf>
    <xf numFmtId="0" fontId="20" fillId="0" borderId="0" xfId="11" applyFont="1" applyAlignment="1">
      <alignment horizontal="center" vertical="center" wrapText="1"/>
    </xf>
    <xf numFmtId="0" fontId="20" fillId="0" borderId="56" xfId="11" applyFont="1" applyBorder="1" applyAlignment="1">
      <alignment horizontal="center" vertical="center" wrapText="1"/>
    </xf>
    <xf numFmtId="0" fontId="24" fillId="0" borderId="0" xfId="11" applyFont="1">
      <alignment vertical="center"/>
    </xf>
    <xf numFmtId="0" fontId="20" fillId="0" borderId="0" xfId="11" applyFont="1" applyAlignment="1">
      <alignment vertical="center" shrinkToFit="1"/>
    </xf>
    <xf numFmtId="49" fontId="20" fillId="6" borderId="0" xfId="12" applyNumberFormat="1" applyFont="1" applyFill="1">
      <alignment vertical="center"/>
    </xf>
    <xf numFmtId="0" fontId="20" fillId="6" borderId="0" xfId="12" applyFont="1" applyFill="1">
      <alignment vertical="center"/>
    </xf>
    <xf numFmtId="0" fontId="20" fillId="6" borderId="75" xfId="12" applyFont="1" applyFill="1" applyBorder="1">
      <alignment vertical="center"/>
    </xf>
    <xf numFmtId="0" fontId="1" fillId="6" borderId="0" xfId="13" applyFill="1">
      <alignment vertical="center"/>
    </xf>
    <xf numFmtId="0" fontId="1" fillId="0" borderId="0" xfId="13">
      <alignment vertical="center"/>
    </xf>
    <xf numFmtId="0" fontId="34" fillId="6" borderId="0" xfId="12" applyFont="1" applyFill="1">
      <alignment vertical="center"/>
    </xf>
    <xf numFmtId="0" fontId="35" fillId="6" borderId="0" xfId="12" applyFont="1" applyFill="1">
      <alignment vertical="center"/>
    </xf>
    <xf numFmtId="0" fontId="35" fillId="6" borderId="0" xfId="13" applyFont="1" applyFill="1">
      <alignment vertical="center"/>
    </xf>
    <xf numFmtId="0" fontId="35" fillId="0" borderId="0" xfId="13" applyFont="1">
      <alignment vertical="center"/>
    </xf>
    <xf numFmtId="0" fontId="34" fillId="0" borderId="97" xfId="12" applyFont="1" applyBorder="1" applyAlignment="1" applyProtection="1">
      <alignment horizontal="center" vertical="center" shrinkToFit="1"/>
      <protection locked="0"/>
    </xf>
    <xf numFmtId="0" fontId="34" fillId="0" borderId="109" xfId="15" applyFont="1" applyBorder="1" applyAlignment="1" applyProtection="1">
      <alignment horizontal="center" vertical="center" shrinkToFit="1"/>
      <protection locked="0"/>
    </xf>
    <xf numFmtId="0" fontId="34" fillId="0" borderId="111" xfId="12" applyFont="1" applyBorder="1" applyAlignment="1" applyProtection="1">
      <alignment horizontal="center" vertical="center" shrinkToFit="1"/>
      <protection locked="0"/>
    </xf>
    <xf numFmtId="0" fontId="34" fillId="0" borderId="122" xfId="15" applyFont="1" applyBorder="1" applyAlignment="1" applyProtection="1">
      <alignment horizontal="center" vertical="center" shrinkToFit="1"/>
      <protection locked="0"/>
    </xf>
    <xf numFmtId="0" fontId="34" fillId="8" borderId="20" xfId="12" applyFont="1" applyFill="1" applyBorder="1" applyAlignment="1" applyProtection="1">
      <alignment horizontal="center" vertical="center" shrinkToFit="1"/>
      <protection locked="0"/>
    </xf>
    <xf numFmtId="0" fontId="27" fillId="6" borderId="0" xfId="12" applyFont="1" applyFill="1">
      <alignment vertical="center"/>
    </xf>
    <xf numFmtId="0" fontId="34" fillId="0" borderId="135" xfId="12" applyFont="1" applyBorder="1" applyAlignment="1" applyProtection="1">
      <alignment horizontal="center" vertical="center" shrinkToFit="1"/>
      <protection locked="0"/>
    </xf>
    <xf numFmtId="0" fontId="34" fillId="6" borderId="122" xfId="12" applyFont="1" applyFill="1" applyBorder="1" applyAlignment="1" applyProtection="1">
      <alignment horizontal="center" vertical="center" shrinkToFit="1"/>
      <protection locked="0"/>
    </xf>
    <xf numFmtId="0" fontId="34" fillId="0" borderId="144" xfId="12" applyFont="1" applyBorder="1" applyAlignment="1" applyProtection="1">
      <alignment horizontal="center" vertical="center" shrinkToFit="1"/>
      <protection locked="0"/>
    </xf>
    <xf numFmtId="0" fontId="34" fillId="6" borderId="0" xfId="12" applyFont="1" applyFill="1" applyAlignment="1">
      <alignment horizontal="center" vertical="center" shrinkToFit="1"/>
    </xf>
    <xf numFmtId="0" fontId="34" fillId="6" borderId="0" xfId="12" applyFont="1" applyFill="1" applyAlignment="1">
      <alignment horizontal="left" vertical="center" shrinkToFit="1"/>
    </xf>
    <xf numFmtId="177" fontId="34" fillId="6" borderId="0" xfId="12" applyNumberFormat="1" applyFont="1" applyFill="1" applyAlignment="1">
      <alignment horizontal="right" vertical="center" shrinkToFit="1"/>
    </xf>
    <xf numFmtId="177" fontId="34" fillId="6" borderId="0" xfId="12" applyNumberFormat="1" applyFont="1" applyFill="1" applyAlignment="1">
      <alignment horizontal="left" vertical="center" shrinkToFit="1"/>
    </xf>
    <xf numFmtId="0" fontId="34" fillId="6" borderId="75" xfId="12" applyFont="1" applyFill="1" applyBorder="1">
      <alignment vertical="center"/>
    </xf>
    <xf numFmtId="0" fontId="34" fillId="6" borderId="75" xfId="12" applyFont="1" applyFill="1" applyBorder="1" applyAlignment="1">
      <alignment horizontal="center" vertical="center"/>
    </xf>
    <xf numFmtId="0" fontId="34" fillId="6" borderId="31" xfId="12" applyFont="1" applyFill="1" applyBorder="1">
      <alignment vertical="center"/>
    </xf>
    <xf numFmtId="0" fontId="34" fillId="6" borderId="11" xfId="12" applyFont="1" applyFill="1" applyBorder="1">
      <alignment vertical="center"/>
    </xf>
    <xf numFmtId="0" fontId="34" fillId="6" borderId="12" xfId="12" applyFont="1" applyFill="1" applyBorder="1">
      <alignment vertical="center"/>
    </xf>
    <xf numFmtId="0" fontId="34" fillId="6" borderId="66" xfId="12" applyFont="1" applyFill="1" applyBorder="1">
      <alignment vertical="center"/>
    </xf>
    <xf numFmtId="0" fontId="34" fillId="6" borderId="0" xfId="12" applyFont="1" applyFill="1" applyAlignment="1">
      <alignment horizontal="center" vertical="center"/>
    </xf>
    <xf numFmtId="0" fontId="35" fillId="6" borderId="0" xfId="12" applyFont="1" applyFill="1" applyAlignment="1">
      <alignment horizontal="center" vertical="center"/>
    </xf>
    <xf numFmtId="0" fontId="35" fillId="6" borderId="7" xfId="12" applyFont="1" applyFill="1" applyBorder="1">
      <alignment vertical="center"/>
    </xf>
    <xf numFmtId="0" fontId="37" fillId="6" borderId="0" xfId="13" applyFont="1" applyFill="1">
      <alignment vertical="center"/>
    </xf>
    <xf numFmtId="0" fontId="16" fillId="6" borderId="0" xfId="6" applyFill="1" applyProtection="1">
      <protection hidden="1"/>
    </xf>
    <xf numFmtId="0" fontId="16" fillId="6" borderId="0" xfId="6" applyFill="1"/>
    <xf numFmtId="0" fontId="1" fillId="0" borderId="0" xfId="16" applyFont="1" applyFill="1">
      <alignment vertical="center"/>
    </xf>
    <xf numFmtId="0" fontId="1" fillId="0" borderId="0" xfId="16" applyFont="1" applyFill="1" applyBorder="1">
      <alignment vertical="center"/>
    </xf>
    <xf numFmtId="0" fontId="34" fillId="0" borderId="41" xfId="16" applyFont="1" applyFill="1" applyBorder="1">
      <alignment vertical="center"/>
    </xf>
    <xf numFmtId="0" fontId="1" fillId="0" borderId="12" xfId="16" applyFont="1" applyFill="1" applyBorder="1">
      <alignment vertical="center"/>
    </xf>
    <xf numFmtId="0" fontId="1" fillId="0" borderId="51" xfId="16" applyFont="1" applyFill="1" applyBorder="1">
      <alignment vertical="center"/>
    </xf>
    <xf numFmtId="0" fontId="1" fillId="0" borderId="65" xfId="16" applyFont="1" applyFill="1" applyBorder="1">
      <alignment vertical="center"/>
    </xf>
    <xf numFmtId="178" fontId="3" fillId="0" borderId="0" xfId="16" applyNumberFormat="1" applyFont="1" applyFill="1" applyBorder="1">
      <alignment vertical="center"/>
    </xf>
    <xf numFmtId="0" fontId="1" fillId="0" borderId="38" xfId="16" applyFont="1" applyFill="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51"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6"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20" fillId="6" borderId="186" xfId="16" applyNumberFormat="1" applyFont="1" applyFill="1" applyBorder="1" applyAlignment="1">
      <alignment horizontal="center" vertical="center"/>
    </xf>
    <xf numFmtId="178" fontId="3" fillId="6" borderId="54" xfId="16" applyNumberFormat="1" applyFont="1" applyFill="1" applyBorder="1" applyAlignment="1">
      <alignment horizontal="center" vertical="center"/>
    </xf>
    <xf numFmtId="177" fontId="3" fillId="6" borderId="50"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4" xfId="17" applyNumberFormat="1" applyFont="1" applyFill="1" applyBorder="1" applyAlignment="1">
      <alignment horizontal="right" vertical="center" shrinkToFit="1"/>
    </xf>
    <xf numFmtId="0" fontId="1" fillId="0" borderId="0" xfId="16" applyNumberFormat="1" applyFont="1" applyFill="1" applyBorder="1">
      <alignment vertical="center"/>
    </xf>
    <xf numFmtId="189" fontId="3" fillId="0" borderId="0" xfId="16" applyNumberFormat="1" applyFont="1" applyFill="1" applyBorder="1">
      <alignment vertical="center"/>
    </xf>
    <xf numFmtId="178" fontId="3" fillId="0" borderId="39" xfId="16" applyNumberFormat="1" applyFont="1" applyFill="1" applyBorder="1">
      <alignment vertical="center"/>
    </xf>
    <xf numFmtId="178" fontId="3" fillId="0" borderId="31" xfId="16" applyNumberFormat="1" applyFont="1" applyFill="1" applyBorder="1">
      <alignment vertical="center"/>
    </xf>
    <xf numFmtId="178" fontId="3" fillId="0" borderId="42" xfId="16" applyNumberFormat="1" applyFont="1" applyFill="1" applyBorder="1">
      <alignment vertical="center"/>
    </xf>
    <xf numFmtId="178" fontId="3" fillId="0" borderId="34" xfId="16" applyNumberFormat="1" applyFont="1" applyFill="1" applyBorder="1" applyAlignment="1">
      <alignment horizontal="center" vertical="center"/>
    </xf>
    <xf numFmtId="178" fontId="3" fillId="0" borderId="186" xfId="16" applyNumberFormat="1" applyFont="1" applyFill="1" applyBorder="1" applyAlignment="1">
      <alignment horizontal="center" vertical="center"/>
    </xf>
    <xf numFmtId="178" fontId="3" fillId="0" borderId="54" xfId="16" applyNumberFormat="1" applyFont="1" applyFill="1" applyBorder="1" applyAlignment="1">
      <alignment horizontal="center" vertical="center"/>
    </xf>
    <xf numFmtId="178" fontId="3" fillId="0" borderId="0" xfId="16" applyNumberFormat="1" applyFont="1" applyFill="1" applyBorder="1" applyAlignment="1">
      <alignment horizontal="center" vertical="center"/>
    </xf>
    <xf numFmtId="178" fontId="3" fillId="0" borderId="65" xfId="16" applyNumberFormat="1" applyFont="1" applyFill="1" applyBorder="1">
      <alignment vertical="center"/>
    </xf>
    <xf numFmtId="190" fontId="17" fillId="0" borderId="34" xfId="16" applyNumberFormat="1" applyFont="1" applyFill="1" applyBorder="1" applyAlignment="1">
      <alignment horizontal="right" vertical="center" shrinkToFit="1"/>
    </xf>
    <xf numFmtId="190" fontId="17" fillId="0" borderId="186" xfId="16" applyNumberFormat="1" applyFont="1" applyFill="1" applyBorder="1" applyAlignment="1">
      <alignment horizontal="right" vertical="center" shrinkToFit="1"/>
    </xf>
    <xf numFmtId="190" fontId="3" fillId="0" borderId="54" xfId="16" applyNumberFormat="1" applyFont="1" applyFill="1" applyBorder="1" applyAlignment="1">
      <alignment horizontal="right" vertical="center" shrinkToFit="1"/>
    </xf>
    <xf numFmtId="178" fontId="3" fillId="0" borderId="38" xfId="16" applyNumberFormat="1" applyFont="1" applyFill="1" applyBorder="1">
      <alignment vertical="center"/>
    </xf>
    <xf numFmtId="178" fontId="3" fillId="0" borderId="0" xfId="16" applyNumberFormat="1" applyFont="1" applyFill="1">
      <alignment vertical="center"/>
    </xf>
    <xf numFmtId="187" fontId="17" fillId="0" borderId="34" xfId="16" applyNumberFormat="1" applyFont="1" applyFill="1" applyBorder="1" applyAlignment="1">
      <alignment horizontal="right" vertical="center" shrinkToFit="1"/>
    </xf>
    <xf numFmtId="187" fontId="17" fillId="0" borderId="186" xfId="16" applyNumberFormat="1" applyFont="1" applyFill="1" applyBorder="1" applyAlignment="1">
      <alignment horizontal="right" vertical="center" shrinkToFit="1"/>
    </xf>
    <xf numFmtId="187" fontId="3" fillId="0" borderId="54" xfId="16" applyNumberFormat="1" applyFont="1" applyFill="1" applyBorder="1" applyAlignment="1">
      <alignment horizontal="right" vertical="center" shrinkToFit="1"/>
    </xf>
    <xf numFmtId="178" fontId="3" fillId="0" borderId="37" xfId="16" applyNumberFormat="1" applyFont="1" applyFill="1" applyBorder="1">
      <alignment vertical="center"/>
    </xf>
    <xf numFmtId="178" fontId="3" fillId="0" borderId="56" xfId="16" applyNumberFormat="1" applyFont="1" applyFill="1" applyBorder="1">
      <alignment vertical="center"/>
    </xf>
    <xf numFmtId="189" fontId="3" fillId="0" borderId="56" xfId="16" applyNumberFormat="1" applyFont="1" applyFill="1" applyBorder="1">
      <alignment vertical="center"/>
    </xf>
    <xf numFmtId="178" fontId="3" fillId="0" borderId="40" xfId="16" applyNumberFormat="1" applyFont="1" applyFill="1" applyBorder="1">
      <alignment vertical="center"/>
    </xf>
    <xf numFmtId="0" fontId="3" fillId="0" borderId="0" xfId="16" applyFont="1" applyFill="1">
      <alignment vertical="center"/>
    </xf>
    <xf numFmtId="0" fontId="1" fillId="0" borderId="51" xfId="16" applyFont="1" applyFill="1" applyBorder="1" applyAlignment="1"/>
    <xf numFmtId="0" fontId="1" fillId="0" borderId="38" xfId="16" applyFont="1" applyFill="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4" xfId="16" applyNumberFormat="1" applyFont="1" applyFill="1" applyBorder="1" applyAlignment="1">
      <alignment horizontal="right" vertical="center" shrinkToFit="1"/>
    </xf>
    <xf numFmtId="177" fontId="3" fillId="0" borderId="34" xfId="16" applyNumberFormat="1" applyFont="1" applyFill="1" applyBorder="1" applyAlignment="1">
      <alignment horizontal="right" vertical="center" shrinkToFit="1"/>
    </xf>
    <xf numFmtId="177" fontId="3" fillId="0" borderId="186" xfId="16" applyNumberFormat="1" applyFont="1" applyFill="1" applyBorder="1" applyAlignment="1">
      <alignment horizontal="right" vertical="center" shrinkToFit="1"/>
    </xf>
    <xf numFmtId="0" fontId="3" fillId="0" borderId="0" xfId="16" applyFont="1" applyFill="1" applyBorder="1" applyAlignment="1"/>
    <xf numFmtId="0" fontId="1" fillId="0" borderId="0" xfId="16" applyFont="1" applyFill="1" applyBorder="1" applyAlignment="1"/>
    <xf numFmtId="189" fontId="3" fillId="0" borderId="12" xfId="16" applyNumberFormat="1" applyFont="1" applyFill="1" applyBorder="1">
      <alignment vertical="center"/>
    </xf>
    <xf numFmtId="0" fontId="1" fillId="0" borderId="56" xfId="16" applyFont="1" applyFill="1" applyBorder="1">
      <alignment vertical="center"/>
    </xf>
    <xf numFmtId="0" fontId="34" fillId="0" borderId="65" xfId="16" applyFont="1" applyFill="1" applyBorder="1">
      <alignment vertical="center"/>
    </xf>
    <xf numFmtId="0" fontId="1" fillId="0" borderId="56" xfId="17" applyFont="1" applyFill="1" applyBorder="1">
      <alignment vertical="center"/>
    </xf>
    <xf numFmtId="189" fontId="3" fillId="0" borderId="56" xfId="17" applyNumberFormat="1" applyFont="1" applyFill="1" applyBorder="1">
      <alignment vertical="center"/>
    </xf>
    <xf numFmtId="178" fontId="17" fillId="0" borderId="41" xfId="18" applyNumberFormat="1" applyFont="1" applyBorder="1" applyAlignment="1">
      <alignment vertical="center"/>
    </xf>
    <xf numFmtId="178" fontId="17" fillId="0" borderId="51" xfId="18" applyNumberFormat="1" applyFont="1" applyBorder="1" applyAlignment="1">
      <alignment vertical="center"/>
    </xf>
    <xf numFmtId="178" fontId="17" fillId="0" borderId="37" xfId="18" applyNumberFormat="1" applyFont="1" applyBorder="1" applyAlignment="1">
      <alignment vertical="center"/>
    </xf>
    <xf numFmtId="178" fontId="17" fillId="0" borderId="40" xfId="18" applyNumberFormat="1" applyFont="1" applyBorder="1" applyAlignment="1">
      <alignment vertical="center"/>
    </xf>
    <xf numFmtId="178" fontId="17" fillId="0" borderId="41" xfId="18" applyNumberFormat="1" applyFont="1" applyBorder="1" applyAlignment="1">
      <alignment horizontal="center" vertical="center"/>
    </xf>
    <xf numFmtId="178" fontId="17" fillId="0" borderId="54" xfId="18" applyNumberFormat="1" applyFont="1" applyBorder="1" applyAlignment="1">
      <alignment horizontal="center" vertical="center" wrapText="1"/>
    </xf>
    <xf numFmtId="178" fontId="24" fillId="0" borderId="55" xfId="18" applyNumberFormat="1" applyFont="1" applyBorder="1" applyAlignment="1">
      <alignment horizontal="center" vertical="center"/>
    </xf>
    <xf numFmtId="178" fontId="17" fillId="0" borderId="56" xfId="18" applyNumberFormat="1" applyFont="1" applyBorder="1" applyAlignment="1">
      <alignment horizontal="center" vertical="center" wrapText="1"/>
    </xf>
    <xf numFmtId="178" fontId="17" fillId="0" borderId="34" xfId="18" applyNumberFormat="1" applyFont="1" applyBorder="1" applyAlignment="1">
      <alignment horizontal="center" vertical="center"/>
    </xf>
    <xf numFmtId="177" fontId="17" fillId="0" borderId="15" xfId="19" applyNumberFormat="1" applyFont="1" applyFill="1" applyBorder="1" applyAlignment="1">
      <alignment horizontal="right" vertical="center" shrinkToFit="1"/>
    </xf>
    <xf numFmtId="177" fontId="17" fillId="0" borderId="41" xfId="19" applyNumberFormat="1" applyFont="1" applyFill="1" applyBorder="1" applyAlignment="1">
      <alignment horizontal="right" vertical="center" shrinkToFit="1"/>
    </xf>
    <xf numFmtId="187" fontId="17" fillId="0" borderId="57" xfId="19" applyNumberFormat="1" applyFont="1" applyFill="1" applyBorder="1" applyAlignment="1">
      <alignment horizontal="right" vertical="center" shrinkToFit="1"/>
    </xf>
    <xf numFmtId="177" fontId="17" fillId="0" borderId="55" xfId="19" applyNumberFormat="1" applyFont="1" applyFill="1" applyBorder="1" applyAlignment="1">
      <alignment horizontal="right" vertical="center" shrinkToFit="1"/>
    </xf>
    <xf numFmtId="187" fontId="17" fillId="0" borderId="58" xfId="19" applyNumberFormat="1" applyFont="1" applyFill="1" applyBorder="1" applyAlignment="1">
      <alignment horizontal="right" vertical="center" shrinkToFit="1"/>
    </xf>
    <xf numFmtId="187" fontId="17" fillId="0" borderId="15" xfId="19" applyNumberFormat="1" applyFont="1" applyBorder="1" applyAlignment="1">
      <alignment horizontal="right" vertical="center" shrinkToFit="1"/>
    </xf>
    <xf numFmtId="178" fontId="17" fillId="0" borderId="37" xfId="18" applyNumberFormat="1" applyFont="1" applyBorder="1" applyAlignment="1">
      <alignment horizontal="center" vertical="center"/>
    </xf>
    <xf numFmtId="178" fontId="17" fillId="0" borderId="59" xfId="18" applyNumberFormat="1" applyFont="1" applyBorder="1" applyAlignment="1">
      <alignment horizontal="center" vertical="center"/>
    </xf>
    <xf numFmtId="177" fontId="17" fillId="0" borderId="60" xfId="19" applyNumberFormat="1" applyFont="1" applyFill="1" applyBorder="1" applyAlignment="1">
      <alignment horizontal="right" vertical="center" shrinkToFit="1"/>
    </xf>
    <xf numFmtId="177" fontId="17" fillId="0" borderId="61" xfId="19" applyNumberFormat="1" applyFont="1" applyFill="1" applyBorder="1" applyAlignment="1">
      <alignment horizontal="right" vertical="center" shrinkToFit="1"/>
    </xf>
    <xf numFmtId="187" fontId="17" fillId="0" borderId="59" xfId="19" applyNumberFormat="1" applyFont="1" applyFill="1" applyBorder="1" applyAlignment="1">
      <alignment horizontal="right" vertical="center" shrinkToFit="1"/>
    </xf>
    <xf numFmtId="177" fontId="17" fillId="0" borderId="62" xfId="19" applyNumberFormat="1" applyFont="1" applyFill="1" applyBorder="1" applyAlignment="1">
      <alignment horizontal="right" vertical="center" shrinkToFit="1"/>
    </xf>
    <xf numFmtId="187" fontId="17" fillId="0" borderId="63" xfId="19" applyNumberFormat="1" applyFont="1" applyFill="1" applyBorder="1" applyAlignment="1">
      <alignment horizontal="right" vertical="center" shrinkToFit="1"/>
    </xf>
    <xf numFmtId="187" fontId="17" fillId="0" borderId="60" xfId="19" applyNumberFormat="1" applyFont="1" applyBorder="1" applyAlignment="1">
      <alignment horizontal="right" vertical="center" shrinkToFit="1"/>
    </xf>
    <xf numFmtId="178" fontId="17" fillId="0" borderId="51" xfId="18" applyNumberFormat="1" applyFont="1" applyBorder="1" applyAlignment="1">
      <alignment horizontal="center" vertical="center"/>
    </xf>
    <xf numFmtId="177" fontId="17" fillId="0" borderId="15" xfId="19" applyNumberFormat="1" applyFont="1" applyBorder="1" applyAlignment="1">
      <alignment horizontal="right" vertical="center" shrinkToFit="1"/>
    </xf>
    <xf numFmtId="177" fontId="17" fillId="0" borderId="41" xfId="19" applyNumberFormat="1" applyFont="1" applyBorder="1" applyAlignment="1">
      <alignment horizontal="right" vertical="center" shrinkToFit="1"/>
    </xf>
    <xf numFmtId="187" fontId="17" fillId="0" borderId="57" xfId="19" applyNumberFormat="1" applyFont="1" applyBorder="1" applyAlignment="1">
      <alignment horizontal="right" vertical="center" shrinkToFit="1"/>
    </xf>
    <xf numFmtId="177" fontId="17" fillId="0" borderId="55" xfId="19" applyNumberFormat="1" applyFont="1" applyBorder="1" applyAlignment="1">
      <alignment horizontal="right" vertical="center" shrinkToFit="1"/>
    </xf>
    <xf numFmtId="187" fontId="17" fillId="0" borderId="12" xfId="19" applyNumberFormat="1" applyFont="1" applyBorder="1" applyAlignment="1">
      <alignment horizontal="right" vertical="center" shrinkToFit="1"/>
    </xf>
    <xf numFmtId="0" fontId="1" fillId="0" borderId="37" xfId="16" applyFont="1" applyFill="1" applyBorder="1">
      <alignment vertical="center"/>
    </xf>
    <xf numFmtId="0" fontId="1" fillId="0" borderId="40" xfId="16" applyFont="1" applyFill="1" applyBorder="1">
      <alignment vertical="center"/>
    </xf>
    <xf numFmtId="177" fontId="7" fillId="0" borderId="27" xfId="4" applyNumberFormat="1" applyFont="1" applyBorder="1" applyAlignment="1">
      <alignment horizontal="right" vertical="center" shrinkToFit="1"/>
    </xf>
    <xf numFmtId="177" fontId="7" fillId="0" borderId="28" xfId="4" applyNumberFormat="1" applyFont="1" applyBorder="1" applyAlignment="1">
      <alignment horizontal="right" vertical="center" shrinkToFit="1"/>
    </xf>
    <xf numFmtId="177" fontId="7" fillId="0" borderId="29" xfId="4" applyNumberFormat="1" applyFont="1" applyBorder="1" applyAlignment="1">
      <alignment horizontal="right" vertical="center" shrinkToFit="1"/>
    </xf>
    <xf numFmtId="177" fontId="7" fillId="0" borderId="33" xfId="4" applyNumberFormat="1" applyFont="1" applyBorder="1" applyAlignment="1">
      <alignment horizontal="right" vertical="center" shrinkToFit="1"/>
    </xf>
    <xf numFmtId="177" fontId="7" fillId="0" borderId="34" xfId="4" applyNumberFormat="1" applyFont="1" applyBorder="1" applyAlignment="1">
      <alignment horizontal="right" vertical="center" shrinkToFit="1"/>
    </xf>
    <xf numFmtId="177" fontId="7" fillId="0" borderId="35" xfId="4" applyNumberFormat="1" applyFont="1" applyBorder="1" applyAlignment="1">
      <alignment horizontal="right" vertical="center" shrinkToFit="1"/>
    </xf>
    <xf numFmtId="177" fontId="7" fillId="0" borderId="20" xfId="4" applyNumberFormat="1" applyFont="1" applyBorder="1" applyAlignment="1">
      <alignment horizontal="right" vertical="center" shrinkToFit="1"/>
    </xf>
    <xf numFmtId="177" fontId="7" fillId="0" borderId="21" xfId="4" applyNumberFormat="1" applyFont="1" applyBorder="1" applyAlignment="1">
      <alignment horizontal="right" vertical="center" shrinkToFit="1"/>
    </xf>
    <xf numFmtId="177" fontId="7" fillId="0" borderId="22" xfId="4" applyNumberFormat="1" applyFont="1" applyBorder="1" applyAlignment="1">
      <alignment horizontal="right" vertical="center" shrinkToFit="1"/>
    </xf>
    <xf numFmtId="0" fontId="0" fillId="6" borderId="0" xfId="6" applyFont="1" applyFill="1" applyAlignment="1">
      <alignment vertical="center"/>
    </xf>
    <xf numFmtId="0" fontId="16" fillId="6" borderId="0" xfId="6" applyFill="1" applyAlignment="1" applyProtection="1">
      <alignment vertical="center"/>
      <protection hidden="1"/>
    </xf>
    <xf numFmtId="0" fontId="1" fillId="0" borderId="0" xfId="16" applyFont="1">
      <alignment vertical="center"/>
    </xf>
    <xf numFmtId="0" fontId="16" fillId="6" borderId="0" xfId="6" applyFill="1" applyAlignment="1">
      <alignment vertical="center"/>
    </xf>
    <xf numFmtId="0" fontId="1" fillId="0" borderId="41" xfId="16" applyFont="1" applyBorder="1">
      <alignment vertical="center"/>
    </xf>
    <xf numFmtId="0" fontId="1" fillId="0" borderId="12" xfId="16" applyFont="1" applyBorder="1">
      <alignment vertical="center"/>
    </xf>
    <xf numFmtId="189" fontId="1" fillId="0" borderId="12" xfId="16" applyNumberFormat="1" applyFont="1" applyBorder="1">
      <alignment vertical="center"/>
    </xf>
    <xf numFmtId="0" fontId="1" fillId="0" borderId="51" xfId="16" applyFont="1" applyBorder="1">
      <alignment vertical="center"/>
    </xf>
    <xf numFmtId="0" fontId="1" fillId="0" borderId="65" xfId="16" applyFont="1" applyBorder="1">
      <alignment vertical="center"/>
    </xf>
    <xf numFmtId="0" fontId="1" fillId="0" borderId="38" xfId="16" applyFont="1" applyBorder="1">
      <alignment vertical="center"/>
    </xf>
    <xf numFmtId="0" fontId="1" fillId="0" borderId="37" xfId="16" applyFont="1" applyBorder="1">
      <alignment vertical="center"/>
    </xf>
    <xf numFmtId="0" fontId="1" fillId="0" borderId="56" xfId="16" applyFont="1" applyBorder="1">
      <alignment vertical="center"/>
    </xf>
    <xf numFmtId="0" fontId="1" fillId="0" borderId="40" xfId="16" applyFont="1" applyBorder="1">
      <alignment vertical="center"/>
    </xf>
    <xf numFmtId="0" fontId="1" fillId="0" borderId="31" xfId="16" applyFont="1" applyBorder="1">
      <alignment vertical="center"/>
    </xf>
    <xf numFmtId="0" fontId="34" fillId="0" borderId="41" xfId="16" applyFont="1" applyBorder="1">
      <alignment vertical="center"/>
    </xf>
    <xf numFmtId="178" fontId="38" fillId="0" borderId="0" xfId="16" applyNumberFormat="1" applyFont="1">
      <alignment vertical="center"/>
    </xf>
    <xf numFmtId="178" fontId="1" fillId="0" borderId="0" xfId="16" applyNumberFormat="1" applyFont="1">
      <alignment vertical="center"/>
    </xf>
    <xf numFmtId="179" fontId="1" fillId="6" borderId="0" xfId="17" applyNumberFormat="1" applyFont="1" applyFill="1" applyAlignment="1">
      <alignment vertical="center" wrapText="1"/>
    </xf>
    <xf numFmtId="49" fontId="1" fillId="6" borderId="0" xfId="17" applyNumberFormat="1" applyFont="1" applyFill="1" applyAlignment="1">
      <alignment horizontal="center" vertical="center" wrapText="1"/>
    </xf>
    <xf numFmtId="49" fontId="1" fillId="6" borderId="0" xfId="17" applyNumberFormat="1" applyFont="1" applyFill="1" applyAlignment="1">
      <alignment horizontal="center" vertical="center"/>
    </xf>
    <xf numFmtId="178" fontId="1" fillId="0" borderId="65" xfId="16" applyNumberFormat="1" applyFont="1" applyBorder="1">
      <alignment vertical="center"/>
    </xf>
    <xf numFmtId="178" fontId="1" fillId="0" borderId="38" xfId="16" applyNumberFormat="1" applyFont="1" applyBorder="1">
      <alignment vertical="center"/>
    </xf>
    <xf numFmtId="191" fontId="1" fillId="0" borderId="0" xfId="16" applyNumberFormat="1" applyFont="1">
      <alignment vertical="center"/>
    </xf>
    <xf numFmtId="178" fontId="1" fillId="0" borderId="37" xfId="16" applyNumberFormat="1" applyFont="1" applyBorder="1">
      <alignment vertical="center"/>
    </xf>
    <xf numFmtId="178" fontId="1" fillId="0" borderId="56" xfId="16" applyNumberFormat="1" applyFont="1" applyBorder="1">
      <alignment vertical="center"/>
    </xf>
    <xf numFmtId="189" fontId="1" fillId="0" borderId="56" xfId="16" applyNumberFormat="1" applyFont="1" applyBorder="1">
      <alignment vertical="center"/>
    </xf>
    <xf numFmtId="178" fontId="1" fillId="0" borderId="40" xfId="16" applyNumberFormat="1" applyFont="1" applyBorder="1">
      <alignment vertical="center"/>
    </xf>
    <xf numFmtId="0" fontId="34" fillId="0" borderId="65" xfId="16" applyFont="1" applyBorder="1">
      <alignment vertical="center"/>
    </xf>
    <xf numFmtId="0" fontId="1" fillId="0" borderId="0" xfId="17" applyFont="1">
      <alignment vertical="center"/>
    </xf>
    <xf numFmtId="189" fontId="1" fillId="0" borderId="0" xfId="17" applyNumberFormat="1" applyFont="1">
      <alignment vertical="center"/>
    </xf>
    <xf numFmtId="178" fontId="16" fillId="0" borderId="0" xfId="18" applyNumberFormat="1" applyAlignment="1">
      <alignment vertical="center"/>
    </xf>
    <xf numFmtId="177" fontId="16" fillId="0" borderId="0" xfId="19" applyNumberFormat="1" applyAlignment="1">
      <alignment horizontal="right" vertical="center"/>
    </xf>
    <xf numFmtId="187" fontId="16" fillId="0" borderId="0" xfId="19" applyNumberFormat="1" applyAlignment="1">
      <alignment horizontal="right" vertical="center"/>
    </xf>
    <xf numFmtId="178" fontId="1" fillId="6" borderId="0" xfId="16" applyNumberFormat="1" applyFont="1" applyFill="1" applyAlignment="1">
      <alignment vertical="center" wrapText="1"/>
    </xf>
    <xf numFmtId="178" fontId="16" fillId="0" borderId="0" xfId="18" applyNumberFormat="1" applyAlignment="1">
      <alignment horizontal="center" vertical="center"/>
    </xf>
    <xf numFmtId="0" fontId="39" fillId="0" borderId="0" xfId="20" applyFont="1">
      <alignment vertical="center"/>
    </xf>
    <xf numFmtId="0" fontId="20" fillId="0" borderId="0" xfId="8" applyFont="1">
      <alignment vertical="center"/>
    </xf>
    <xf numFmtId="0" fontId="20" fillId="0" borderId="0" xfId="8" applyFont="1" applyAlignment="1" applyProtection="1">
      <alignment horizontal="center" vertical="center" shrinkToFit="1"/>
      <protection hidden="1"/>
    </xf>
    <xf numFmtId="0" fontId="20" fillId="0" borderId="0" xfId="10">
      <alignment vertical="center"/>
    </xf>
    <xf numFmtId="186" fontId="20" fillId="0" borderId="0" xfId="8" applyNumberFormat="1" applyFont="1" applyAlignment="1" applyProtection="1">
      <alignment horizontal="center" vertical="center" shrinkToFit="1"/>
      <protection hidden="1"/>
    </xf>
    <xf numFmtId="0" fontId="26" fillId="0" borderId="0" xfId="8" applyFont="1" applyAlignment="1" applyProtection="1">
      <alignment horizontal="left" vertical="center" wrapText="1"/>
      <protection hidden="1"/>
    </xf>
    <xf numFmtId="0" fontId="20" fillId="0" borderId="0" xfId="8" applyFont="1" applyAlignment="1">
      <alignment horizontal="center" vertical="center" shrinkToFit="1"/>
    </xf>
    <xf numFmtId="0" fontId="20" fillId="0" borderId="0" xfId="8" applyFont="1" applyAlignment="1">
      <alignment horizontal="center" vertical="center"/>
    </xf>
    <xf numFmtId="49" fontId="20" fillId="0" borderId="0" xfId="8" applyNumberFormat="1" applyFont="1" applyAlignment="1">
      <alignment horizontal="center" vertical="center"/>
    </xf>
    <xf numFmtId="178" fontId="20" fillId="0" borderId="39" xfId="8" applyNumberFormat="1" applyFont="1" applyBorder="1" applyAlignment="1">
      <alignment horizontal="right" vertical="center" shrinkToFit="1"/>
    </xf>
    <xf numFmtId="178" fontId="20" fillId="0" borderId="31" xfId="8" applyNumberFormat="1" applyFont="1" applyBorder="1" applyAlignment="1">
      <alignment horizontal="right" vertical="center" shrinkToFit="1"/>
    </xf>
    <xf numFmtId="178" fontId="20" fillId="0" borderId="42" xfId="8" applyNumberFormat="1" applyFont="1" applyBorder="1" applyAlignment="1">
      <alignment horizontal="right" vertical="center" shrinkToFit="1"/>
    </xf>
    <xf numFmtId="0" fontId="20" fillId="0" borderId="39" xfId="8" applyFont="1" applyBorder="1">
      <alignment vertical="center"/>
    </xf>
    <xf numFmtId="0" fontId="20" fillId="0" borderId="31" xfId="8" applyFont="1" applyBorder="1">
      <alignment vertical="center"/>
    </xf>
    <xf numFmtId="0" fontId="20" fillId="0" borderId="42" xfId="8" applyFont="1" applyBorder="1">
      <alignment vertical="center"/>
    </xf>
    <xf numFmtId="49" fontId="20" fillId="0" borderId="0" xfId="8" applyNumberFormat="1" applyFont="1" applyAlignment="1">
      <alignment horizontal="left" vertical="center"/>
    </xf>
    <xf numFmtId="0" fontId="20" fillId="0" borderId="0" xfId="8" applyFont="1" applyAlignment="1">
      <alignment horizontal="left" vertical="center"/>
    </xf>
    <xf numFmtId="0" fontId="20" fillId="0" borderId="44" xfId="8" applyFont="1" applyBorder="1">
      <alignment vertical="center"/>
    </xf>
    <xf numFmtId="0" fontId="20" fillId="0" borderId="18" xfId="8" applyFont="1" applyBorder="1">
      <alignment vertical="center"/>
    </xf>
    <xf numFmtId="0" fontId="20" fillId="0" borderId="43" xfId="8" applyFont="1" applyBorder="1">
      <alignment vertical="center"/>
    </xf>
    <xf numFmtId="178" fontId="20" fillId="0" borderId="44" xfId="8" applyNumberFormat="1" applyFont="1" applyBorder="1" applyAlignment="1">
      <alignment horizontal="right" vertical="center"/>
    </xf>
    <xf numFmtId="178" fontId="20" fillId="0" borderId="18" xfId="8" applyNumberFormat="1" applyFont="1" applyBorder="1" applyAlignment="1">
      <alignment horizontal="right" vertical="center"/>
    </xf>
    <xf numFmtId="178" fontId="20" fillId="0" borderId="43" xfId="8" applyNumberFormat="1" applyFont="1" applyBorder="1" applyAlignment="1">
      <alignment horizontal="right" vertical="center"/>
    </xf>
    <xf numFmtId="0" fontId="20" fillId="0" borderId="72" xfId="8" applyFont="1" applyBorder="1" applyAlignment="1">
      <alignment horizontal="center" vertical="center" shrinkToFit="1"/>
    </xf>
    <xf numFmtId="0" fontId="20" fillId="0" borderId="75" xfId="8" applyFont="1" applyBorder="1" applyAlignment="1">
      <alignment horizontal="center" vertical="center" shrinkToFit="1"/>
    </xf>
    <xf numFmtId="0" fontId="20" fillId="0" borderId="70" xfId="8" applyFont="1" applyBorder="1" applyAlignment="1">
      <alignment horizontal="center" vertical="center" shrinkToFit="1"/>
    </xf>
    <xf numFmtId="181" fontId="20" fillId="0" borderId="44" xfId="8" applyNumberFormat="1" applyFont="1" applyBorder="1" applyAlignment="1">
      <alignment horizontal="right" vertical="center" shrinkToFit="1"/>
    </xf>
    <xf numFmtId="181" fontId="20" fillId="0" borderId="18" xfId="8" applyNumberFormat="1" applyFont="1" applyBorder="1" applyAlignment="1">
      <alignment horizontal="right" vertical="center" shrinkToFit="1"/>
    </xf>
    <xf numFmtId="181" fontId="20" fillId="0" borderId="19" xfId="8" applyNumberFormat="1" applyFont="1" applyBorder="1" applyAlignment="1">
      <alignment horizontal="right" vertical="center" shrinkToFit="1"/>
    </xf>
    <xf numFmtId="0" fontId="24" fillId="0" borderId="74" xfId="7" applyFont="1" applyBorder="1" applyAlignment="1">
      <alignment horizontal="left" vertical="center"/>
    </xf>
    <xf numFmtId="0" fontId="24" fillId="0" borderId="75" xfId="7" applyFont="1" applyBorder="1" applyAlignment="1">
      <alignment horizontal="left" vertical="center"/>
    </xf>
    <xf numFmtId="0" fontId="24" fillId="0" borderId="76" xfId="7" applyFont="1" applyBorder="1" applyAlignment="1">
      <alignment horizontal="left" vertical="center"/>
    </xf>
    <xf numFmtId="0" fontId="20" fillId="0" borderId="11" xfId="8" applyFont="1" applyBorder="1" applyAlignment="1">
      <alignment horizontal="center" vertical="center" textRotation="255"/>
    </xf>
    <xf numFmtId="0" fontId="20" fillId="0" borderId="12" xfId="8" applyFont="1" applyBorder="1" applyAlignment="1">
      <alignment horizontal="center" vertical="center" textRotation="255"/>
    </xf>
    <xf numFmtId="0" fontId="20" fillId="0" borderId="51" xfId="8" applyFont="1" applyBorder="1" applyAlignment="1">
      <alignment horizontal="center" vertical="center" textRotation="255"/>
    </xf>
    <xf numFmtId="0" fontId="20" fillId="0" borderId="7" xfId="8" applyFont="1" applyBorder="1" applyAlignment="1">
      <alignment horizontal="center" vertical="center" textRotation="255"/>
    </xf>
    <xf numFmtId="0" fontId="20" fillId="0" borderId="0" xfId="8" applyFont="1" applyAlignment="1">
      <alignment horizontal="center" vertical="center" textRotation="255"/>
    </xf>
    <xf numFmtId="0" fontId="20" fillId="0" borderId="38" xfId="8" applyFont="1" applyBorder="1" applyAlignment="1">
      <alignment horizontal="center" vertical="center" textRotation="255"/>
    </xf>
    <xf numFmtId="0" fontId="20" fillId="0" borderId="74" xfId="8" applyFont="1" applyBorder="1" applyAlignment="1">
      <alignment horizontal="center" vertical="center" textRotation="255"/>
    </xf>
    <xf numFmtId="0" fontId="20" fillId="0" borderId="75" xfId="8" applyFont="1" applyBorder="1" applyAlignment="1">
      <alignment horizontal="center" vertical="center" textRotation="255"/>
    </xf>
    <xf numFmtId="0" fontId="20" fillId="0" borderId="70" xfId="8" applyFont="1" applyBorder="1" applyAlignment="1">
      <alignment horizontal="center" vertical="center" textRotation="255"/>
    </xf>
    <xf numFmtId="0" fontId="20" fillId="0" borderId="41" xfId="8" applyFont="1" applyBorder="1" applyAlignment="1">
      <alignment horizontal="center" vertical="center"/>
    </xf>
    <xf numFmtId="0" fontId="20" fillId="0" borderId="12" xfId="8" applyFont="1" applyBorder="1" applyAlignment="1">
      <alignment horizontal="center" vertical="center"/>
    </xf>
    <xf numFmtId="0" fontId="20" fillId="0" borderId="51" xfId="8" applyFont="1" applyBorder="1" applyAlignment="1">
      <alignment horizontal="center" vertical="center"/>
    </xf>
    <xf numFmtId="0" fontId="20" fillId="0" borderId="37" xfId="8" applyFont="1" applyBorder="1" applyAlignment="1">
      <alignment horizontal="center" vertical="center"/>
    </xf>
    <xf numFmtId="0" fontId="20" fillId="0" borderId="56" xfId="8" applyFont="1" applyBorder="1" applyAlignment="1">
      <alignment horizontal="center" vertical="center"/>
    </xf>
    <xf numFmtId="0" fontId="20" fillId="0" borderId="40" xfId="8" applyFont="1" applyBorder="1" applyAlignment="1">
      <alignment horizontal="center" vertical="center"/>
    </xf>
    <xf numFmtId="0" fontId="26" fillId="0" borderId="41" xfId="8" applyFont="1" applyBorder="1" applyAlignment="1">
      <alignment horizontal="center" vertical="center" wrapText="1"/>
    </xf>
    <xf numFmtId="0" fontId="26" fillId="0" borderId="12" xfId="8" applyFont="1" applyBorder="1" applyAlignment="1">
      <alignment horizontal="center" vertical="center" wrapText="1"/>
    </xf>
    <xf numFmtId="0" fontId="26" fillId="0" borderId="51" xfId="8" applyFont="1" applyBorder="1" applyAlignment="1">
      <alignment horizontal="center" vertical="center" wrapText="1"/>
    </xf>
    <xf numFmtId="0" fontId="26" fillId="0" borderId="37" xfId="8" applyFont="1" applyBorder="1" applyAlignment="1">
      <alignment horizontal="center" vertical="center" wrapText="1"/>
    </xf>
    <xf numFmtId="0" fontId="26" fillId="0" borderId="56" xfId="8" applyFont="1" applyBorder="1" applyAlignment="1">
      <alignment horizontal="center" vertical="center" wrapText="1"/>
    </xf>
    <xf numFmtId="0" fontId="26" fillId="0" borderId="40" xfId="8" applyFont="1" applyBorder="1" applyAlignment="1">
      <alignment horizontal="center" vertical="center" wrapText="1"/>
    </xf>
    <xf numFmtId="181" fontId="20" fillId="0" borderId="7" xfId="8" applyNumberFormat="1" applyFont="1" applyBorder="1" applyAlignment="1">
      <alignment horizontal="right" vertical="center" shrinkToFit="1"/>
    </xf>
    <xf numFmtId="181" fontId="20" fillId="0" borderId="0" xfId="8" applyNumberFormat="1" applyFont="1" applyAlignment="1">
      <alignment horizontal="right" vertical="center" shrinkToFit="1"/>
    </xf>
    <xf numFmtId="181" fontId="20" fillId="0" borderId="66" xfId="8" applyNumberFormat="1" applyFont="1" applyBorder="1" applyAlignment="1">
      <alignment horizontal="right" vertical="center" shrinkToFit="1"/>
    </xf>
    <xf numFmtId="178" fontId="20" fillId="0" borderId="7" xfId="8" applyNumberFormat="1" applyFont="1" applyBorder="1" applyAlignment="1">
      <alignment horizontal="right" vertical="center" shrinkToFit="1"/>
    </xf>
    <xf numFmtId="178" fontId="20" fillId="0" borderId="0" xfId="8" applyNumberFormat="1" applyFont="1" applyAlignment="1">
      <alignment horizontal="right" vertical="center" shrinkToFit="1"/>
    </xf>
    <xf numFmtId="178" fontId="20" fillId="0" borderId="66" xfId="8" applyNumberFormat="1" applyFont="1" applyBorder="1" applyAlignment="1">
      <alignment horizontal="right" vertical="center" shrinkToFit="1"/>
    </xf>
    <xf numFmtId="0" fontId="20" fillId="0" borderId="41" xfId="8" applyFont="1" applyBorder="1" applyAlignment="1">
      <alignment horizontal="center" vertical="center" wrapText="1"/>
    </xf>
    <xf numFmtId="0" fontId="20" fillId="0" borderId="12" xfId="8" applyFont="1" applyBorder="1" applyAlignment="1">
      <alignment horizontal="center" vertical="center" wrapText="1"/>
    </xf>
    <xf numFmtId="0" fontId="20" fillId="0" borderId="51" xfId="8" applyFont="1" applyBorder="1" applyAlignment="1">
      <alignment horizontal="center" vertical="center" wrapText="1"/>
    </xf>
    <xf numFmtId="0" fontId="20" fillId="0" borderId="37" xfId="8" applyFont="1" applyBorder="1" applyAlignment="1">
      <alignment horizontal="center" vertical="center" wrapText="1"/>
    </xf>
    <xf numFmtId="0" fontId="20" fillId="0" borderId="56" xfId="8" applyFont="1" applyBorder="1" applyAlignment="1">
      <alignment horizontal="center" vertical="center" wrapText="1"/>
    </xf>
    <xf numFmtId="0" fontId="20" fillId="0" borderId="40" xfId="8" applyFont="1" applyBorder="1" applyAlignment="1">
      <alignment horizontal="center" vertical="center" wrapText="1"/>
    </xf>
    <xf numFmtId="0" fontId="26" fillId="0" borderId="13" xfId="8" applyFont="1" applyBorder="1" applyAlignment="1">
      <alignment horizontal="center" vertical="center" wrapText="1"/>
    </xf>
    <xf numFmtId="0" fontId="26" fillId="0" borderId="67" xfId="8" applyFont="1" applyBorder="1" applyAlignment="1">
      <alignment horizontal="center" vertical="center" wrapText="1"/>
    </xf>
    <xf numFmtId="0" fontId="27" fillId="0" borderId="31" xfId="8" applyFont="1" applyBorder="1">
      <alignment vertical="center"/>
    </xf>
    <xf numFmtId="0" fontId="27" fillId="0" borderId="42" xfId="8" applyFont="1" applyBorder="1">
      <alignment vertical="center"/>
    </xf>
    <xf numFmtId="178" fontId="20" fillId="0" borderId="32" xfId="8" applyNumberFormat="1" applyFont="1" applyBorder="1" applyAlignment="1">
      <alignment horizontal="right" vertical="center" shrinkToFit="1"/>
    </xf>
    <xf numFmtId="0" fontId="24" fillId="0" borderId="7" xfId="7" applyFont="1" applyBorder="1" applyAlignment="1">
      <alignment horizontal="left" vertical="center"/>
    </xf>
    <xf numFmtId="0" fontId="24" fillId="0" borderId="0" xfId="7" applyFont="1" applyAlignment="1">
      <alignment horizontal="left" vertical="center"/>
    </xf>
    <xf numFmtId="0" fontId="24" fillId="0" borderId="66" xfId="7" applyFont="1" applyBorder="1" applyAlignment="1">
      <alignment horizontal="left" vertical="center"/>
    </xf>
    <xf numFmtId="0" fontId="24" fillId="0" borderId="36" xfId="7" applyFont="1" applyBorder="1" applyAlignment="1">
      <alignment horizontal="center" vertical="center" wrapText="1"/>
    </xf>
    <xf numFmtId="0" fontId="24" fillId="0" borderId="8" xfId="7" applyFont="1" applyBorder="1" applyAlignment="1">
      <alignment horizontal="center" vertical="center" wrapText="1"/>
    </xf>
    <xf numFmtId="0" fontId="24" fillId="0" borderId="9" xfId="7" applyFont="1" applyBorder="1" applyAlignment="1">
      <alignment horizontal="center" vertical="center" wrapText="1"/>
    </xf>
    <xf numFmtId="0" fontId="24" fillId="0" borderId="7" xfId="7" applyFont="1" applyBorder="1" applyAlignment="1">
      <alignment horizontal="center" vertical="center" wrapText="1"/>
    </xf>
    <xf numFmtId="0" fontId="24" fillId="0" borderId="0" xfId="7" applyFont="1" applyAlignment="1">
      <alignment horizontal="center" vertical="center" wrapText="1"/>
    </xf>
    <xf numFmtId="0" fontId="24" fillId="0" borderId="66" xfId="7" applyFont="1" applyBorder="1" applyAlignment="1">
      <alignment horizontal="center" vertical="center" wrapText="1"/>
    </xf>
    <xf numFmtId="0" fontId="24" fillId="0" borderId="74" xfId="7" applyFont="1" applyBorder="1" applyAlignment="1">
      <alignment horizontal="center" vertical="center" wrapText="1"/>
    </xf>
    <xf numFmtId="0" fontId="24" fillId="0" borderId="75" xfId="7" applyFont="1" applyBorder="1" applyAlignment="1">
      <alignment horizontal="center" vertical="center" wrapText="1"/>
    </xf>
    <xf numFmtId="0" fontId="24" fillId="0" borderId="76" xfId="7" applyFont="1" applyBorder="1" applyAlignment="1">
      <alignment horizontal="center" vertical="center" wrapText="1"/>
    </xf>
    <xf numFmtId="0" fontId="24" fillId="0" borderId="36" xfId="7" applyFont="1" applyBorder="1" applyAlignment="1">
      <alignment horizontal="left" vertical="center"/>
    </xf>
    <xf numFmtId="0" fontId="24" fillId="0" borderId="8" xfId="7" applyFont="1" applyBorder="1" applyAlignment="1">
      <alignment horizontal="left" vertical="center"/>
    </xf>
    <xf numFmtId="0" fontId="24" fillId="0" borderId="9" xfId="7" applyFont="1" applyBorder="1" applyAlignment="1">
      <alignment horizontal="left" vertical="center"/>
    </xf>
    <xf numFmtId="178" fontId="20" fillId="0" borderId="36" xfId="8" applyNumberFormat="1" applyFont="1" applyBorder="1" applyAlignment="1">
      <alignment horizontal="right" vertical="center" shrinkToFit="1"/>
    </xf>
    <xf numFmtId="178" fontId="20" fillId="0" borderId="8" xfId="8" applyNumberFormat="1" applyFont="1" applyBorder="1" applyAlignment="1">
      <alignment horizontal="right" vertical="center" shrinkToFit="1"/>
    </xf>
    <xf numFmtId="178" fontId="20" fillId="0" borderId="9" xfId="8" applyNumberFormat="1" applyFont="1" applyBorder="1" applyAlignment="1">
      <alignment horizontal="right" vertical="center" shrinkToFit="1"/>
    </xf>
    <xf numFmtId="0" fontId="26" fillId="0" borderId="0" xfId="8" applyFont="1" applyAlignment="1">
      <alignment horizontal="left" vertical="center" wrapText="1"/>
    </xf>
    <xf numFmtId="0" fontId="26" fillId="0" borderId="66" xfId="8" applyFont="1" applyBorder="1" applyAlignment="1">
      <alignment horizontal="left" vertical="center" wrapText="1"/>
    </xf>
    <xf numFmtId="178" fontId="20" fillId="0" borderId="74" xfId="8" applyNumberFormat="1" applyFont="1" applyBorder="1" applyAlignment="1">
      <alignment horizontal="right" vertical="center" shrinkToFit="1"/>
    </xf>
    <xf numFmtId="178" fontId="20" fillId="0" borderId="75" xfId="8" applyNumberFormat="1" applyFont="1" applyBorder="1" applyAlignment="1">
      <alignment horizontal="right" vertical="center" shrinkToFit="1"/>
    </xf>
    <xf numFmtId="178" fontId="20" fillId="0" borderId="76" xfId="8" applyNumberFormat="1" applyFont="1" applyBorder="1" applyAlignment="1">
      <alignment horizontal="right" vertical="center" shrinkToFit="1"/>
    </xf>
    <xf numFmtId="0" fontId="20" fillId="0" borderId="74" xfId="8" applyFont="1" applyBorder="1" applyAlignment="1">
      <alignment horizontal="left" vertical="center"/>
    </xf>
    <xf numFmtId="0" fontId="20" fillId="0" borderId="75" xfId="8" applyFont="1" applyBorder="1" applyAlignment="1">
      <alignment horizontal="left" vertical="center"/>
    </xf>
    <xf numFmtId="0" fontId="20" fillId="0" borderId="76" xfId="8" applyFont="1" applyBorder="1" applyAlignment="1">
      <alignment horizontal="left" vertical="center"/>
    </xf>
    <xf numFmtId="0" fontId="20" fillId="0" borderId="7" xfId="8" applyFont="1" applyBorder="1" applyAlignment="1">
      <alignment horizontal="left" vertical="center"/>
    </xf>
    <xf numFmtId="0" fontId="20" fillId="0" borderId="66" xfId="8" applyFont="1" applyBorder="1" applyAlignment="1">
      <alignment horizontal="left" vertical="center"/>
    </xf>
    <xf numFmtId="0" fontId="20" fillId="0" borderId="41" xfId="8" applyFont="1" applyBorder="1" applyAlignment="1">
      <alignment horizontal="center" vertical="center" textRotation="255"/>
    </xf>
    <xf numFmtId="0" fontId="20" fillId="0" borderId="65" xfId="8" applyFont="1" applyBorder="1" applyAlignment="1">
      <alignment horizontal="center" vertical="center" textRotation="255"/>
    </xf>
    <xf numFmtId="0" fontId="20" fillId="0" borderId="37" xfId="8" applyFont="1" applyBorder="1" applyAlignment="1">
      <alignment horizontal="center" vertical="center" textRotation="255"/>
    </xf>
    <xf numFmtId="0" fontId="20" fillId="0" borderId="56" xfId="8" applyFont="1" applyBorder="1" applyAlignment="1">
      <alignment horizontal="center" vertical="center" textRotation="255"/>
    </xf>
    <xf numFmtId="0" fontId="20" fillId="0" borderId="40" xfId="8" applyFont="1" applyBorder="1" applyAlignment="1">
      <alignment horizontal="center" vertical="center" textRotation="255"/>
    </xf>
    <xf numFmtId="0" fontId="20" fillId="0" borderId="81" xfId="8" applyFont="1" applyBorder="1" applyAlignment="1">
      <alignment horizontal="center" vertical="center"/>
    </xf>
    <xf numFmtId="0" fontId="20" fillId="0" borderId="25" xfId="8" applyFont="1" applyBorder="1" applyAlignment="1">
      <alignment horizontal="center" vertical="center"/>
    </xf>
    <xf numFmtId="0" fontId="20" fillId="0" borderId="26" xfId="8" applyFont="1" applyBorder="1" applyAlignment="1">
      <alignment horizontal="center" vertical="center"/>
    </xf>
    <xf numFmtId="0" fontId="20" fillId="0" borderId="78" xfId="8" applyFont="1" applyBorder="1" applyAlignment="1">
      <alignment horizontal="center" vertical="center"/>
    </xf>
    <xf numFmtId="0" fontId="20" fillId="0" borderId="77" xfId="8" applyFont="1" applyBorder="1" applyAlignment="1">
      <alignment horizontal="center" vertical="center"/>
    </xf>
    <xf numFmtId="0" fontId="20" fillId="0" borderId="53" xfId="8" applyFont="1" applyBorder="1" applyAlignment="1">
      <alignment horizontal="center" vertical="center"/>
    </xf>
    <xf numFmtId="183" fontId="20" fillId="0" borderId="53" xfId="8" applyNumberFormat="1" applyFont="1" applyBorder="1" applyAlignment="1">
      <alignment horizontal="right" vertical="center" shrinkToFit="1"/>
    </xf>
    <xf numFmtId="183" fontId="20" fillId="0" borderId="79" xfId="8" applyNumberFormat="1" applyFont="1" applyBorder="1" applyAlignment="1">
      <alignment horizontal="right" vertical="center" shrinkToFit="1"/>
    </xf>
    <xf numFmtId="183" fontId="20" fillId="0" borderId="6" xfId="8" applyNumberFormat="1" applyFont="1" applyBorder="1" applyAlignment="1">
      <alignment horizontal="right" vertical="center" shrinkToFit="1"/>
    </xf>
    <xf numFmtId="181" fontId="20" fillId="0" borderId="43" xfId="8" applyNumberFormat="1" applyFont="1" applyBorder="1" applyAlignment="1">
      <alignment horizontal="right" vertical="center" shrinkToFit="1"/>
    </xf>
    <xf numFmtId="0" fontId="20" fillId="0" borderId="30" xfId="8" applyFont="1" applyBorder="1">
      <alignment vertical="center"/>
    </xf>
    <xf numFmtId="0" fontId="20" fillId="0" borderId="39" xfId="8" applyFont="1" applyBorder="1" applyAlignment="1">
      <alignment horizontal="center" vertical="center"/>
    </xf>
    <xf numFmtId="0" fontId="20" fillId="0" borderId="31" xfId="8" applyFont="1" applyBorder="1" applyAlignment="1">
      <alignment horizontal="center" vertical="center"/>
    </xf>
    <xf numFmtId="178" fontId="20" fillId="0" borderId="53" xfId="8" applyNumberFormat="1" applyFont="1" applyBorder="1" applyAlignment="1">
      <alignment horizontal="right" vertical="center" shrinkToFit="1"/>
    </xf>
    <xf numFmtId="178" fontId="20" fillId="0" borderId="79" xfId="8" applyNumberFormat="1" applyFont="1" applyBorder="1" applyAlignment="1">
      <alignment horizontal="right" vertical="center" shrinkToFit="1"/>
    </xf>
    <xf numFmtId="178" fontId="20" fillId="0" borderId="6" xfId="8" applyNumberFormat="1" applyFont="1" applyBorder="1" applyAlignment="1">
      <alignment horizontal="right" vertical="center" shrinkToFit="1"/>
    </xf>
    <xf numFmtId="181" fontId="20" fillId="0" borderId="75" xfId="8" applyNumberFormat="1" applyFont="1" applyBorder="1" applyAlignment="1">
      <alignment horizontal="right" vertical="center"/>
    </xf>
    <xf numFmtId="181" fontId="20" fillId="0" borderId="76" xfId="8" applyNumberFormat="1" applyFont="1" applyBorder="1" applyAlignment="1">
      <alignment horizontal="right" vertical="center"/>
    </xf>
    <xf numFmtId="0" fontId="20" fillId="0" borderId="17" xfId="8" applyFont="1" applyBorder="1">
      <alignment vertical="center"/>
    </xf>
    <xf numFmtId="0" fontId="20" fillId="0" borderId="22" xfId="8" applyFont="1" applyBorder="1" applyAlignment="1">
      <alignment horizontal="center" vertical="center"/>
    </xf>
    <xf numFmtId="0" fontId="20" fillId="0" borderId="19" xfId="8" applyFont="1" applyBorder="1" applyAlignment="1">
      <alignment horizontal="center" vertical="center"/>
    </xf>
    <xf numFmtId="0" fontId="20" fillId="0" borderId="80" xfId="8" applyFont="1" applyBorder="1" applyAlignment="1">
      <alignment horizontal="center" vertical="center"/>
    </xf>
    <xf numFmtId="0" fontId="20" fillId="0" borderId="36" xfId="8" applyFont="1" applyBorder="1" applyAlignment="1">
      <alignment horizontal="center" vertical="center"/>
    </xf>
    <xf numFmtId="0" fontId="20" fillId="0" borderId="8" xfId="8" applyFont="1" applyBorder="1" applyAlignment="1">
      <alignment horizontal="center" vertical="center"/>
    </xf>
    <xf numFmtId="0" fontId="20" fillId="0" borderId="74" xfId="8" applyFont="1" applyBorder="1" applyAlignment="1">
      <alignment horizontal="center" vertical="center"/>
    </xf>
    <xf numFmtId="0" fontId="20" fillId="0" borderId="75" xfId="8" applyFont="1" applyBorder="1" applyAlignment="1">
      <alignment horizontal="center" vertical="center"/>
    </xf>
    <xf numFmtId="178" fontId="20" fillId="0" borderId="8" xfId="8" applyNumberFormat="1" applyFont="1" applyBorder="1" applyAlignment="1">
      <alignment horizontal="right" vertical="center"/>
    </xf>
    <xf numFmtId="0" fontId="24" fillId="0" borderId="41" xfId="8" applyFont="1" applyBorder="1">
      <alignment vertical="center"/>
    </xf>
    <xf numFmtId="0" fontId="24" fillId="0" borderId="12" xfId="8" applyFont="1" applyBorder="1">
      <alignment vertical="center"/>
    </xf>
    <xf numFmtId="0" fontId="24" fillId="0" borderId="51" xfId="8" applyFont="1" applyBorder="1">
      <alignment vertical="center"/>
    </xf>
    <xf numFmtId="185" fontId="24" fillId="0" borderId="41" xfId="8" applyNumberFormat="1" applyFont="1" applyBorder="1" applyAlignment="1">
      <alignment horizontal="right" vertical="center" shrinkToFit="1"/>
    </xf>
    <xf numFmtId="185" fontId="24" fillId="0" borderId="12" xfId="8" applyNumberFormat="1" applyFont="1" applyBorder="1" applyAlignment="1">
      <alignment horizontal="right" vertical="center" shrinkToFit="1"/>
    </xf>
    <xf numFmtId="185" fontId="24" fillId="0" borderId="13" xfId="8" applyNumberFormat="1" applyFont="1" applyBorder="1" applyAlignment="1">
      <alignment horizontal="right" vertical="center" shrinkToFit="1"/>
    </xf>
    <xf numFmtId="181" fontId="20" fillId="0" borderId="39" xfId="8" applyNumberFormat="1" applyFont="1" applyBorder="1" applyAlignment="1">
      <alignment horizontal="right" vertical="center" shrinkToFit="1"/>
    </xf>
    <xf numFmtId="181" fontId="20" fillId="0" borderId="31" xfId="8" applyNumberFormat="1" applyFont="1" applyBorder="1" applyAlignment="1">
      <alignment horizontal="right" vertical="center" shrinkToFit="1"/>
    </xf>
    <xf numFmtId="181" fontId="20" fillId="0" borderId="42" xfId="8" applyNumberFormat="1" applyFont="1" applyBorder="1" applyAlignment="1">
      <alignment horizontal="right" vertical="center" shrinkToFit="1"/>
    </xf>
    <xf numFmtId="181" fontId="20" fillId="0" borderId="32" xfId="8" applyNumberFormat="1" applyFont="1" applyBorder="1" applyAlignment="1">
      <alignment horizontal="right" vertical="center" shrinkToFit="1"/>
    </xf>
    <xf numFmtId="0" fontId="24" fillId="0" borderId="41" xfId="9" applyFont="1" applyBorder="1" applyAlignment="1">
      <alignment horizontal="center" vertical="center" shrinkToFit="1"/>
    </xf>
    <xf numFmtId="0" fontId="24" fillId="0" borderId="12" xfId="9" applyFont="1" applyBorder="1" applyAlignment="1">
      <alignment horizontal="center" vertical="center" shrinkToFit="1"/>
    </xf>
    <xf numFmtId="0" fontId="24" fillId="0" borderId="51" xfId="9" applyFont="1" applyBorder="1" applyAlignment="1">
      <alignment horizontal="center" vertical="center" shrinkToFit="1"/>
    </xf>
    <xf numFmtId="178" fontId="24" fillId="0" borderId="39" xfId="8" applyNumberFormat="1" applyFont="1" applyBorder="1" applyAlignment="1">
      <alignment horizontal="right" vertical="center" shrinkToFit="1"/>
    </xf>
    <xf numFmtId="178" fontId="24" fillId="0" borderId="31" xfId="8" applyNumberFormat="1" applyFont="1" applyBorder="1" applyAlignment="1">
      <alignment horizontal="right" vertical="center" shrinkToFit="1"/>
    </xf>
    <xf numFmtId="178" fontId="24" fillId="0" borderId="32" xfId="8" applyNumberFormat="1" applyFont="1" applyBorder="1" applyAlignment="1">
      <alignment horizontal="right" vertical="center" shrinkToFit="1"/>
    </xf>
    <xf numFmtId="0" fontId="20" fillId="0" borderId="11" xfId="8" applyFont="1" applyBorder="1" applyAlignment="1">
      <alignment horizontal="center" vertical="center"/>
    </xf>
    <xf numFmtId="0" fontId="20" fillId="0" borderId="24" xfId="8" applyFont="1" applyBorder="1" applyAlignment="1">
      <alignment horizontal="center" vertical="center"/>
    </xf>
    <xf numFmtId="178" fontId="20" fillId="0" borderId="9" xfId="8" applyNumberFormat="1" applyFont="1" applyBorder="1" applyAlignment="1">
      <alignment horizontal="right" vertical="center"/>
    </xf>
    <xf numFmtId="0" fontId="24" fillId="0" borderId="44" xfId="9" applyFont="1" applyBorder="1" applyAlignment="1">
      <alignment horizontal="center" vertical="center" shrinkToFit="1"/>
    </xf>
    <xf numFmtId="0" fontId="24" fillId="0" borderId="18" xfId="9" applyFont="1" applyBorder="1" applyAlignment="1">
      <alignment horizontal="center" vertical="center" shrinkToFit="1"/>
    </xf>
    <xf numFmtId="0" fontId="24" fillId="0" borderId="43" xfId="9" applyFont="1" applyBorder="1" applyAlignment="1">
      <alignment horizontal="center" vertical="center" shrinkToFit="1"/>
    </xf>
    <xf numFmtId="0" fontId="20" fillId="0" borderId="70" xfId="8" applyFont="1" applyBorder="1" applyAlignment="1">
      <alignment horizontal="center" vertical="center"/>
    </xf>
    <xf numFmtId="181" fontId="20" fillId="0" borderId="74" xfId="8" applyNumberFormat="1" applyFont="1" applyBorder="1" applyAlignment="1">
      <alignment horizontal="right" vertical="center" shrinkToFit="1"/>
    </xf>
    <xf numFmtId="181" fontId="20" fillId="0" borderId="75" xfId="8" applyNumberFormat="1" applyFont="1" applyBorder="1" applyAlignment="1">
      <alignment horizontal="right" vertical="center" shrinkToFit="1"/>
    </xf>
    <xf numFmtId="181" fontId="20" fillId="0" borderId="76" xfId="8" applyNumberFormat="1" applyFont="1" applyBorder="1" applyAlignment="1">
      <alignment horizontal="right" vertical="center" shrinkToFit="1"/>
    </xf>
    <xf numFmtId="0" fontId="20" fillId="0" borderId="36" xfId="10" applyFont="1" applyBorder="1" applyAlignment="1">
      <alignment horizontal="left" vertical="center"/>
    </xf>
    <xf numFmtId="0" fontId="20" fillId="0" borderId="8" xfId="10" applyFont="1" applyBorder="1" applyAlignment="1">
      <alignment horizontal="left" vertical="center"/>
    </xf>
    <xf numFmtId="0" fontId="20" fillId="0" borderId="9" xfId="10" applyFont="1" applyBorder="1" applyAlignment="1">
      <alignment horizontal="left" vertical="center"/>
    </xf>
    <xf numFmtId="183" fontId="20" fillId="0" borderId="7" xfId="8" applyNumberFormat="1" applyFont="1" applyBorder="1" applyAlignment="1">
      <alignment horizontal="right" vertical="center" shrinkToFit="1"/>
    </xf>
    <xf numFmtId="183" fontId="20" fillId="0" borderId="0" xfId="8" applyNumberFormat="1" applyFont="1" applyAlignment="1">
      <alignment horizontal="right" vertical="center" shrinkToFit="1"/>
    </xf>
    <xf numFmtId="183" fontId="20" fillId="0" borderId="66" xfId="8" applyNumberFormat="1" applyFont="1" applyBorder="1" applyAlignment="1">
      <alignment horizontal="right" vertical="center" shrinkToFit="1"/>
    </xf>
    <xf numFmtId="0" fontId="20" fillId="0" borderId="36" xfId="8" applyFont="1" applyBorder="1" applyAlignment="1">
      <alignment horizontal="center" vertical="center" wrapText="1"/>
    </xf>
    <xf numFmtId="0" fontId="20" fillId="0" borderId="8" xfId="8" applyFont="1" applyBorder="1" applyAlignment="1">
      <alignment horizontal="center" vertical="center" wrapText="1"/>
    </xf>
    <xf numFmtId="0" fontId="20" fillId="0" borderId="23" xfId="8" applyFont="1" applyBorder="1" applyAlignment="1">
      <alignment horizontal="center" vertical="center" wrapText="1"/>
    </xf>
    <xf numFmtId="0" fontId="20" fillId="0" borderId="7" xfId="8" applyFont="1" applyBorder="1" applyAlignment="1">
      <alignment horizontal="center" vertical="center" wrapText="1"/>
    </xf>
    <xf numFmtId="0" fontId="20" fillId="0" borderId="0" xfId="8" applyFont="1" applyAlignment="1">
      <alignment horizontal="center" vertical="center" wrapText="1"/>
    </xf>
    <xf numFmtId="0" fontId="20" fillId="0" borderId="38" xfId="8" applyFont="1" applyBorder="1" applyAlignment="1">
      <alignment horizontal="center" vertical="center" wrapText="1"/>
    </xf>
    <xf numFmtId="0" fontId="20" fillId="0" borderId="74" xfId="8" applyFont="1" applyBorder="1" applyAlignment="1">
      <alignment horizontal="center" vertical="center" wrapText="1"/>
    </xf>
    <xf numFmtId="0" fontId="20" fillId="0" borderId="75" xfId="8" applyFont="1" applyBorder="1" applyAlignment="1">
      <alignment horizontal="center" vertical="center" wrapText="1"/>
    </xf>
    <xf numFmtId="0" fontId="20" fillId="0" borderId="70" xfId="8" applyFont="1" applyBorder="1" applyAlignment="1">
      <alignment horizontal="center" vertical="center" wrapText="1"/>
    </xf>
    <xf numFmtId="0" fontId="24" fillId="0" borderId="64" xfId="8" applyFont="1" applyBorder="1">
      <alignment vertical="center"/>
    </xf>
    <xf numFmtId="0" fontId="24" fillId="0" borderId="25" xfId="8" applyFont="1" applyBorder="1">
      <alignment vertical="center"/>
    </xf>
    <xf numFmtId="0" fontId="24" fillId="0" borderId="46" xfId="8" applyFont="1" applyBorder="1">
      <alignment vertical="center"/>
    </xf>
    <xf numFmtId="178" fontId="24" fillId="0" borderId="64" xfId="8" applyNumberFormat="1" applyFont="1" applyBorder="1" applyAlignment="1">
      <alignment horizontal="right" vertical="center" shrinkToFit="1"/>
    </xf>
    <xf numFmtId="178" fontId="24" fillId="0" borderId="8" xfId="8" applyNumberFormat="1" applyFont="1" applyBorder="1" applyAlignment="1">
      <alignment horizontal="right" vertical="center" shrinkToFit="1"/>
    </xf>
    <xf numFmtId="178" fontId="24" fillId="0" borderId="9" xfId="8" applyNumberFormat="1" applyFont="1" applyBorder="1" applyAlignment="1">
      <alignment horizontal="right" vertical="center" shrinkToFit="1"/>
    </xf>
    <xf numFmtId="0" fontId="20" fillId="0" borderId="30" xfId="8" applyFont="1" applyBorder="1" applyAlignment="1">
      <alignment horizontal="center" vertical="center"/>
    </xf>
    <xf numFmtId="0" fontId="20" fillId="0" borderId="42" xfId="8" applyFont="1" applyBorder="1" applyAlignment="1">
      <alignment horizontal="center" vertical="center"/>
    </xf>
    <xf numFmtId="0" fontId="20" fillId="0" borderId="39" xfId="8" applyFont="1" applyBorder="1" applyAlignment="1">
      <alignment horizontal="center" vertical="center" shrinkToFit="1"/>
    </xf>
    <xf numFmtId="0" fontId="20" fillId="0" borderId="31" xfId="8" applyFont="1" applyBorder="1" applyAlignment="1">
      <alignment horizontal="center" vertical="center" shrinkToFit="1"/>
    </xf>
    <xf numFmtId="0" fontId="20" fillId="0" borderId="42" xfId="8" applyFont="1" applyBorder="1" applyAlignment="1">
      <alignment horizontal="center" vertical="center" shrinkToFit="1"/>
    </xf>
    <xf numFmtId="0" fontId="20" fillId="0" borderId="32" xfId="8" applyFont="1" applyBorder="1" applyAlignment="1">
      <alignment horizontal="center" vertical="center" shrinkToFit="1"/>
    </xf>
    <xf numFmtId="0" fontId="24" fillId="0" borderId="31" xfId="8" applyFont="1" applyBorder="1">
      <alignment vertical="center"/>
    </xf>
    <xf numFmtId="0" fontId="24" fillId="0" borderId="42" xfId="8" applyFont="1" applyBorder="1">
      <alignment vertical="center"/>
    </xf>
    <xf numFmtId="185" fontId="20" fillId="0" borderId="44" xfId="8" applyNumberFormat="1" applyFont="1" applyBorder="1" applyAlignment="1">
      <alignment horizontal="right" vertical="center" shrinkToFit="1"/>
    </xf>
    <xf numFmtId="185" fontId="20" fillId="0" borderId="18" xfId="8" applyNumberFormat="1" applyFont="1" applyBorder="1" applyAlignment="1">
      <alignment horizontal="right" vertical="center" shrinkToFit="1"/>
    </xf>
    <xf numFmtId="185" fontId="20" fillId="0" borderId="19" xfId="8" applyNumberFormat="1" applyFont="1" applyBorder="1" applyAlignment="1">
      <alignment horizontal="right" vertical="center" shrinkToFit="1"/>
    </xf>
    <xf numFmtId="0" fontId="20" fillId="0" borderId="1" xfId="8" applyFont="1" applyBorder="1" applyAlignment="1">
      <alignment horizontal="center" vertical="center"/>
    </xf>
    <xf numFmtId="0" fontId="20" fillId="0" borderId="2" xfId="8" applyFont="1" applyBorder="1" applyAlignment="1">
      <alignment horizontal="center" vertical="center"/>
    </xf>
    <xf numFmtId="0" fontId="20" fillId="0" borderId="45" xfId="8" applyFont="1" applyBorder="1">
      <alignment vertical="center"/>
    </xf>
    <xf numFmtId="0" fontId="20" fillId="0" borderId="25" xfId="8" applyFont="1" applyBorder="1">
      <alignment vertical="center"/>
    </xf>
    <xf numFmtId="0" fontId="20" fillId="0" borderId="46" xfId="8" applyFont="1" applyBorder="1">
      <alignment vertical="center"/>
    </xf>
    <xf numFmtId="178" fontId="20" fillId="0" borderId="45" xfId="8" applyNumberFormat="1" applyFont="1" applyBorder="1" applyAlignment="1">
      <alignment horizontal="right" vertical="center" shrinkToFit="1"/>
    </xf>
    <xf numFmtId="178" fontId="20" fillId="0" borderId="25" xfId="8" applyNumberFormat="1" applyFont="1" applyBorder="1" applyAlignment="1">
      <alignment horizontal="right" vertical="center" shrinkToFit="1"/>
    </xf>
    <xf numFmtId="178" fontId="20" fillId="0" borderId="26" xfId="8" applyNumberFormat="1" applyFont="1" applyBorder="1" applyAlignment="1">
      <alignment horizontal="right" vertical="center" shrinkToFit="1"/>
    </xf>
    <xf numFmtId="0" fontId="20" fillId="0" borderId="9" xfId="8" applyFont="1" applyBorder="1" applyAlignment="1">
      <alignment horizontal="center" vertical="center"/>
    </xf>
    <xf numFmtId="0" fontId="20" fillId="0" borderId="7" xfId="8" applyFont="1" applyBorder="1" applyAlignment="1">
      <alignment horizontal="center" vertical="center"/>
    </xf>
    <xf numFmtId="0" fontId="20" fillId="0" borderId="66" xfId="8" applyFont="1" applyBorder="1" applyAlignment="1">
      <alignment horizontal="center" vertical="center"/>
    </xf>
    <xf numFmtId="182" fontId="20" fillId="0" borderId="7" xfId="8" applyNumberFormat="1" applyFont="1" applyBorder="1" applyAlignment="1">
      <alignment horizontal="right" vertical="center" shrinkToFit="1"/>
    </xf>
    <xf numFmtId="182" fontId="20" fillId="0" borderId="0" xfId="8" applyNumberFormat="1" applyFont="1" applyAlignment="1">
      <alignment horizontal="right" vertical="center" shrinkToFit="1"/>
    </xf>
    <xf numFmtId="182" fontId="20" fillId="0" borderId="66" xfId="8" applyNumberFormat="1" applyFont="1" applyBorder="1" applyAlignment="1">
      <alignment horizontal="right" vertical="center" shrinkToFit="1"/>
    </xf>
    <xf numFmtId="0" fontId="20" fillId="0" borderId="14" xfId="8" applyFont="1" applyBorder="1" applyAlignment="1">
      <alignment horizontal="center" vertical="center"/>
    </xf>
    <xf numFmtId="0" fontId="20" fillId="0" borderId="15" xfId="8" applyFont="1" applyBorder="1" applyAlignment="1">
      <alignment horizontal="center" vertical="center"/>
    </xf>
    <xf numFmtId="0" fontId="20" fillId="0" borderId="47" xfId="8" applyFont="1" applyBorder="1" applyAlignment="1">
      <alignment horizontal="center" vertical="center"/>
    </xf>
    <xf numFmtId="0" fontId="20" fillId="0" borderId="38" xfId="8" applyFont="1" applyBorder="1" applyAlignment="1">
      <alignment horizontal="center" vertical="center"/>
    </xf>
    <xf numFmtId="0" fontId="20" fillId="0" borderId="48" xfId="8" applyFont="1" applyBorder="1" applyAlignment="1">
      <alignment horizontal="center" vertical="center"/>
    </xf>
    <xf numFmtId="0" fontId="20" fillId="0" borderId="52" xfId="8" applyFont="1" applyBorder="1" applyAlignment="1">
      <alignment horizontal="center" vertical="center"/>
    </xf>
    <xf numFmtId="0" fontId="20" fillId="0" borderId="71" xfId="8" applyFont="1" applyBorder="1" applyAlignment="1">
      <alignment horizontal="center" vertical="center"/>
    </xf>
    <xf numFmtId="0" fontId="20" fillId="0" borderId="16" xfId="8" applyFont="1" applyBorder="1" applyAlignment="1">
      <alignment horizontal="center" vertical="center"/>
    </xf>
    <xf numFmtId="0" fontId="20" fillId="0" borderId="65" xfId="8" applyFont="1" applyBorder="1" applyAlignment="1">
      <alignment horizontal="center" vertical="center"/>
    </xf>
    <xf numFmtId="0" fontId="20" fillId="0" borderId="49" xfId="8" applyFont="1" applyBorder="1" applyAlignment="1">
      <alignment horizontal="center" vertical="center"/>
    </xf>
    <xf numFmtId="0" fontId="20" fillId="0" borderId="72" xfId="8" applyFont="1" applyBorder="1" applyAlignment="1">
      <alignment horizontal="center" vertical="center"/>
    </xf>
    <xf numFmtId="0" fontId="20" fillId="0" borderId="73" xfId="8" applyFont="1" applyBorder="1" applyAlignment="1">
      <alignment horizontal="center" vertical="center"/>
    </xf>
    <xf numFmtId="49" fontId="20" fillId="0" borderId="41" xfId="8" applyNumberFormat="1" applyFont="1" applyBorder="1" applyAlignment="1">
      <alignment horizontal="center" vertical="center"/>
    </xf>
    <xf numFmtId="49" fontId="20" fillId="0" borderId="12" xfId="8" applyNumberFormat="1" applyFont="1" applyBorder="1" applyAlignment="1">
      <alignment horizontal="center" vertical="center"/>
    </xf>
    <xf numFmtId="49" fontId="20" fillId="0" borderId="13" xfId="8" applyNumberFormat="1" applyFont="1" applyBorder="1" applyAlignment="1">
      <alignment horizontal="center" vertical="center"/>
    </xf>
    <xf numFmtId="49" fontId="20" fillId="0" borderId="65" xfId="8" applyNumberFormat="1" applyFont="1" applyBorder="1" applyAlignment="1">
      <alignment horizontal="center" vertical="center"/>
    </xf>
    <xf numFmtId="49" fontId="20" fillId="0" borderId="66" xfId="8" applyNumberFormat="1" applyFont="1" applyBorder="1" applyAlignment="1">
      <alignment horizontal="center" vertical="center"/>
    </xf>
    <xf numFmtId="49" fontId="20" fillId="0" borderId="72" xfId="8" applyNumberFormat="1" applyFont="1" applyBorder="1" applyAlignment="1">
      <alignment horizontal="center" vertical="center"/>
    </xf>
    <xf numFmtId="49" fontId="20" fillId="0" borderId="75" xfId="8" applyNumberFormat="1" applyFont="1" applyBorder="1" applyAlignment="1">
      <alignment horizontal="center" vertical="center"/>
    </xf>
    <xf numFmtId="49" fontId="20" fillId="0" borderId="76" xfId="8" applyNumberFormat="1" applyFont="1" applyBorder="1" applyAlignment="1">
      <alignment horizontal="center"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1" fontId="20" fillId="0" borderId="36" xfId="8" applyNumberFormat="1" applyFont="1" applyBorder="1" applyAlignment="1">
      <alignment horizontal="right" vertical="center" shrinkToFit="1"/>
    </xf>
    <xf numFmtId="181" fontId="20" fillId="0" borderId="8" xfId="8" applyNumberFormat="1" applyFont="1" applyBorder="1" applyAlignment="1">
      <alignment horizontal="right" vertical="center" shrinkToFit="1"/>
    </xf>
    <xf numFmtId="181" fontId="20" fillId="0" borderId="9" xfId="8" applyNumberFormat="1" applyFont="1" applyBorder="1" applyAlignment="1">
      <alignment horizontal="right" vertical="center" shrinkToFit="1"/>
    </xf>
    <xf numFmtId="49" fontId="21" fillId="0" borderId="0" xfId="8" applyNumberFormat="1" applyFont="1" applyAlignment="1">
      <alignment horizontal="center" vertical="center"/>
    </xf>
    <xf numFmtId="0" fontId="20" fillId="0" borderId="4" xfId="8" applyFont="1" applyBorder="1" applyAlignment="1">
      <alignment horizontal="center" vertical="center"/>
    </xf>
    <xf numFmtId="0" fontId="20" fillId="0" borderId="23" xfId="8" applyFont="1" applyBorder="1" applyAlignment="1">
      <alignment horizontal="center" vertical="center"/>
    </xf>
    <xf numFmtId="0" fontId="20" fillId="0" borderId="5" xfId="8" applyFont="1" applyBorder="1" applyAlignment="1">
      <alignment horizontal="center" vertical="center"/>
    </xf>
    <xf numFmtId="0" fontId="20" fillId="0" borderId="68" xfId="8" applyFont="1" applyBorder="1" applyAlignment="1">
      <alignment horizontal="center" vertical="center"/>
    </xf>
    <xf numFmtId="0" fontId="20" fillId="0" borderId="50" xfId="8" applyFont="1" applyBorder="1" applyAlignment="1">
      <alignment horizontal="center" vertical="center"/>
    </xf>
    <xf numFmtId="0" fontId="20" fillId="0" borderId="64" xfId="8" applyFont="1" applyBorder="1" applyAlignment="1">
      <alignment horizontal="center" vertical="center"/>
    </xf>
    <xf numFmtId="0" fontId="20" fillId="0" borderId="10" xfId="8" applyFont="1" applyBorder="1" applyAlignment="1">
      <alignment horizontal="center" vertical="center"/>
    </xf>
    <xf numFmtId="0" fontId="20" fillId="0" borderId="69" xfId="8" applyFont="1" applyBorder="1" applyAlignment="1">
      <alignment horizontal="center" vertical="center"/>
    </xf>
    <xf numFmtId="0" fontId="20" fillId="0" borderId="67" xfId="8" applyFont="1" applyBorder="1" applyAlignment="1">
      <alignment horizontal="center" vertical="center"/>
    </xf>
    <xf numFmtId="0" fontId="20" fillId="0" borderId="3" xfId="8" applyFont="1" applyBorder="1" applyAlignment="1">
      <alignment horizontal="center" vertical="center"/>
    </xf>
    <xf numFmtId="0" fontId="20" fillId="0" borderId="37" xfId="11" applyFont="1" applyBorder="1">
      <alignment vertical="center"/>
    </xf>
    <xf numFmtId="0" fontId="20" fillId="0" borderId="56" xfId="11" applyFont="1" applyBorder="1">
      <alignment vertical="center"/>
    </xf>
    <xf numFmtId="0" fontId="20" fillId="0" borderId="40" xfId="11" applyFont="1" applyBorder="1">
      <alignment vertical="center"/>
    </xf>
    <xf numFmtId="178" fontId="20" fillId="0" borderId="37" xfId="11" applyNumberFormat="1" applyFont="1" applyBorder="1" applyAlignment="1">
      <alignment horizontal="right" vertical="center" shrinkToFit="1"/>
    </xf>
    <xf numFmtId="0" fontId="1" fillId="0" borderId="56" xfId="11" applyBorder="1" applyAlignment="1">
      <alignment horizontal="right" vertical="center" shrinkToFit="1"/>
    </xf>
    <xf numFmtId="0" fontId="1" fillId="0" borderId="89" xfId="11" applyBorder="1" applyAlignment="1">
      <alignment horizontal="right" vertical="center" shrinkToFit="1"/>
    </xf>
    <xf numFmtId="181" fontId="20" fillId="0" borderId="91" xfId="11" applyNumberFormat="1" applyFont="1" applyBorder="1" applyAlignment="1">
      <alignment horizontal="right" vertical="center" shrinkToFit="1"/>
    </xf>
    <xf numFmtId="181" fontId="1" fillId="0" borderId="56" xfId="11" applyNumberFormat="1" applyBorder="1" applyAlignment="1">
      <alignment horizontal="right" vertical="center" shrinkToFit="1"/>
    </xf>
    <xf numFmtId="181" fontId="1" fillId="0" borderId="89" xfId="11" applyNumberFormat="1" applyBorder="1" applyAlignment="1">
      <alignment horizontal="right" vertical="center" shrinkToFit="1"/>
    </xf>
    <xf numFmtId="178" fontId="20" fillId="0" borderId="91" xfId="11" applyNumberFormat="1" applyFont="1" applyBorder="1" applyAlignment="1">
      <alignment horizontal="right" vertical="center" shrinkToFit="1"/>
    </xf>
    <xf numFmtId="178" fontId="20" fillId="5" borderId="91" xfId="11" applyNumberFormat="1" applyFont="1" applyFill="1" applyBorder="1" applyAlignment="1">
      <alignment horizontal="right" vertical="center" shrinkToFit="1"/>
    </xf>
    <xf numFmtId="178" fontId="20" fillId="5" borderId="56" xfId="11" applyNumberFormat="1" applyFont="1" applyFill="1" applyBorder="1" applyAlignment="1">
      <alignment horizontal="right" vertical="center" shrinkToFit="1"/>
    </xf>
    <xf numFmtId="178" fontId="20" fillId="5" borderId="89" xfId="11" applyNumberFormat="1" applyFont="1" applyFill="1" applyBorder="1" applyAlignment="1">
      <alignment horizontal="right" vertical="center" shrinkToFit="1"/>
    </xf>
    <xf numFmtId="0" fontId="20" fillId="5" borderId="91" xfId="11" applyFont="1" applyFill="1" applyBorder="1" applyAlignment="1">
      <alignment horizontal="right" vertical="center" shrinkToFit="1"/>
    </xf>
    <xf numFmtId="0" fontId="20" fillId="5" borderId="56" xfId="11" applyFont="1" applyFill="1" applyBorder="1" applyAlignment="1">
      <alignment horizontal="right" vertical="center" shrinkToFit="1"/>
    </xf>
    <xf numFmtId="0" fontId="20" fillId="5" borderId="40" xfId="11" applyFont="1" applyFill="1" applyBorder="1" applyAlignment="1">
      <alignment horizontal="right" vertical="center" shrinkToFit="1"/>
    </xf>
    <xf numFmtId="0" fontId="20" fillId="0" borderId="65" xfId="11" applyFont="1" applyBorder="1">
      <alignment vertical="center"/>
    </xf>
    <xf numFmtId="0" fontId="20" fillId="0" borderId="0" xfId="11" applyFont="1">
      <alignment vertical="center"/>
    </xf>
    <xf numFmtId="0" fontId="20" fillId="0" borderId="38" xfId="11" applyFont="1" applyBorder="1">
      <alignment vertical="center"/>
    </xf>
    <xf numFmtId="178" fontId="20" fillId="0" borderId="65" xfId="11" applyNumberFormat="1" applyFont="1" applyBorder="1" applyAlignment="1">
      <alignment horizontal="right" vertical="center" shrinkToFit="1"/>
    </xf>
    <xf numFmtId="178" fontId="20" fillId="0" borderId="0" xfId="11" applyNumberFormat="1" applyFont="1" applyAlignment="1">
      <alignment horizontal="right" vertical="center" shrinkToFit="1"/>
    </xf>
    <xf numFmtId="178" fontId="20" fillId="0" borderId="85" xfId="11" applyNumberFormat="1" applyFont="1" applyBorder="1" applyAlignment="1">
      <alignment horizontal="right" vertical="center" shrinkToFit="1"/>
    </xf>
    <xf numFmtId="181" fontId="20" fillId="0" borderId="88" xfId="11" applyNumberFormat="1" applyFont="1" applyBorder="1" applyAlignment="1">
      <alignment horizontal="right" vertical="center" shrinkToFit="1"/>
    </xf>
    <xf numFmtId="181" fontId="20" fillId="0" borderId="0" xfId="11" applyNumberFormat="1" applyFont="1" applyAlignment="1">
      <alignment horizontal="right" vertical="center" shrinkToFit="1"/>
    </xf>
    <xf numFmtId="181" fontId="20" fillId="0" borderId="85" xfId="11" applyNumberFormat="1" applyFont="1" applyBorder="1" applyAlignment="1">
      <alignment horizontal="right" vertical="center" shrinkToFit="1"/>
    </xf>
    <xf numFmtId="178" fontId="20" fillId="0" borderId="88" xfId="11" applyNumberFormat="1" applyFont="1" applyBorder="1" applyAlignment="1">
      <alignment horizontal="right" vertical="center" shrinkToFit="1"/>
    </xf>
    <xf numFmtId="178" fontId="20" fillId="5" borderId="88" xfId="11" applyNumberFormat="1" applyFont="1" applyFill="1" applyBorder="1" applyAlignment="1">
      <alignment horizontal="right" vertical="center" shrinkToFit="1"/>
    </xf>
    <xf numFmtId="178" fontId="20" fillId="5" borderId="0" xfId="11" applyNumberFormat="1" applyFont="1" applyFill="1" applyAlignment="1">
      <alignment horizontal="right" vertical="center" shrinkToFit="1"/>
    </xf>
    <xf numFmtId="178" fontId="20" fillId="5" borderId="85" xfId="11" applyNumberFormat="1" applyFont="1" applyFill="1" applyBorder="1" applyAlignment="1">
      <alignment horizontal="right" vertical="center" shrinkToFit="1"/>
    </xf>
    <xf numFmtId="0" fontId="20" fillId="5" borderId="88" xfId="11" applyFont="1" applyFill="1" applyBorder="1" applyAlignment="1">
      <alignment horizontal="right" vertical="center" shrinkToFit="1"/>
    </xf>
    <xf numFmtId="0" fontId="20" fillId="5" borderId="0" xfId="11" applyFont="1" applyFill="1" applyAlignment="1">
      <alignment horizontal="right" vertical="center" shrinkToFit="1"/>
    </xf>
    <xf numFmtId="0" fontId="20" fillId="5" borderId="38" xfId="11" applyFont="1" applyFill="1" applyBorder="1" applyAlignment="1">
      <alignment horizontal="right" vertical="center" shrinkToFit="1"/>
    </xf>
    <xf numFmtId="0" fontId="1" fillId="0" borderId="0" xfId="11" applyAlignment="1">
      <alignment horizontal="right" vertical="center" shrinkToFit="1"/>
    </xf>
    <xf numFmtId="0" fontId="1" fillId="0" borderId="85" xfId="11" applyBorder="1" applyAlignment="1">
      <alignment horizontal="right" vertical="center" shrinkToFit="1"/>
    </xf>
    <xf numFmtId="181" fontId="1" fillId="0" borderId="0" xfId="11" applyNumberFormat="1" applyAlignment="1">
      <alignment horizontal="right" vertical="center" shrinkToFit="1"/>
    </xf>
    <xf numFmtId="181" fontId="1" fillId="0" borderId="85" xfId="11" applyNumberFormat="1" applyBorder="1" applyAlignment="1">
      <alignment horizontal="right" vertical="center" shrinkToFit="1"/>
    </xf>
    <xf numFmtId="0" fontId="24" fillId="0" borderId="0" xfId="11" applyFont="1">
      <alignment vertical="center"/>
    </xf>
    <xf numFmtId="0" fontId="24" fillId="0" borderId="38" xfId="11" applyFont="1" applyBorder="1">
      <alignment vertical="center"/>
    </xf>
    <xf numFmtId="0" fontId="20" fillId="0" borderId="41" xfId="11" applyFont="1" applyBorder="1" applyAlignment="1">
      <alignment horizontal="center" vertical="center" textRotation="255"/>
    </xf>
    <xf numFmtId="0" fontId="20" fillId="0" borderId="51" xfId="11" applyFont="1" applyBorder="1" applyAlignment="1">
      <alignment horizontal="center" vertical="center" textRotation="255"/>
    </xf>
    <xf numFmtId="0" fontId="20" fillId="0" borderId="65" xfId="11" applyFont="1" applyBorder="1" applyAlignment="1">
      <alignment horizontal="center" vertical="center" textRotation="255"/>
    </xf>
    <xf numFmtId="0" fontId="20" fillId="0" borderId="38" xfId="11" applyFont="1" applyBorder="1" applyAlignment="1">
      <alignment horizontal="center" vertical="center" textRotation="255"/>
    </xf>
    <xf numFmtId="0" fontId="20" fillId="0" borderId="37" xfId="11" applyFont="1" applyBorder="1" applyAlignment="1">
      <alignment horizontal="center" vertical="center" textRotation="255"/>
    </xf>
    <xf numFmtId="0" fontId="20" fillId="0" borderId="40" xfId="11" applyFont="1" applyBorder="1" applyAlignment="1">
      <alignment horizontal="center" vertical="center" textRotation="255"/>
    </xf>
    <xf numFmtId="178" fontId="20" fillId="0" borderId="56" xfId="11" applyNumberFormat="1" applyFont="1" applyBorder="1" applyAlignment="1">
      <alignment horizontal="right" vertical="center" shrinkToFit="1"/>
    </xf>
    <xf numFmtId="178" fontId="20" fillId="0" borderId="40" xfId="11" applyNumberFormat="1" applyFont="1" applyBorder="1" applyAlignment="1">
      <alignment horizontal="right" vertical="center" shrinkToFit="1"/>
    </xf>
    <xf numFmtId="181" fontId="1" fillId="0" borderId="38" xfId="11" applyNumberFormat="1" applyBorder="1" applyAlignment="1">
      <alignment horizontal="right" vertical="center" shrinkToFit="1"/>
    </xf>
    <xf numFmtId="178" fontId="20" fillId="0" borderId="89" xfId="11" applyNumberFormat="1" applyFont="1" applyBorder="1" applyAlignment="1">
      <alignment horizontal="right" vertical="center" shrinkToFit="1"/>
    </xf>
    <xf numFmtId="181" fontId="20" fillId="0" borderId="90" xfId="11" applyNumberFormat="1" applyFont="1" applyBorder="1" applyAlignment="1">
      <alignment horizontal="right" vertical="center" shrinkToFit="1"/>
    </xf>
    <xf numFmtId="178" fontId="20" fillId="0" borderId="90" xfId="11" applyNumberFormat="1" applyFont="1" applyBorder="1" applyAlignment="1">
      <alignment horizontal="right" vertical="center" shrinkToFit="1"/>
    </xf>
    <xf numFmtId="181" fontId="20" fillId="0" borderId="56" xfId="11" applyNumberFormat="1" applyFont="1" applyBorder="1" applyAlignment="1">
      <alignment horizontal="right" vertical="center" shrinkToFit="1"/>
    </xf>
    <xf numFmtId="181" fontId="20" fillId="0" borderId="40" xfId="11" applyNumberFormat="1" applyFont="1" applyBorder="1" applyAlignment="1">
      <alignment horizontal="right" vertical="center" shrinkToFit="1"/>
    </xf>
    <xf numFmtId="0" fontId="20" fillId="0" borderId="65" xfId="11" applyFont="1" applyBorder="1" applyAlignment="1">
      <alignment horizontal="left" vertical="center"/>
    </xf>
    <xf numFmtId="0" fontId="20" fillId="0" borderId="0" xfId="11" applyFont="1" applyAlignment="1">
      <alignment horizontal="left" vertical="center"/>
    </xf>
    <xf numFmtId="0" fontId="20" fillId="0" borderId="38" xfId="11" applyFont="1" applyBorder="1" applyAlignment="1">
      <alignment horizontal="left" vertical="center"/>
    </xf>
    <xf numFmtId="0" fontId="1" fillId="0" borderId="38" xfId="11" applyBorder="1" applyAlignment="1">
      <alignment horizontal="right" vertical="center" shrinkToFit="1"/>
    </xf>
    <xf numFmtId="178" fontId="20" fillId="0" borderId="38" xfId="11" applyNumberFormat="1" applyFont="1" applyBorder="1" applyAlignment="1">
      <alignment horizontal="right" vertical="center" shrinkToFit="1"/>
    </xf>
    <xf numFmtId="181" fontId="20" fillId="0" borderId="86" xfId="11" applyNumberFormat="1" applyFont="1" applyBorder="1" applyAlignment="1">
      <alignment horizontal="right" vertical="center" shrinkToFit="1"/>
    </xf>
    <xf numFmtId="178" fontId="20" fillId="0" borderId="86" xfId="11" applyNumberFormat="1" applyFont="1" applyBorder="1" applyAlignment="1">
      <alignment horizontal="right" vertical="center" shrinkToFit="1"/>
    </xf>
    <xf numFmtId="181" fontId="20" fillId="0" borderId="38" xfId="11" applyNumberFormat="1" applyFont="1" applyBorder="1" applyAlignment="1">
      <alignment horizontal="right" vertical="center" shrinkToFit="1"/>
    </xf>
    <xf numFmtId="0" fontId="20" fillId="0" borderId="65" xfId="11" applyFont="1" applyBorder="1" applyAlignment="1">
      <alignment horizontal="center" vertical="center" wrapText="1"/>
    </xf>
    <xf numFmtId="0" fontId="20" fillId="0" borderId="0" xfId="11" applyFont="1" applyAlignment="1">
      <alignment horizontal="center" vertical="center" wrapText="1"/>
    </xf>
    <xf numFmtId="0" fontId="20" fillId="0" borderId="37" xfId="11" applyFont="1" applyBorder="1" applyAlignment="1">
      <alignment horizontal="center" vertical="center" wrapText="1"/>
    </xf>
    <xf numFmtId="0" fontId="20" fillId="0" borderId="56" xfId="11" applyFont="1" applyBorder="1" applyAlignment="1">
      <alignment horizontal="center" vertical="center" wrapText="1"/>
    </xf>
    <xf numFmtId="0" fontId="20" fillId="0" borderId="37" xfId="11" applyFont="1" applyBorder="1" applyAlignment="1">
      <alignment horizontal="left" vertical="center"/>
    </xf>
    <xf numFmtId="0" fontId="20" fillId="0" borderId="56" xfId="11" applyFont="1" applyBorder="1" applyAlignment="1">
      <alignment horizontal="left" vertical="center"/>
    </xf>
    <xf numFmtId="0" fontId="20" fillId="0" borderId="40" xfId="11" applyFont="1" applyBorder="1" applyAlignment="1">
      <alignment horizontal="left" vertical="center"/>
    </xf>
    <xf numFmtId="0" fontId="1" fillId="0" borderId="40" xfId="11" applyBorder="1" applyAlignment="1">
      <alignment horizontal="right" vertical="center" shrinkToFit="1"/>
    </xf>
    <xf numFmtId="0" fontId="20" fillId="0" borderId="41" xfId="11" applyFont="1" applyBorder="1" applyAlignment="1">
      <alignment horizontal="left" vertical="center"/>
    </xf>
    <xf numFmtId="0" fontId="20" fillId="0" borderId="12" xfId="11" applyFont="1" applyBorder="1" applyAlignment="1">
      <alignment horizontal="left" vertical="center"/>
    </xf>
    <xf numFmtId="0" fontId="20" fillId="0" borderId="51" xfId="11" applyFont="1" applyBorder="1" applyAlignment="1">
      <alignment horizontal="left" vertical="center"/>
    </xf>
    <xf numFmtId="0" fontId="20" fillId="0" borderId="39" xfId="11" applyFont="1" applyBorder="1" applyAlignment="1">
      <alignment horizontal="center" vertical="center"/>
    </xf>
    <xf numFmtId="0" fontId="20" fillId="0" borderId="31" xfId="11" applyFont="1" applyBorder="1" applyAlignment="1">
      <alignment horizontal="center" vertical="center"/>
    </xf>
    <xf numFmtId="0" fontId="20" fillId="0" borderId="42" xfId="11" applyFont="1" applyBorder="1" applyAlignment="1">
      <alignment horizontal="center" vertical="center"/>
    </xf>
    <xf numFmtId="178" fontId="20" fillId="0" borderId="41" xfId="11" applyNumberFormat="1" applyFont="1" applyBorder="1" applyAlignment="1">
      <alignment horizontal="right" vertical="center" shrinkToFit="1"/>
    </xf>
    <xf numFmtId="178" fontId="20" fillId="0" borderId="12" xfId="11" applyNumberFormat="1" applyFont="1" applyBorder="1" applyAlignment="1">
      <alignment horizontal="right" vertical="center" shrinkToFit="1"/>
    </xf>
    <xf numFmtId="178" fontId="20" fillId="0" borderId="51" xfId="11" applyNumberFormat="1" applyFont="1" applyBorder="1" applyAlignment="1">
      <alignment horizontal="right" vertical="center" shrinkToFit="1"/>
    </xf>
    <xf numFmtId="0" fontId="20" fillId="0" borderId="41" xfId="11" applyFont="1" applyBorder="1">
      <alignment vertical="center"/>
    </xf>
    <xf numFmtId="0" fontId="20" fillId="0" borderId="12" xfId="11" applyFont="1" applyBorder="1">
      <alignment vertical="center"/>
    </xf>
    <xf numFmtId="0" fontId="20" fillId="0" borderId="51" xfId="11" applyFont="1" applyBorder="1">
      <alignment vertical="center"/>
    </xf>
    <xf numFmtId="181" fontId="20" fillId="0" borderId="37" xfId="11" applyNumberFormat="1" applyFont="1" applyBorder="1" applyAlignment="1">
      <alignment horizontal="right" vertical="center" shrinkToFit="1"/>
    </xf>
    <xf numFmtId="181" fontId="20" fillId="0" borderId="41" xfId="11" applyNumberFormat="1" applyFont="1" applyBorder="1" applyAlignment="1">
      <alignment horizontal="right" vertical="center" shrinkToFit="1"/>
    </xf>
    <xf numFmtId="0" fontId="1" fillId="0" borderId="12" xfId="11" applyBorder="1" applyAlignment="1">
      <alignment horizontal="right" vertical="center" shrinkToFit="1"/>
    </xf>
    <xf numFmtId="181" fontId="20" fillId="0" borderId="12" xfId="11" applyNumberFormat="1" applyFont="1" applyBorder="1" applyAlignment="1">
      <alignment horizontal="right" vertical="center" shrinkToFit="1"/>
    </xf>
    <xf numFmtId="0" fontId="1" fillId="0" borderId="51" xfId="11" applyBorder="1" applyAlignment="1">
      <alignment horizontal="right" vertical="center" shrinkToFit="1"/>
    </xf>
    <xf numFmtId="181" fontId="20" fillId="0" borderId="65" xfId="11" applyNumberFormat="1" applyFont="1" applyBorder="1" applyAlignment="1">
      <alignment horizontal="right" vertical="center" shrinkToFit="1"/>
    </xf>
    <xf numFmtId="0" fontId="26" fillId="0" borderId="65" xfId="11" applyFont="1" applyBorder="1">
      <alignment vertical="center"/>
    </xf>
    <xf numFmtId="0" fontId="26" fillId="0" borderId="0" xfId="11" applyFont="1">
      <alignment vertical="center"/>
    </xf>
    <xf numFmtId="0" fontId="26" fillId="0" borderId="38" xfId="11" applyFont="1" applyBorder="1">
      <alignment vertical="center"/>
    </xf>
    <xf numFmtId="0" fontId="20" fillId="0" borderId="41" xfId="11" applyFont="1" applyBorder="1" applyAlignment="1">
      <alignment horizontal="center" vertical="center" wrapText="1"/>
    </xf>
    <xf numFmtId="0" fontId="20" fillId="0" borderId="12" xfId="11" applyFont="1" applyBorder="1" applyAlignment="1">
      <alignment horizontal="center" vertical="center" wrapText="1"/>
    </xf>
    <xf numFmtId="0" fontId="20" fillId="0" borderId="12" xfId="11" applyFont="1" applyBorder="1" applyAlignment="1">
      <alignment vertical="center" textRotation="255"/>
    </xf>
    <xf numFmtId="0" fontId="20" fillId="0" borderId="0" xfId="11" applyFont="1" applyAlignment="1">
      <alignment vertical="center" textRotation="255"/>
    </xf>
    <xf numFmtId="0" fontId="20" fillId="0" borderId="56" xfId="11" applyFont="1" applyBorder="1" applyAlignment="1">
      <alignment vertical="center" textRotation="255"/>
    </xf>
    <xf numFmtId="0" fontId="1" fillId="0" borderId="31" xfId="11" applyBorder="1" applyAlignment="1">
      <alignment horizontal="center" vertical="center"/>
    </xf>
    <xf numFmtId="0" fontId="1" fillId="0" borderId="42" xfId="11" applyBorder="1" applyAlignment="1">
      <alignment horizontal="center" vertical="center"/>
    </xf>
    <xf numFmtId="0" fontId="16" fillId="0" borderId="0" xfId="6" applyAlignment="1">
      <alignment vertical="center"/>
    </xf>
    <xf numFmtId="0" fontId="16" fillId="0" borderId="38" xfId="6" applyBorder="1" applyAlignment="1">
      <alignment vertical="center"/>
    </xf>
    <xf numFmtId="178" fontId="20" fillId="0" borderId="87" xfId="11" applyNumberFormat="1" applyFont="1" applyBorder="1" applyAlignment="1">
      <alignment horizontal="right" vertical="center" shrinkToFit="1"/>
    </xf>
    <xf numFmtId="178" fontId="20" fillId="0" borderId="84" xfId="11" applyNumberFormat="1" applyFont="1" applyBorder="1" applyAlignment="1">
      <alignment horizontal="right" vertical="center" shrinkToFit="1"/>
    </xf>
    <xf numFmtId="178" fontId="20" fillId="0" borderId="82" xfId="11" applyNumberFormat="1" applyFont="1" applyBorder="1" applyAlignment="1">
      <alignment horizontal="right" vertical="center" shrinkToFit="1"/>
    </xf>
    <xf numFmtId="181" fontId="20" fillId="0" borderId="84" xfId="11" applyNumberFormat="1" applyFont="1" applyBorder="1" applyAlignment="1">
      <alignment horizontal="right" vertical="center" shrinkToFit="1"/>
    </xf>
    <xf numFmtId="181" fontId="20" fillId="0" borderId="51" xfId="11" applyNumberFormat="1" applyFont="1" applyBorder="1" applyAlignment="1">
      <alignment horizontal="right" vertical="center" shrinkToFit="1"/>
    </xf>
    <xf numFmtId="181" fontId="20" fillId="0" borderId="82" xfId="11" applyNumberFormat="1" applyFont="1" applyBorder="1" applyAlignment="1">
      <alignment horizontal="right" vertical="center" shrinkToFit="1"/>
    </xf>
    <xf numFmtId="178" fontId="20" fillId="0" borderId="65" xfId="11" applyNumberFormat="1" applyFont="1" applyBorder="1" applyAlignment="1">
      <alignment horizontal="right" vertical="center"/>
    </xf>
    <xf numFmtId="178" fontId="20" fillId="0" borderId="0" xfId="11" applyNumberFormat="1" applyFont="1" applyAlignment="1">
      <alignment horizontal="right" vertical="center"/>
    </xf>
    <xf numFmtId="178" fontId="20" fillId="0" borderId="85" xfId="11" applyNumberFormat="1" applyFont="1" applyBorder="1" applyAlignment="1">
      <alignment horizontal="right" vertical="center"/>
    </xf>
    <xf numFmtId="181" fontId="20" fillId="0" borderId="86" xfId="11" applyNumberFormat="1" applyFont="1" applyBorder="1" applyAlignment="1">
      <alignment horizontal="right" vertical="center"/>
    </xf>
    <xf numFmtId="178" fontId="20" fillId="0" borderId="88" xfId="11" applyNumberFormat="1" applyFont="1" applyBorder="1" applyAlignment="1">
      <alignment horizontal="right" vertical="center"/>
    </xf>
    <xf numFmtId="0" fontId="26" fillId="0" borderId="39" xfId="11" applyFont="1" applyBorder="1" applyAlignment="1">
      <alignment horizontal="center" vertical="center"/>
    </xf>
    <xf numFmtId="0" fontId="26" fillId="0" borderId="31" xfId="11" applyFont="1" applyBorder="1" applyAlignment="1">
      <alignment horizontal="center" vertical="center"/>
    </xf>
    <xf numFmtId="0" fontId="26" fillId="0" borderId="42" xfId="11" applyFont="1" applyBorder="1" applyAlignment="1">
      <alignment horizontal="center" vertical="center"/>
    </xf>
    <xf numFmtId="178" fontId="20" fillId="0" borderId="38" xfId="11" applyNumberFormat="1" applyFont="1" applyBorder="1" applyAlignment="1">
      <alignment horizontal="right" vertical="center"/>
    </xf>
    <xf numFmtId="181" fontId="20" fillId="0" borderId="83" xfId="11" applyNumberFormat="1" applyFont="1" applyBorder="1" applyAlignment="1">
      <alignment horizontal="right" vertical="center" shrinkToFit="1"/>
    </xf>
    <xf numFmtId="178" fontId="20" fillId="0" borderId="83" xfId="11" applyNumberFormat="1" applyFont="1" applyBorder="1" applyAlignment="1">
      <alignment horizontal="right" vertical="center" shrinkToFit="1"/>
    </xf>
    <xf numFmtId="49" fontId="23" fillId="0" borderId="1" xfId="11" applyNumberFormat="1" applyFont="1" applyBorder="1" applyAlignment="1">
      <alignment horizontal="center" vertical="center"/>
    </xf>
    <xf numFmtId="49" fontId="23" fillId="0" borderId="2" xfId="11" applyNumberFormat="1" applyFont="1" applyBorder="1" applyAlignment="1">
      <alignment horizontal="center" vertical="center"/>
    </xf>
    <xf numFmtId="49" fontId="23" fillId="0" borderId="3" xfId="11" applyNumberFormat="1" applyFont="1" applyBorder="1" applyAlignment="1">
      <alignment horizontal="center" vertical="center"/>
    </xf>
    <xf numFmtId="0" fontId="20" fillId="0" borderId="34" xfId="11" applyFont="1" applyBorder="1" applyAlignment="1">
      <alignment horizontal="center" vertical="center"/>
    </xf>
    <xf numFmtId="0" fontId="34" fillId="6" borderId="75" xfId="12" applyFont="1" applyFill="1" applyBorder="1" applyAlignment="1">
      <alignment horizontal="center" vertical="center"/>
    </xf>
    <xf numFmtId="0" fontId="34" fillId="6" borderId="70" xfId="12" applyFont="1" applyFill="1" applyBorder="1" applyAlignment="1">
      <alignment horizontal="center" vertical="center"/>
    </xf>
    <xf numFmtId="187" fontId="34" fillId="6" borderId="130" xfId="14" applyNumberFormat="1" applyFont="1" applyFill="1" applyBorder="1" applyAlignment="1">
      <alignment horizontal="right" vertical="center" shrinkToFit="1"/>
    </xf>
    <xf numFmtId="187" fontId="34" fillId="6" borderId="18" xfId="14" applyNumberFormat="1" applyFont="1" applyFill="1" applyBorder="1" applyAlignment="1">
      <alignment horizontal="right" vertical="center" shrinkToFit="1"/>
    </xf>
    <xf numFmtId="187" fontId="34" fillId="6" borderId="184" xfId="14" applyNumberFormat="1" applyFont="1" applyFill="1" applyBorder="1" applyAlignment="1">
      <alignment horizontal="right" vertical="center" shrinkToFit="1"/>
    </xf>
    <xf numFmtId="187" fontId="34" fillId="6" borderId="166" xfId="14" applyNumberFormat="1" applyFont="1" applyFill="1" applyBorder="1" applyAlignment="1">
      <alignment horizontal="right" vertical="center" shrinkToFit="1"/>
    </xf>
    <xf numFmtId="187" fontId="34" fillId="6" borderId="167" xfId="14" applyNumberFormat="1" applyFont="1" applyFill="1" applyBorder="1" applyAlignment="1">
      <alignment horizontal="right" vertical="center" shrinkToFit="1"/>
    </xf>
    <xf numFmtId="187" fontId="34" fillId="6" borderId="185" xfId="14" applyNumberFormat="1" applyFont="1" applyFill="1" applyBorder="1" applyAlignment="1">
      <alignment horizontal="right" vertical="center" shrinkToFit="1"/>
    </xf>
    <xf numFmtId="0" fontId="34" fillId="6" borderId="74" xfId="12" applyFont="1" applyFill="1" applyBorder="1">
      <alignment vertical="center"/>
    </xf>
    <xf numFmtId="0" fontId="34" fillId="6" borderId="75" xfId="12" applyFont="1" applyFill="1" applyBorder="1">
      <alignment vertical="center"/>
    </xf>
    <xf numFmtId="0" fontId="34" fillId="6" borderId="70" xfId="12" applyFont="1" applyFill="1" applyBorder="1">
      <alignment vertical="center"/>
    </xf>
    <xf numFmtId="188" fontId="34" fillId="6" borderId="72" xfId="14" applyNumberFormat="1" applyFont="1" applyFill="1" applyBorder="1" applyAlignment="1">
      <alignment horizontal="right" vertical="center" shrinkToFit="1"/>
    </xf>
    <xf numFmtId="188" fontId="34" fillId="6" borderId="75" xfId="14" applyNumberFormat="1" applyFont="1" applyFill="1" applyBorder="1" applyAlignment="1">
      <alignment horizontal="right" vertical="center" shrinkToFit="1"/>
    </xf>
    <xf numFmtId="188" fontId="34" fillId="6" borderId="70" xfId="14" applyNumberFormat="1" applyFont="1" applyFill="1" applyBorder="1" applyAlignment="1">
      <alignment horizontal="right" vertical="center" shrinkToFit="1"/>
    </xf>
    <xf numFmtId="188" fontId="34" fillId="6" borderId="181" xfId="14" applyNumberFormat="1" applyFont="1" applyFill="1" applyBorder="1" applyAlignment="1">
      <alignment horizontal="right" vertical="center" shrinkToFit="1"/>
    </xf>
    <xf numFmtId="188" fontId="34" fillId="6" borderId="182" xfId="14" applyNumberFormat="1" applyFont="1" applyFill="1" applyBorder="1" applyAlignment="1">
      <alignment horizontal="right" vertical="center" shrinkToFit="1"/>
    </xf>
    <xf numFmtId="188" fontId="34" fillId="6" borderId="183" xfId="14" applyNumberFormat="1" applyFont="1" applyFill="1" applyBorder="1" applyAlignment="1">
      <alignment horizontal="right" vertical="center" shrinkToFit="1"/>
    </xf>
    <xf numFmtId="0" fontId="34" fillId="6" borderId="11" xfId="12" applyFont="1" applyFill="1" applyBorder="1" applyAlignment="1">
      <alignment horizontal="left" vertical="center" wrapText="1"/>
    </xf>
    <xf numFmtId="0" fontId="34" fillId="6" borderId="12" xfId="12" applyFont="1" applyFill="1" applyBorder="1" applyAlignment="1">
      <alignment horizontal="left" vertical="center" wrapText="1"/>
    </xf>
    <xf numFmtId="0" fontId="34" fillId="6" borderId="74" xfId="12" applyFont="1" applyFill="1" applyBorder="1" applyAlignment="1">
      <alignment horizontal="left" vertical="center" wrapText="1"/>
    </xf>
    <xf numFmtId="0" fontId="34" fillId="6" borderId="75" xfId="12" applyFont="1" applyFill="1" applyBorder="1" applyAlignment="1">
      <alignment horizontal="left" vertical="center" wrapText="1"/>
    </xf>
    <xf numFmtId="0" fontId="34" fillId="6" borderId="12" xfId="12" applyFont="1" applyFill="1" applyBorder="1" applyAlignment="1">
      <alignment horizontal="center" vertical="center"/>
    </xf>
    <xf numFmtId="0" fontId="34" fillId="6" borderId="51" xfId="12" applyFont="1" applyFill="1" applyBorder="1" applyAlignment="1">
      <alignment horizontal="center" vertical="center"/>
    </xf>
    <xf numFmtId="187" fontId="34" fillId="6" borderId="39" xfId="14" applyNumberFormat="1" applyFont="1" applyFill="1" applyBorder="1" applyAlignment="1">
      <alignment horizontal="right" vertical="center" shrinkToFit="1"/>
    </xf>
    <xf numFmtId="187" fontId="34" fillId="6" borderId="31" xfId="14" applyNumberFormat="1" applyFont="1" applyFill="1" applyBorder="1" applyAlignment="1">
      <alignment horizontal="right" vertical="center" shrinkToFit="1"/>
    </xf>
    <xf numFmtId="187" fontId="34" fillId="6" borderId="156" xfId="14" applyNumberFormat="1" applyFont="1" applyFill="1" applyBorder="1" applyAlignment="1">
      <alignment horizontal="right" vertical="center" shrinkToFit="1"/>
    </xf>
    <xf numFmtId="187" fontId="34" fillId="6" borderId="157" xfId="14" applyNumberFormat="1" applyFont="1" applyFill="1" applyBorder="1" applyAlignment="1">
      <alignment horizontal="right" vertical="center" shrinkToFit="1"/>
    </xf>
    <xf numFmtId="187" fontId="34" fillId="6" borderId="158" xfId="14" applyNumberFormat="1" applyFont="1" applyFill="1" applyBorder="1" applyAlignment="1">
      <alignment horizontal="right" vertical="center" shrinkToFit="1"/>
    </xf>
    <xf numFmtId="187" fontId="34" fillId="6" borderId="159" xfId="14" applyNumberFormat="1" applyFont="1" applyFill="1" applyBorder="1" applyAlignment="1">
      <alignment horizontal="right" vertical="center" shrinkToFit="1"/>
    </xf>
    <xf numFmtId="187" fontId="34" fillId="6" borderId="160" xfId="14" applyNumberFormat="1" applyFont="1" applyFill="1" applyBorder="1" applyAlignment="1">
      <alignment horizontal="right" vertical="center" shrinkToFit="1"/>
    </xf>
    <xf numFmtId="0" fontId="34" fillId="6" borderId="7" xfId="12" applyFont="1" applyFill="1" applyBorder="1">
      <alignment vertical="center"/>
    </xf>
    <xf numFmtId="0" fontId="34" fillId="6" borderId="0" xfId="12" applyFont="1" applyFill="1">
      <alignment vertical="center"/>
    </xf>
    <xf numFmtId="0" fontId="34" fillId="6" borderId="38" xfId="12" applyFont="1" applyFill="1" applyBorder="1">
      <alignment vertical="center"/>
    </xf>
    <xf numFmtId="188" fontId="34" fillId="6" borderId="65" xfId="14" applyNumberFormat="1" applyFont="1" applyFill="1" applyBorder="1" applyAlignment="1">
      <alignment horizontal="right" vertical="center" shrinkToFit="1"/>
    </xf>
    <xf numFmtId="188" fontId="34" fillId="6" borderId="0" xfId="14" applyNumberFormat="1" applyFont="1" applyFill="1" applyAlignment="1">
      <alignment horizontal="right" vertical="center" shrinkToFit="1"/>
    </xf>
    <xf numFmtId="188" fontId="34" fillId="6" borderId="38" xfId="14" applyNumberFormat="1" applyFont="1" applyFill="1" applyBorder="1" applyAlignment="1">
      <alignment horizontal="right" vertical="center" shrinkToFit="1"/>
    </xf>
    <xf numFmtId="188" fontId="34" fillId="6" borderId="66" xfId="14" applyNumberFormat="1" applyFont="1" applyFill="1" applyBorder="1" applyAlignment="1">
      <alignment horizontal="right" vertical="center" shrinkToFit="1"/>
    </xf>
    <xf numFmtId="0" fontId="36" fillId="6" borderId="24" xfId="12" applyFont="1" applyFill="1" applyBorder="1" applyAlignment="1">
      <alignment horizontal="left" vertical="center"/>
    </xf>
    <xf numFmtId="0" fontId="34" fillId="6" borderId="56" xfId="12" applyFont="1" applyFill="1" applyBorder="1" applyAlignment="1">
      <alignment horizontal="left" vertical="center"/>
    </xf>
    <xf numFmtId="0" fontId="34" fillId="6" borderId="56" xfId="12" applyFont="1" applyFill="1" applyBorder="1" applyAlignment="1">
      <alignment horizontal="right" vertical="center" wrapText="1"/>
    </xf>
    <xf numFmtId="0" fontId="34" fillId="6" borderId="56" xfId="12" applyFont="1" applyFill="1" applyBorder="1" applyAlignment="1">
      <alignment horizontal="right" vertical="center"/>
    </xf>
    <xf numFmtId="0" fontId="34" fillId="6" borderId="40" xfId="12" applyFont="1" applyFill="1" applyBorder="1" applyAlignment="1">
      <alignment horizontal="right" vertical="center"/>
    </xf>
    <xf numFmtId="177" fontId="34" fillId="6" borderId="37" xfId="14" applyNumberFormat="1" applyFont="1" applyFill="1" applyBorder="1" applyAlignment="1">
      <alignment horizontal="right" vertical="center" shrinkToFit="1"/>
    </xf>
    <xf numFmtId="177" fontId="34" fillId="6" borderId="56" xfId="14" applyNumberFormat="1" applyFont="1" applyFill="1" applyBorder="1" applyAlignment="1">
      <alignment horizontal="right" vertical="center" shrinkToFit="1"/>
    </xf>
    <xf numFmtId="177" fontId="34" fillId="6" borderId="89" xfId="14" applyNumberFormat="1" applyFont="1" applyFill="1" applyBorder="1" applyAlignment="1">
      <alignment horizontal="right" vertical="center" shrinkToFit="1"/>
    </xf>
    <xf numFmtId="177" fontId="34" fillId="6" borderId="91" xfId="14" applyNumberFormat="1" applyFont="1" applyFill="1" applyBorder="1" applyAlignment="1">
      <alignment horizontal="right" vertical="center" shrinkToFit="1"/>
    </xf>
    <xf numFmtId="187" fontId="34" fillId="6" borderId="178" xfId="14" applyNumberFormat="1" applyFont="1" applyFill="1" applyBorder="1" applyAlignment="1">
      <alignment horizontal="right" vertical="center" shrinkToFit="1"/>
    </xf>
    <xf numFmtId="187" fontId="34" fillId="6" borderId="179" xfId="14" applyNumberFormat="1" applyFont="1" applyFill="1" applyBorder="1" applyAlignment="1">
      <alignment horizontal="right" vertical="center" shrinkToFit="1"/>
    </xf>
    <xf numFmtId="187" fontId="34" fillId="6" borderId="180" xfId="14" applyNumberFormat="1" applyFont="1" applyFill="1" applyBorder="1" applyAlignment="1">
      <alignment horizontal="right" vertical="center" shrinkToFit="1"/>
    </xf>
    <xf numFmtId="176" fontId="34" fillId="6" borderId="65" xfId="14" applyNumberFormat="1" applyFont="1" applyFill="1" applyBorder="1" applyAlignment="1">
      <alignment horizontal="right" vertical="center" shrinkToFit="1"/>
    </xf>
    <xf numFmtId="176" fontId="34" fillId="6" borderId="0" xfId="14" applyNumberFormat="1" applyFont="1" applyFill="1" applyAlignment="1">
      <alignment horizontal="right" vertical="center" shrinkToFit="1"/>
    </xf>
    <xf numFmtId="176" fontId="34" fillId="6" borderId="38" xfId="14" applyNumberFormat="1" applyFont="1" applyFill="1" applyBorder="1" applyAlignment="1">
      <alignment horizontal="right" vertical="center" shrinkToFit="1"/>
    </xf>
    <xf numFmtId="176" fontId="34" fillId="6" borderId="66" xfId="14" applyNumberFormat="1" applyFont="1" applyFill="1" applyBorder="1" applyAlignment="1">
      <alignment horizontal="right" vertical="center" shrinkToFit="1"/>
    </xf>
    <xf numFmtId="0" fontId="34" fillId="6" borderId="7" xfId="12" applyFont="1" applyFill="1" applyBorder="1" applyAlignment="1">
      <alignment horizontal="left" vertical="center"/>
    </xf>
    <xf numFmtId="0" fontId="34" fillId="6" borderId="0" xfId="12" applyFont="1" applyFill="1" applyAlignment="1">
      <alignment horizontal="left" vertical="center"/>
    </xf>
    <xf numFmtId="0" fontId="34" fillId="6" borderId="0" xfId="12" applyFont="1" applyFill="1" applyAlignment="1">
      <alignment horizontal="right" vertical="center" wrapText="1"/>
    </xf>
    <xf numFmtId="0" fontId="34" fillId="6" borderId="0" xfId="12" applyFont="1" applyFill="1" applyAlignment="1">
      <alignment horizontal="right" vertical="center"/>
    </xf>
    <xf numFmtId="0" fontId="34" fillId="6" borderId="38" xfId="12" applyFont="1" applyFill="1" applyBorder="1" applyAlignment="1">
      <alignment horizontal="right" vertical="center"/>
    </xf>
    <xf numFmtId="177" fontId="34" fillId="6" borderId="65" xfId="14" applyNumberFormat="1" applyFont="1" applyFill="1" applyBorder="1" applyAlignment="1">
      <alignment horizontal="right" vertical="center" shrinkToFit="1"/>
    </xf>
    <xf numFmtId="177" fontId="34" fillId="6" borderId="0" xfId="14" applyNumberFormat="1" applyFont="1" applyFill="1" applyAlignment="1">
      <alignment horizontal="right" vertical="center" shrinkToFit="1"/>
    </xf>
    <xf numFmtId="177" fontId="34" fillId="6" borderId="85" xfId="14" applyNumberFormat="1" applyFont="1" applyFill="1" applyBorder="1" applyAlignment="1">
      <alignment horizontal="right" vertical="center" shrinkToFit="1"/>
    </xf>
    <xf numFmtId="177" fontId="34" fillId="6" borderId="88" xfId="14" applyNumberFormat="1" applyFont="1" applyFill="1" applyBorder="1" applyAlignment="1">
      <alignment horizontal="right" vertical="center" shrinkToFit="1"/>
    </xf>
    <xf numFmtId="187" fontId="34" fillId="6" borderId="175" xfId="14" applyNumberFormat="1" applyFont="1" applyFill="1" applyBorder="1" applyAlignment="1">
      <alignment horizontal="right" vertical="center" shrinkToFit="1"/>
    </xf>
    <xf numFmtId="187" fontId="34" fillId="6" borderId="176" xfId="14" applyNumberFormat="1" applyFont="1" applyFill="1" applyBorder="1" applyAlignment="1">
      <alignment horizontal="right" vertical="center" shrinkToFit="1"/>
    </xf>
    <xf numFmtId="187" fontId="34" fillId="6" borderId="177" xfId="14" applyNumberFormat="1" applyFont="1" applyFill="1" applyBorder="1" applyAlignment="1">
      <alignment horizontal="right" vertical="center" shrinkToFit="1"/>
    </xf>
    <xf numFmtId="176" fontId="34" fillId="6" borderId="41" xfId="14" applyNumberFormat="1" applyFont="1" applyFill="1" applyBorder="1" applyAlignment="1">
      <alignment horizontal="right" vertical="center" shrinkToFit="1"/>
    </xf>
    <xf numFmtId="176" fontId="34" fillId="6" borderId="12" xfId="14" applyNumberFormat="1" applyFont="1" applyFill="1" applyBorder="1" applyAlignment="1">
      <alignment horizontal="right" vertical="center" shrinkToFit="1"/>
    </xf>
    <xf numFmtId="176" fontId="34" fillId="6" borderId="13" xfId="14" applyNumberFormat="1" applyFont="1" applyFill="1" applyBorder="1" applyAlignment="1">
      <alignment horizontal="right" vertical="center" shrinkToFit="1"/>
    </xf>
    <xf numFmtId="0" fontId="34" fillId="6" borderId="72" xfId="12" applyFont="1" applyFill="1" applyBorder="1">
      <alignment vertical="center"/>
    </xf>
    <xf numFmtId="177" fontId="34" fillId="6" borderId="172" xfId="14" applyNumberFormat="1" applyFont="1" applyFill="1" applyBorder="1" applyAlignment="1">
      <alignment horizontal="right" vertical="center" shrinkToFit="1"/>
    </xf>
    <xf numFmtId="177" fontId="34" fillId="6" borderId="173" xfId="14" applyNumberFormat="1" applyFont="1" applyFill="1" applyBorder="1" applyAlignment="1">
      <alignment horizontal="right" vertical="center" shrinkToFit="1"/>
    </xf>
    <xf numFmtId="187" fontId="34" fillId="6" borderId="173" xfId="14" applyNumberFormat="1" applyFont="1" applyFill="1" applyBorder="1" applyAlignment="1">
      <alignment horizontal="right" vertical="center" shrinkToFit="1"/>
    </xf>
    <xf numFmtId="187" fontId="34" fillId="6" borderId="174" xfId="14" applyNumberFormat="1" applyFont="1" applyFill="1" applyBorder="1" applyAlignment="1">
      <alignment horizontal="right" vertical="center" shrinkToFit="1"/>
    </xf>
    <xf numFmtId="187" fontId="34" fillId="6" borderId="86" xfId="14" applyNumberFormat="1" applyFont="1" applyFill="1" applyBorder="1" applyAlignment="1">
      <alignment horizontal="right" vertical="center" shrinkToFit="1"/>
    </xf>
    <xf numFmtId="187" fontId="34" fillId="6" borderId="155" xfId="14" applyNumberFormat="1" applyFont="1" applyFill="1" applyBorder="1" applyAlignment="1">
      <alignment horizontal="right" vertical="center" shrinkToFit="1"/>
    </xf>
    <xf numFmtId="0" fontId="34" fillId="6" borderId="11" xfId="12" applyFont="1" applyFill="1" applyBorder="1" applyAlignment="1">
      <alignment horizontal="left" vertical="center"/>
    </xf>
    <xf numFmtId="0" fontId="34" fillId="6" borderId="12" xfId="12" applyFont="1" applyFill="1" applyBorder="1" applyAlignment="1">
      <alignment horizontal="left" vertical="center"/>
    </xf>
    <xf numFmtId="0" fontId="34" fillId="6" borderId="12" xfId="12" applyFont="1" applyFill="1" applyBorder="1" applyAlignment="1">
      <alignment horizontal="right" vertical="center"/>
    </xf>
    <xf numFmtId="0" fontId="34" fillId="6" borderId="51" xfId="12" applyFont="1" applyFill="1" applyBorder="1" applyAlignment="1">
      <alignment horizontal="right" vertical="center"/>
    </xf>
    <xf numFmtId="177" fontId="34" fillId="6" borderId="41" xfId="13" applyNumberFormat="1" applyFont="1" applyFill="1" applyBorder="1" applyAlignment="1">
      <alignment horizontal="right" vertical="center" shrinkToFit="1"/>
    </xf>
    <xf numFmtId="177" fontId="34" fillId="6" borderId="12" xfId="13" applyNumberFormat="1" applyFont="1" applyFill="1" applyBorder="1" applyAlignment="1">
      <alignment horizontal="right" vertical="center" shrinkToFit="1"/>
    </xf>
    <xf numFmtId="177" fontId="34" fillId="6" borderId="82" xfId="13" applyNumberFormat="1" applyFont="1" applyFill="1" applyBorder="1" applyAlignment="1">
      <alignment horizontal="right" vertical="center" shrinkToFit="1"/>
    </xf>
    <xf numFmtId="177" fontId="34" fillId="6" borderId="84" xfId="13" applyNumberFormat="1" applyFont="1" applyFill="1" applyBorder="1" applyAlignment="1">
      <alignment horizontal="right" vertical="center" shrinkToFit="1"/>
    </xf>
    <xf numFmtId="187" fontId="34" fillId="6" borderId="169" xfId="14" applyNumberFormat="1" applyFont="1" applyFill="1" applyBorder="1" applyAlignment="1">
      <alignment horizontal="right" vertical="center" shrinkToFit="1"/>
    </xf>
    <xf numFmtId="187" fontId="34" fillId="6" borderId="170" xfId="14" applyNumberFormat="1" applyFont="1" applyFill="1" applyBorder="1" applyAlignment="1">
      <alignment horizontal="right" vertical="center" shrinkToFit="1"/>
    </xf>
    <xf numFmtId="187" fontId="34" fillId="6" borderId="171" xfId="14" applyNumberFormat="1" applyFont="1" applyFill="1" applyBorder="1" applyAlignment="1">
      <alignment horizontal="right" vertical="center" shrinkToFit="1"/>
    </xf>
    <xf numFmtId="0" fontId="34" fillId="6" borderId="11" xfId="12" applyFont="1" applyFill="1" applyBorder="1">
      <alignment vertical="center"/>
    </xf>
    <xf numFmtId="0" fontId="34" fillId="6" borderId="12" xfId="12" applyFont="1" applyFill="1" applyBorder="1">
      <alignment vertical="center"/>
    </xf>
    <xf numFmtId="0" fontId="34" fillId="6" borderId="51" xfId="12" applyFont="1" applyFill="1" applyBorder="1">
      <alignment vertical="center"/>
    </xf>
    <xf numFmtId="176" fontId="34" fillId="6" borderId="51" xfId="14" applyNumberFormat="1" applyFont="1" applyFill="1" applyBorder="1" applyAlignment="1">
      <alignment horizontal="right" vertical="center" shrinkToFit="1"/>
    </xf>
    <xf numFmtId="0" fontId="34" fillId="6" borderId="45" xfId="12" applyFont="1" applyFill="1" applyBorder="1" applyAlignment="1">
      <alignment horizontal="center" vertical="center"/>
    </xf>
    <xf numFmtId="0" fontId="34" fillId="6" borderId="25" xfId="12" applyFont="1" applyFill="1" applyBorder="1" applyAlignment="1">
      <alignment horizontal="center" vertical="center"/>
    </xf>
    <xf numFmtId="0" fontId="34" fillId="6" borderId="46" xfId="12" applyFont="1" applyFill="1" applyBorder="1" applyAlignment="1">
      <alignment horizontal="center" vertical="center"/>
    </xf>
    <xf numFmtId="0" fontId="34" fillId="6" borderId="26" xfId="12" applyFont="1" applyFill="1" applyBorder="1" applyAlignment="1">
      <alignment horizontal="center" vertical="center"/>
    </xf>
    <xf numFmtId="0" fontId="34" fillId="6" borderId="65" xfId="12" applyFont="1" applyFill="1" applyBorder="1">
      <alignment vertical="center"/>
    </xf>
    <xf numFmtId="177" fontId="34" fillId="6" borderId="154" xfId="14" applyNumberFormat="1" applyFont="1" applyFill="1" applyBorder="1" applyAlignment="1">
      <alignment horizontal="right" vertical="center" shrinkToFit="1"/>
    </xf>
    <xf numFmtId="177" fontId="34" fillId="6" borderId="86" xfId="14" applyNumberFormat="1" applyFont="1" applyFill="1" applyBorder="1" applyAlignment="1">
      <alignment horizontal="right" vertical="center" shrinkToFit="1"/>
    </xf>
    <xf numFmtId="0" fontId="34" fillId="6" borderId="11" xfId="12" applyFont="1" applyFill="1" applyBorder="1" applyAlignment="1">
      <alignment horizontal="center" vertical="center" textRotation="255" wrapText="1"/>
    </xf>
    <xf numFmtId="0" fontId="34" fillId="6" borderId="51" xfId="12" applyFont="1" applyFill="1" applyBorder="1" applyAlignment="1">
      <alignment horizontal="center" vertical="center" textRotation="255" wrapText="1"/>
    </xf>
    <xf numFmtId="0" fontId="34" fillId="6" borderId="7" xfId="12" applyFont="1" applyFill="1" applyBorder="1" applyAlignment="1">
      <alignment horizontal="center" vertical="center" textRotation="255" wrapText="1"/>
    </xf>
    <xf numFmtId="0" fontId="34" fillId="6" borderId="38" xfId="12" applyFont="1" applyFill="1" applyBorder="1" applyAlignment="1">
      <alignment horizontal="center" vertical="center" textRotation="255" wrapText="1"/>
    </xf>
    <xf numFmtId="0" fontId="34" fillId="6" borderId="24" xfId="12" applyFont="1" applyFill="1" applyBorder="1" applyAlignment="1">
      <alignment horizontal="center" vertical="center" textRotation="255" wrapText="1"/>
    </xf>
    <xf numFmtId="0" fontId="34" fillId="6" borderId="40" xfId="12" applyFont="1" applyFill="1" applyBorder="1" applyAlignment="1">
      <alignment horizontal="center" vertical="center" textRotation="255" wrapText="1"/>
    </xf>
    <xf numFmtId="187" fontId="34" fillId="6" borderId="88" xfId="14" applyNumberFormat="1" applyFont="1" applyFill="1" applyBorder="1" applyAlignment="1">
      <alignment horizontal="right" vertical="center" shrinkToFit="1"/>
    </xf>
    <xf numFmtId="187" fontId="34" fillId="6" borderId="0" xfId="14" applyNumberFormat="1" applyFont="1" applyFill="1" applyAlignment="1">
      <alignment horizontal="right" vertical="center" shrinkToFit="1"/>
    </xf>
    <xf numFmtId="187" fontId="34" fillId="6" borderId="66" xfId="14" applyNumberFormat="1" applyFont="1" applyFill="1" applyBorder="1" applyAlignment="1">
      <alignment horizontal="right" vertical="center" shrinkToFit="1"/>
    </xf>
    <xf numFmtId="0" fontId="34" fillId="6" borderId="17" xfId="12" applyFont="1" applyFill="1" applyBorder="1" applyAlignment="1">
      <alignment horizontal="left" vertical="center" wrapText="1"/>
    </xf>
    <xf numFmtId="0" fontId="34" fillId="6" borderId="18" xfId="12" applyFont="1" applyFill="1" applyBorder="1" applyAlignment="1">
      <alignment horizontal="left" vertical="center"/>
    </xf>
    <xf numFmtId="0" fontId="34" fillId="6" borderId="43" xfId="12" applyFont="1" applyFill="1" applyBorder="1" applyAlignment="1">
      <alignment horizontal="left" vertical="center"/>
    </xf>
    <xf numFmtId="187" fontId="34" fillId="6" borderId="128" xfId="14" applyNumberFormat="1" applyFont="1" applyFill="1" applyBorder="1" applyAlignment="1">
      <alignment horizontal="right" vertical="center" shrinkToFit="1"/>
    </xf>
    <xf numFmtId="187" fontId="34" fillId="6" borderId="129" xfId="14" applyNumberFormat="1" applyFont="1" applyFill="1" applyBorder="1" applyAlignment="1">
      <alignment horizontal="right" vertical="center" shrinkToFit="1"/>
    </xf>
    <xf numFmtId="177" fontId="34" fillId="6" borderId="164" xfId="14" applyNumberFormat="1" applyFont="1" applyFill="1" applyBorder="1" applyAlignment="1">
      <alignment horizontal="right" vertical="center" shrinkToFit="1"/>
    </xf>
    <xf numFmtId="177" fontId="34" fillId="6" borderId="165" xfId="14" applyNumberFormat="1" applyFont="1" applyFill="1" applyBorder="1" applyAlignment="1">
      <alignment horizontal="right" vertical="center" shrinkToFit="1"/>
    </xf>
    <xf numFmtId="187" fontId="34" fillId="6" borderId="162" xfId="14" applyNumberFormat="1" applyFont="1" applyFill="1" applyBorder="1" applyAlignment="1">
      <alignment horizontal="right" vertical="center" shrinkToFit="1"/>
    </xf>
    <xf numFmtId="0" fontId="34" fillId="6" borderId="65" xfId="14" applyFont="1" applyFill="1" applyBorder="1" applyAlignment="1">
      <alignment horizontal="left" vertical="center" shrinkToFit="1"/>
    </xf>
    <xf numFmtId="0" fontId="34" fillId="6" borderId="0" xfId="14" applyFont="1" applyFill="1" applyAlignment="1">
      <alignment horizontal="left" vertical="center" shrinkToFit="1"/>
    </xf>
    <xf numFmtId="0" fontId="34" fillId="6" borderId="38" xfId="14" applyFont="1" applyFill="1" applyBorder="1" applyAlignment="1">
      <alignment horizontal="left" vertical="center" shrinkToFit="1"/>
    </xf>
    <xf numFmtId="0" fontId="34" fillId="6" borderId="37" xfId="12" applyFont="1" applyFill="1" applyBorder="1">
      <alignment vertical="center"/>
    </xf>
    <xf numFmtId="0" fontId="34" fillId="6" borderId="56" xfId="12" applyFont="1" applyFill="1" applyBorder="1">
      <alignment vertical="center"/>
    </xf>
    <xf numFmtId="0" fontId="34" fillId="6" borderId="40" xfId="12" applyFont="1" applyFill="1" applyBorder="1">
      <alignment vertical="center"/>
    </xf>
    <xf numFmtId="0" fontId="34" fillId="6" borderId="81" xfId="12" applyFont="1" applyFill="1" applyBorder="1" applyAlignment="1">
      <alignment horizontal="center" vertical="center"/>
    </xf>
    <xf numFmtId="177" fontId="34" fillId="6" borderId="83" xfId="14" applyNumberFormat="1" applyFont="1" applyFill="1" applyBorder="1" applyAlignment="1">
      <alignment horizontal="right" vertical="center" shrinkToFit="1"/>
    </xf>
    <xf numFmtId="187" fontId="34" fillId="6" borderId="83" xfId="14" applyNumberFormat="1" applyFont="1" applyFill="1" applyBorder="1" applyAlignment="1">
      <alignment horizontal="right" vertical="center" shrinkToFit="1"/>
    </xf>
    <xf numFmtId="187" fontId="34" fillId="6" borderId="153" xfId="14" applyNumberFormat="1" applyFont="1" applyFill="1" applyBorder="1" applyAlignment="1">
      <alignment horizontal="right" vertical="center" shrinkToFit="1"/>
    </xf>
    <xf numFmtId="177" fontId="34" fillId="6" borderId="90" xfId="14" applyNumberFormat="1" applyFont="1" applyFill="1" applyBorder="1" applyAlignment="1">
      <alignment horizontal="right" vertical="center" shrinkToFit="1"/>
    </xf>
    <xf numFmtId="187" fontId="34" fillId="6" borderId="163" xfId="14" applyNumberFormat="1" applyFont="1" applyFill="1" applyBorder="1" applyAlignment="1">
      <alignment horizontal="right" vertical="center" shrinkToFit="1"/>
    </xf>
    <xf numFmtId="187" fontId="34" fillId="6" borderId="50" xfId="14" applyNumberFormat="1" applyFont="1" applyFill="1" applyBorder="1" applyAlignment="1">
      <alignment horizontal="right" vertical="center" shrinkToFit="1"/>
    </xf>
    <xf numFmtId="187" fontId="34" fillId="6" borderId="91" xfId="14" applyNumberFormat="1" applyFont="1" applyFill="1" applyBorder="1" applyAlignment="1">
      <alignment horizontal="right" vertical="center" shrinkToFit="1"/>
    </xf>
    <xf numFmtId="187" fontId="34" fillId="6" borderId="56" xfId="14" applyNumberFormat="1" applyFont="1" applyFill="1" applyBorder="1" applyAlignment="1">
      <alignment horizontal="right" vertical="center" shrinkToFit="1"/>
    </xf>
    <xf numFmtId="187" fontId="34" fillId="6" borderId="67" xfId="14" applyNumberFormat="1" applyFont="1" applyFill="1" applyBorder="1" applyAlignment="1">
      <alignment horizontal="right" vertical="center" shrinkToFit="1"/>
    </xf>
    <xf numFmtId="0" fontId="34" fillId="6" borderId="11" xfId="12" applyFont="1" applyFill="1" applyBorder="1" applyAlignment="1">
      <alignment horizontal="center" vertical="center" wrapText="1"/>
    </xf>
    <xf numFmtId="0" fontId="34" fillId="6" borderId="12" xfId="12" applyFont="1" applyFill="1" applyBorder="1" applyAlignment="1">
      <alignment horizontal="center" vertical="center" wrapText="1"/>
    </xf>
    <xf numFmtId="0" fontId="34" fillId="6" borderId="51" xfId="12" applyFont="1" applyFill="1" applyBorder="1" applyAlignment="1">
      <alignment horizontal="center" vertical="center" wrapText="1"/>
    </xf>
    <xf numFmtId="0" fontId="34" fillId="6" borderId="7" xfId="12" applyFont="1" applyFill="1" applyBorder="1" applyAlignment="1">
      <alignment horizontal="center" vertical="center" wrapText="1"/>
    </xf>
    <xf numFmtId="0" fontId="34" fillId="6" borderId="0" xfId="12" applyFont="1" applyFill="1" applyAlignment="1">
      <alignment horizontal="center" vertical="center" wrapText="1"/>
    </xf>
    <xf numFmtId="0" fontId="34" fillId="6" borderId="38" xfId="12" applyFont="1" applyFill="1" applyBorder="1" applyAlignment="1">
      <alignment horizontal="center" vertical="center" wrapText="1"/>
    </xf>
    <xf numFmtId="0" fontId="34" fillId="6" borderId="74" xfId="12" applyFont="1" applyFill="1" applyBorder="1" applyAlignment="1">
      <alignment horizontal="center" vertical="center" wrapText="1"/>
    </xf>
    <xf numFmtId="0" fontId="34" fillId="6" borderId="75" xfId="12" applyFont="1" applyFill="1" applyBorder="1" applyAlignment="1">
      <alignment horizontal="center" vertical="center" wrapText="1"/>
    </xf>
    <xf numFmtId="0" fontId="34" fillId="6" borderId="70" xfId="12" applyFont="1" applyFill="1" applyBorder="1" applyAlignment="1">
      <alignment horizontal="center" vertical="center" wrapText="1"/>
    </xf>
    <xf numFmtId="0" fontId="34" fillId="6" borderId="41" xfId="12" applyFont="1" applyFill="1" applyBorder="1">
      <alignment vertical="center"/>
    </xf>
    <xf numFmtId="177" fontId="34" fillId="6" borderId="151" xfId="14" applyNumberFormat="1" applyFont="1" applyFill="1" applyBorder="1" applyAlignment="1">
      <alignment horizontal="right" vertical="center" shrinkToFit="1"/>
    </xf>
    <xf numFmtId="187" fontId="34" fillId="6" borderId="168" xfId="14" applyNumberFormat="1" applyFont="1" applyFill="1" applyBorder="1" applyAlignment="1">
      <alignment horizontal="right" vertical="center" shrinkToFit="1"/>
    </xf>
    <xf numFmtId="0" fontId="34" fillId="6" borderId="65" xfId="12" applyFont="1" applyFill="1" applyBorder="1" applyAlignment="1">
      <alignment vertical="center" shrinkToFit="1"/>
    </xf>
    <xf numFmtId="0" fontId="34" fillId="6" borderId="0" xfId="12" applyFont="1" applyFill="1" applyAlignment="1">
      <alignment vertical="center" shrinkToFit="1"/>
    </xf>
    <xf numFmtId="0" fontId="34" fillId="6" borderId="38" xfId="12" applyFont="1" applyFill="1" applyBorder="1" applyAlignment="1">
      <alignment vertical="center" shrinkToFit="1"/>
    </xf>
    <xf numFmtId="187" fontId="34" fillId="6" borderId="152" xfId="14" applyNumberFormat="1" applyFont="1" applyFill="1" applyBorder="1" applyAlignment="1">
      <alignment horizontal="right" vertical="center" shrinkToFit="1"/>
    </xf>
    <xf numFmtId="187" fontId="34" fillId="6" borderId="15" xfId="14" applyNumberFormat="1" applyFont="1" applyFill="1" applyBorder="1" applyAlignment="1">
      <alignment horizontal="right" vertical="center" shrinkToFit="1"/>
    </xf>
    <xf numFmtId="0" fontId="34" fillId="6" borderId="41" xfId="12" applyFont="1" applyFill="1" applyBorder="1" applyAlignment="1">
      <alignment horizontal="center" vertical="center" wrapText="1"/>
    </xf>
    <xf numFmtId="0" fontId="34" fillId="6" borderId="65" xfId="12" applyFont="1" applyFill="1" applyBorder="1" applyAlignment="1">
      <alignment horizontal="center" vertical="center" wrapText="1"/>
    </xf>
    <xf numFmtId="0" fontId="34" fillId="6" borderId="56" xfId="12" applyFont="1" applyFill="1" applyBorder="1" applyAlignment="1">
      <alignment horizontal="center" vertical="center" wrapText="1"/>
    </xf>
    <xf numFmtId="0" fontId="34" fillId="6" borderId="40" xfId="12" applyFont="1" applyFill="1" applyBorder="1" applyAlignment="1">
      <alignment horizontal="center" vertical="center" wrapText="1"/>
    </xf>
    <xf numFmtId="0" fontId="34" fillId="6" borderId="41" xfId="14" applyFont="1" applyFill="1" applyBorder="1" applyAlignment="1">
      <alignment horizontal="left" vertical="center" shrinkToFit="1"/>
    </xf>
    <xf numFmtId="0" fontId="34" fillId="6" borderId="12" xfId="14" applyFont="1" applyFill="1" applyBorder="1" applyAlignment="1">
      <alignment horizontal="left" vertical="center" shrinkToFit="1"/>
    </xf>
    <xf numFmtId="0" fontId="34" fillId="6" borderId="51" xfId="14" applyFont="1" applyFill="1" applyBorder="1" applyAlignment="1">
      <alignment horizontal="left" vertical="center" shrinkToFit="1"/>
    </xf>
    <xf numFmtId="187" fontId="34" fillId="6" borderId="87" xfId="14" applyNumberFormat="1" applyFont="1" applyFill="1" applyBorder="1" applyAlignment="1">
      <alignment horizontal="right" vertical="center" shrinkToFit="1"/>
    </xf>
    <xf numFmtId="187" fontId="34" fillId="6" borderId="48" xfId="14" applyNumberFormat="1" applyFont="1" applyFill="1" applyBorder="1" applyAlignment="1">
      <alignment horizontal="right" vertical="center" shrinkToFit="1"/>
    </xf>
    <xf numFmtId="0" fontId="34" fillId="6" borderId="31" xfId="12" applyFont="1" applyFill="1" applyBorder="1" applyAlignment="1">
      <alignment horizontal="center" vertical="center" wrapText="1"/>
    </xf>
    <xf numFmtId="0" fontId="36" fillId="6" borderId="42" xfId="12" applyFont="1" applyFill="1" applyBorder="1" applyAlignment="1">
      <alignment horizontal="center" vertical="center"/>
    </xf>
    <xf numFmtId="177" fontId="34" fillId="6" borderId="161" xfId="14" applyNumberFormat="1" applyFont="1" applyFill="1" applyBorder="1" applyAlignment="1">
      <alignment horizontal="right" vertical="center" shrinkToFit="1"/>
    </xf>
    <xf numFmtId="0" fontId="34" fillId="6" borderId="11" xfId="12" applyFont="1" applyFill="1" applyBorder="1" applyAlignment="1">
      <alignment horizontal="center" vertical="top" wrapText="1"/>
    </xf>
    <xf numFmtId="0" fontId="34" fillId="6" borderId="12" xfId="12" applyFont="1" applyFill="1" applyBorder="1" applyAlignment="1">
      <alignment horizontal="center" vertical="top" wrapText="1"/>
    </xf>
    <xf numFmtId="0" fontId="34" fillId="6" borderId="51" xfId="12" applyFont="1" applyFill="1" applyBorder="1" applyAlignment="1">
      <alignment horizontal="center" vertical="top" wrapText="1"/>
    </xf>
    <xf numFmtId="0" fontId="34" fillId="6" borderId="7" xfId="12" applyFont="1" applyFill="1" applyBorder="1" applyAlignment="1">
      <alignment horizontal="center" vertical="top" wrapText="1"/>
    </xf>
    <xf numFmtId="0" fontId="34" fillId="6" borderId="0" xfId="12" applyFont="1" applyFill="1" applyAlignment="1">
      <alignment horizontal="center" vertical="top" wrapText="1"/>
    </xf>
    <xf numFmtId="0" fontId="34" fillId="6" borderId="38" xfId="12" applyFont="1" applyFill="1" applyBorder="1" applyAlignment="1">
      <alignment horizontal="center" vertical="top" wrapText="1"/>
    </xf>
    <xf numFmtId="0" fontId="34" fillId="6" borderId="24" xfId="12" applyFont="1" applyFill="1" applyBorder="1" applyAlignment="1">
      <alignment horizontal="center" vertical="top" wrapText="1"/>
    </xf>
    <xf numFmtId="0" fontId="34" fillId="6" borderId="56" xfId="12" applyFont="1" applyFill="1" applyBorder="1" applyAlignment="1">
      <alignment horizontal="center" vertical="top" wrapText="1"/>
    </xf>
    <xf numFmtId="177" fontId="34" fillId="6" borderId="41" xfId="14" applyNumberFormat="1" applyFont="1" applyFill="1" applyBorder="1" applyAlignment="1">
      <alignment horizontal="right" vertical="center" shrinkToFit="1"/>
    </xf>
    <xf numFmtId="177" fontId="34" fillId="6" borderId="12" xfId="14" applyNumberFormat="1" applyFont="1" applyFill="1" applyBorder="1" applyAlignment="1">
      <alignment horizontal="right" vertical="center" shrinkToFit="1"/>
    </xf>
    <xf numFmtId="177" fontId="34" fillId="6" borderId="82" xfId="14" applyNumberFormat="1" applyFont="1" applyFill="1" applyBorder="1" applyAlignment="1">
      <alignment horizontal="right" vertical="center" shrinkToFit="1"/>
    </xf>
    <xf numFmtId="177" fontId="34" fillId="6" borderId="84" xfId="14" applyNumberFormat="1" applyFont="1" applyFill="1" applyBorder="1" applyAlignment="1">
      <alignment horizontal="right" vertical="center" shrinkToFit="1"/>
    </xf>
    <xf numFmtId="187" fontId="34" fillId="6" borderId="84" xfId="14" applyNumberFormat="1" applyFont="1" applyFill="1" applyBorder="1" applyAlignment="1">
      <alignment horizontal="right" vertical="center" shrinkToFit="1"/>
    </xf>
    <xf numFmtId="187" fontId="34" fillId="6" borderId="12" xfId="14" applyNumberFormat="1" applyFont="1" applyFill="1" applyBorder="1" applyAlignment="1">
      <alignment horizontal="right" vertical="center" shrinkToFit="1"/>
    </xf>
    <xf numFmtId="187" fontId="34" fillId="6" borderId="13" xfId="14" applyNumberFormat="1" applyFont="1" applyFill="1" applyBorder="1" applyAlignment="1">
      <alignment horizontal="right" vertical="center" shrinkToFit="1"/>
    </xf>
    <xf numFmtId="0" fontId="34" fillId="6" borderId="30" xfId="12" applyFont="1" applyFill="1" applyBorder="1" applyAlignment="1">
      <alignment horizontal="center" vertical="center"/>
    </xf>
    <xf numFmtId="0" fontId="34" fillId="6" borderId="31" xfId="12" applyFont="1" applyFill="1" applyBorder="1" applyAlignment="1">
      <alignment horizontal="center" vertical="center"/>
    </xf>
    <xf numFmtId="0" fontId="34" fillId="6" borderId="42" xfId="12" applyFont="1" applyFill="1" applyBorder="1" applyAlignment="1">
      <alignment horizontal="center" vertical="center"/>
    </xf>
    <xf numFmtId="0" fontId="34" fillId="6" borderId="39" xfId="12" applyFont="1" applyFill="1" applyBorder="1" applyAlignment="1">
      <alignment horizontal="center" vertical="center"/>
    </xf>
    <xf numFmtId="0" fontId="34" fillId="6" borderId="39" xfId="14" applyFont="1" applyFill="1" applyBorder="1" applyAlignment="1">
      <alignment horizontal="center" vertical="center"/>
    </xf>
    <xf numFmtId="0" fontId="34" fillId="6" borderId="31" xfId="14" applyFont="1" applyFill="1" applyBorder="1" applyAlignment="1">
      <alignment horizontal="center" vertical="center"/>
    </xf>
    <xf numFmtId="0" fontId="34" fillId="6" borderId="32" xfId="14" applyFont="1" applyFill="1" applyBorder="1" applyAlignment="1">
      <alignment horizontal="center" vertical="center"/>
    </xf>
    <xf numFmtId="177" fontId="34" fillId="6" borderId="39" xfId="14" applyNumberFormat="1" applyFont="1" applyFill="1" applyBorder="1" applyAlignment="1">
      <alignment horizontal="right" vertical="center" shrinkToFit="1"/>
    </xf>
    <xf numFmtId="177" fontId="34" fillId="6" borderId="31" xfId="14" applyNumberFormat="1" applyFont="1" applyFill="1" applyBorder="1" applyAlignment="1">
      <alignment horizontal="right" vertical="center" shrinkToFit="1"/>
    </xf>
    <xf numFmtId="177" fontId="34" fillId="6" borderId="156" xfId="14" applyNumberFormat="1" applyFont="1" applyFill="1" applyBorder="1" applyAlignment="1">
      <alignment horizontal="right" vertical="center" shrinkToFit="1"/>
    </xf>
    <xf numFmtId="177" fontId="34" fillId="6" borderId="157" xfId="14" applyNumberFormat="1" applyFont="1" applyFill="1" applyBorder="1" applyAlignment="1">
      <alignment horizontal="right" vertical="center" shrinkToFit="1"/>
    </xf>
    <xf numFmtId="177" fontId="34" fillId="6" borderId="158" xfId="14" applyNumberFormat="1" applyFont="1" applyFill="1" applyBorder="1" applyAlignment="1">
      <alignment horizontal="right" vertical="center" shrinkToFit="1"/>
    </xf>
    <xf numFmtId="177" fontId="34" fillId="6" borderId="159" xfId="14" applyNumberFormat="1" applyFont="1" applyFill="1" applyBorder="1" applyAlignment="1">
      <alignment horizontal="right" vertical="center" shrinkToFit="1"/>
    </xf>
    <xf numFmtId="177" fontId="34" fillId="6" borderId="160" xfId="14" applyNumberFormat="1" applyFont="1" applyFill="1" applyBorder="1" applyAlignment="1">
      <alignment horizontal="right" vertical="center" shrinkToFit="1"/>
    </xf>
    <xf numFmtId="0" fontId="1" fillId="6" borderId="65" xfId="12" applyFont="1" applyFill="1" applyBorder="1" applyAlignment="1">
      <alignment vertical="center" shrinkToFit="1"/>
    </xf>
    <xf numFmtId="0" fontId="1" fillId="6" borderId="0" xfId="12" applyFont="1" applyFill="1" applyAlignment="1">
      <alignment vertical="center" shrinkToFit="1"/>
    </xf>
    <xf numFmtId="0" fontId="1" fillId="6" borderId="38" xfId="12" applyFont="1" applyFill="1" applyBorder="1" applyAlignment="1">
      <alignment vertical="center" shrinkToFit="1"/>
    </xf>
    <xf numFmtId="0" fontId="34" fillId="6" borderId="11" xfId="12" applyFont="1" applyFill="1" applyBorder="1" applyAlignment="1">
      <alignment horizontal="center" vertical="center" textRotation="255" shrinkToFit="1"/>
    </xf>
    <xf numFmtId="0" fontId="34" fillId="6" borderId="51" xfId="12" applyFont="1" applyFill="1" applyBorder="1" applyAlignment="1">
      <alignment horizontal="center" vertical="center" textRotation="255" shrinkToFit="1"/>
    </xf>
    <xf numFmtId="0" fontId="34" fillId="6" borderId="7" xfId="12" applyFont="1" applyFill="1" applyBorder="1" applyAlignment="1">
      <alignment horizontal="center" vertical="center" textRotation="255" shrinkToFit="1"/>
    </xf>
    <xf numFmtId="0" fontId="34" fillId="6" borderId="38" xfId="12" applyFont="1" applyFill="1" applyBorder="1" applyAlignment="1">
      <alignment horizontal="center" vertical="center" textRotation="255" shrinkToFit="1"/>
    </xf>
    <xf numFmtId="0" fontId="34" fillId="6" borderId="24" xfId="12" applyFont="1" applyFill="1" applyBorder="1" applyAlignment="1">
      <alignment horizontal="center" vertical="center" textRotation="255" shrinkToFit="1"/>
    </xf>
    <xf numFmtId="0" fontId="34" fillId="6" borderId="40" xfId="12" applyFont="1" applyFill="1" applyBorder="1" applyAlignment="1">
      <alignment horizontal="center" vertical="center" textRotation="255" shrinkToFit="1"/>
    </xf>
    <xf numFmtId="177" fontId="34" fillId="6" borderId="65" xfId="13" applyNumberFormat="1" applyFont="1" applyFill="1" applyBorder="1" applyAlignment="1">
      <alignment horizontal="right" vertical="center" shrinkToFit="1"/>
    </xf>
    <xf numFmtId="177" fontId="34" fillId="6" borderId="0" xfId="13" applyNumberFormat="1" applyFont="1" applyFill="1" applyAlignment="1">
      <alignment horizontal="right" vertical="center" shrinkToFit="1"/>
    </xf>
    <xf numFmtId="177" fontId="34" fillId="6" borderId="85" xfId="13" applyNumberFormat="1" applyFont="1" applyFill="1" applyBorder="1" applyAlignment="1">
      <alignment horizontal="right" vertical="center" shrinkToFit="1"/>
    </xf>
    <xf numFmtId="177" fontId="34" fillId="6" borderId="88" xfId="13" applyNumberFormat="1" applyFont="1" applyFill="1" applyBorder="1" applyAlignment="1">
      <alignment horizontal="right" vertical="center" shrinkToFit="1"/>
    </xf>
    <xf numFmtId="187" fontId="34" fillId="6" borderId="88" xfId="13" applyNumberFormat="1" applyFont="1" applyFill="1" applyBorder="1" applyAlignment="1">
      <alignment horizontal="right" vertical="center" shrinkToFit="1"/>
    </xf>
    <xf numFmtId="187" fontId="34" fillId="6" borderId="0" xfId="13" applyNumberFormat="1" applyFont="1" applyFill="1" applyAlignment="1">
      <alignment horizontal="right" vertical="center" shrinkToFit="1"/>
    </xf>
    <xf numFmtId="187" fontId="34" fillId="6" borderId="66" xfId="13" applyNumberFormat="1" applyFont="1" applyFill="1" applyBorder="1" applyAlignment="1">
      <alignment horizontal="right" vertical="center" shrinkToFit="1"/>
    </xf>
    <xf numFmtId="0" fontId="34" fillId="6" borderId="38" xfId="12" applyFont="1" applyFill="1" applyBorder="1" applyAlignment="1">
      <alignment horizontal="left" vertical="center"/>
    </xf>
    <xf numFmtId="0" fontId="34" fillId="6" borderId="41" xfId="12" applyFont="1" applyFill="1" applyBorder="1" applyAlignment="1">
      <alignment horizontal="center" vertical="center" textRotation="255" wrapText="1"/>
    </xf>
    <xf numFmtId="0" fontId="34" fillId="6" borderId="65" xfId="12" applyFont="1" applyFill="1" applyBorder="1" applyAlignment="1">
      <alignment horizontal="center" vertical="center" textRotation="255" wrapText="1"/>
    </xf>
    <xf numFmtId="0" fontId="34" fillId="6" borderId="37" xfId="12" applyFont="1" applyFill="1" applyBorder="1" applyAlignment="1">
      <alignment horizontal="center" vertical="center" textRotation="255" wrapText="1"/>
    </xf>
    <xf numFmtId="0" fontId="34" fillId="6" borderId="32" xfId="12" applyFont="1" applyFill="1" applyBorder="1" applyAlignment="1">
      <alignment horizontal="center" vertical="center"/>
    </xf>
    <xf numFmtId="0" fontId="34" fillId="6" borderId="11" xfId="12" applyFont="1" applyFill="1" applyBorder="1" applyAlignment="1">
      <alignment horizontal="center" vertical="top"/>
    </xf>
    <xf numFmtId="0" fontId="34" fillId="6" borderId="12" xfId="12" applyFont="1" applyFill="1" applyBorder="1" applyAlignment="1">
      <alignment horizontal="center" vertical="top"/>
    </xf>
    <xf numFmtId="0" fontId="34" fillId="6" borderId="7" xfId="12" applyFont="1" applyFill="1" applyBorder="1" applyAlignment="1">
      <alignment horizontal="center" vertical="top"/>
    </xf>
    <xf numFmtId="0" fontId="34" fillId="6" borderId="0" xfId="12" applyFont="1" applyFill="1" applyAlignment="1">
      <alignment horizontal="center" vertical="top"/>
    </xf>
    <xf numFmtId="0" fontId="34" fillId="6" borderId="24" xfId="12" applyFont="1" applyFill="1" applyBorder="1" applyAlignment="1">
      <alignment horizontal="center" vertical="top"/>
    </xf>
    <xf numFmtId="0" fontId="34" fillId="6" borderId="56" xfId="12" applyFont="1" applyFill="1" applyBorder="1" applyAlignment="1">
      <alignment horizontal="center" vertical="top"/>
    </xf>
    <xf numFmtId="0" fontId="34" fillId="6" borderId="34" xfId="12" applyFont="1" applyFill="1" applyBorder="1" applyAlignment="1">
      <alignment horizontal="center" vertical="center"/>
    </xf>
    <xf numFmtId="0" fontId="34" fillId="8" borderId="44" xfId="12" applyFont="1" applyFill="1" applyBorder="1" applyAlignment="1" applyProtection="1">
      <alignment horizontal="left" vertical="center" shrinkToFit="1"/>
      <protection locked="0"/>
    </xf>
    <xf numFmtId="0" fontId="34" fillId="8" borderId="18" xfId="12" applyFont="1" applyFill="1" applyBorder="1" applyAlignment="1" applyProtection="1">
      <alignment horizontal="left" vertical="center" shrinkToFit="1"/>
      <protection locked="0"/>
    </xf>
    <xf numFmtId="0" fontId="34" fillId="8" borderId="19" xfId="12" applyFont="1" applyFill="1" applyBorder="1" applyAlignment="1" applyProtection="1">
      <alignment horizontal="left" vertical="center" shrinkToFit="1"/>
      <protection locked="0"/>
    </xf>
    <xf numFmtId="0" fontId="34" fillId="6" borderId="8" xfId="12" applyFont="1" applyFill="1" applyBorder="1" applyAlignment="1">
      <alignment horizontal="left" vertical="center" wrapText="1"/>
    </xf>
    <xf numFmtId="0" fontId="34" fillId="6" borderId="0" xfId="13" applyFont="1" applyFill="1" applyAlignment="1">
      <alignment horizontal="left" vertical="center"/>
    </xf>
    <xf numFmtId="0" fontId="34" fillId="6" borderId="24" xfId="12" applyFont="1" applyFill="1" applyBorder="1" applyAlignment="1">
      <alignment horizontal="center" vertical="center"/>
    </xf>
    <xf numFmtId="0" fontId="34" fillId="6" borderId="56" xfId="12" applyFont="1" applyFill="1" applyBorder="1" applyAlignment="1">
      <alignment horizontal="center" vertical="center"/>
    </xf>
    <xf numFmtId="0" fontId="34" fillId="6" borderId="67" xfId="12" applyFont="1" applyFill="1" applyBorder="1" applyAlignment="1">
      <alignment horizontal="center" vertical="center"/>
    </xf>
    <xf numFmtId="0" fontId="34" fillId="6" borderId="112" xfId="12" applyFont="1" applyFill="1" applyBorder="1" applyAlignment="1" applyProtection="1">
      <alignment horizontal="left" vertical="center" shrinkToFit="1"/>
      <protection locked="0"/>
    </xf>
    <xf numFmtId="0" fontId="34" fillId="6" borderId="113" xfId="12" applyFont="1" applyFill="1" applyBorder="1" applyAlignment="1" applyProtection="1">
      <alignment horizontal="left" vertical="center" shrinkToFit="1"/>
      <protection locked="0"/>
    </xf>
    <xf numFmtId="0" fontId="34" fillId="6" borderId="119" xfId="12" applyFont="1" applyFill="1" applyBorder="1" applyAlignment="1" applyProtection="1">
      <alignment horizontal="left" vertical="center" shrinkToFit="1"/>
      <protection locked="0"/>
    </xf>
    <xf numFmtId="0" fontId="34" fillId="8" borderId="43" xfId="12" applyFont="1" applyFill="1" applyBorder="1" applyAlignment="1" applyProtection="1">
      <alignment horizontal="left" vertical="center" shrinkToFit="1"/>
      <protection locked="0"/>
    </xf>
    <xf numFmtId="177" fontId="34" fillId="8" borderId="148" xfId="12" applyNumberFormat="1" applyFont="1" applyFill="1" applyBorder="1" applyAlignment="1" applyProtection="1">
      <alignment horizontal="right" vertical="center" shrinkToFit="1"/>
      <protection locked="0"/>
    </xf>
    <xf numFmtId="177" fontId="34" fillId="8" borderId="149" xfId="12" applyNumberFormat="1" applyFont="1" applyFill="1" applyBorder="1" applyAlignment="1" applyProtection="1">
      <alignment horizontal="right" vertical="center" shrinkToFit="1"/>
      <protection locked="0"/>
    </xf>
    <xf numFmtId="177" fontId="34" fillId="8" borderId="150" xfId="12" applyNumberFormat="1" applyFont="1" applyFill="1" applyBorder="1" applyAlignment="1" applyProtection="1">
      <alignment horizontal="right" vertical="center" shrinkToFit="1"/>
      <protection locked="0"/>
    </xf>
    <xf numFmtId="177" fontId="34" fillId="8" borderId="44" xfId="12" applyNumberFormat="1" applyFont="1" applyFill="1" applyBorder="1" applyAlignment="1" applyProtection="1">
      <alignment horizontal="right" vertical="center" shrinkToFit="1"/>
      <protection locked="0"/>
    </xf>
    <xf numFmtId="177" fontId="34" fillId="8" borderId="18" xfId="12" applyNumberFormat="1" applyFont="1" applyFill="1" applyBorder="1" applyAlignment="1" applyProtection="1">
      <alignment horizontal="right" vertical="center" shrinkToFit="1"/>
      <protection locked="0"/>
    </xf>
    <xf numFmtId="177" fontId="34" fillId="8" borderId="43" xfId="12" applyNumberFormat="1" applyFont="1" applyFill="1" applyBorder="1" applyAlignment="1" applyProtection="1">
      <alignment horizontal="right" vertical="center" shrinkToFit="1"/>
      <protection locked="0"/>
    </xf>
    <xf numFmtId="0" fontId="34" fillId="6" borderId="114" xfId="12" applyFont="1" applyFill="1" applyBorder="1" applyAlignment="1" applyProtection="1">
      <alignment horizontal="left" vertical="center" shrinkToFit="1"/>
      <protection locked="0"/>
    </xf>
    <xf numFmtId="177" fontId="34" fillId="6" borderId="112" xfId="12" applyNumberFormat="1" applyFont="1" applyFill="1" applyBorder="1" applyAlignment="1" applyProtection="1">
      <alignment horizontal="right" vertical="center" shrinkToFit="1"/>
      <protection locked="0"/>
    </xf>
    <xf numFmtId="177" fontId="34" fillId="6" borderId="113" xfId="12" applyNumberFormat="1" applyFont="1" applyFill="1" applyBorder="1" applyAlignment="1" applyProtection="1">
      <alignment horizontal="right" vertical="center" shrinkToFit="1"/>
      <protection locked="0"/>
    </xf>
    <xf numFmtId="177" fontId="34" fillId="6" borderId="114" xfId="12" applyNumberFormat="1" applyFont="1" applyFill="1" applyBorder="1" applyAlignment="1" applyProtection="1">
      <alignment horizontal="right" vertical="center" shrinkToFit="1"/>
      <protection locked="0"/>
    </xf>
    <xf numFmtId="177" fontId="34" fillId="8" borderId="129" xfId="12" applyNumberFormat="1" applyFont="1" applyFill="1" applyBorder="1" applyAlignment="1" applyProtection="1">
      <alignment horizontal="right" vertical="center" shrinkToFit="1"/>
      <protection locked="0"/>
    </xf>
    <xf numFmtId="0" fontId="34" fillId="8" borderId="129" xfId="12" applyFont="1" applyFill="1" applyBorder="1" applyAlignment="1" applyProtection="1">
      <alignment horizontal="left" vertical="center" shrinkToFit="1"/>
      <protection locked="0"/>
    </xf>
    <xf numFmtId="0" fontId="34" fillId="8" borderId="132" xfId="12" applyFont="1" applyFill="1" applyBorder="1" applyAlignment="1" applyProtection="1">
      <alignment horizontal="left" vertical="center" shrinkToFit="1"/>
      <protection locked="0"/>
    </xf>
    <xf numFmtId="177" fontId="34" fillId="8" borderId="142" xfId="12" applyNumberFormat="1" applyFont="1" applyFill="1" applyBorder="1" applyAlignment="1" applyProtection="1">
      <alignment horizontal="right" vertical="center" shrinkToFit="1"/>
      <protection locked="0"/>
    </xf>
    <xf numFmtId="177" fontId="34" fillId="8" borderId="134" xfId="12" applyNumberFormat="1" applyFont="1" applyFill="1" applyBorder="1" applyAlignment="1" applyProtection="1">
      <alignment horizontal="right" vertical="center" shrinkToFit="1"/>
      <protection locked="0"/>
    </xf>
    <xf numFmtId="0" fontId="34" fillId="6" borderId="145" xfId="12" applyFont="1" applyFill="1" applyBorder="1" applyAlignment="1" applyProtection="1">
      <alignment horizontal="left" vertical="center" shrinkToFit="1"/>
      <protection locked="0"/>
    </xf>
    <xf numFmtId="0" fontId="34" fillId="6" borderId="146" xfId="12" applyFont="1" applyFill="1" applyBorder="1" applyAlignment="1" applyProtection="1">
      <alignment horizontal="left" vertical="center" shrinkToFit="1"/>
      <protection locked="0"/>
    </xf>
    <xf numFmtId="0" fontId="34" fillId="6" borderId="147" xfId="12" applyFont="1" applyFill="1" applyBorder="1" applyAlignment="1" applyProtection="1">
      <alignment horizontal="left" vertical="center" shrinkToFit="1"/>
      <protection locked="0"/>
    </xf>
    <xf numFmtId="177" fontId="34" fillId="6" borderId="123" xfId="12" applyNumberFormat="1" applyFont="1" applyFill="1" applyBorder="1" applyAlignment="1" applyProtection="1">
      <alignment horizontal="right" vertical="center" shrinkToFit="1"/>
      <protection locked="0"/>
    </xf>
    <xf numFmtId="177" fontId="34" fillId="6" borderId="124" xfId="12" applyNumberFormat="1" applyFont="1" applyFill="1" applyBorder="1" applyAlignment="1" applyProtection="1">
      <alignment horizontal="right" vertical="center" shrinkToFit="1"/>
      <protection locked="0"/>
    </xf>
    <xf numFmtId="0" fontId="34" fillId="6" borderId="124" xfId="12" applyFont="1" applyFill="1" applyBorder="1" applyAlignment="1" applyProtection="1">
      <alignment horizontal="left" vertical="center" shrinkToFit="1"/>
      <protection locked="0"/>
    </xf>
    <xf numFmtId="0" fontId="34" fillId="6" borderId="127" xfId="12" applyFont="1" applyFill="1" applyBorder="1" applyAlignment="1" applyProtection="1">
      <alignment horizontal="left" vertical="center" shrinkToFit="1"/>
      <protection locked="0"/>
    </xf>
    <xf numFmtId="177" fontId="34" fillId="0" borderId="116" xfId="12" applyNumberFormat="1" applyFont="1" applyBorder="1" applyAlignment="1" applyProtection="1">
      <alignment horizontal="right" vertical="center" shrinkToFit="1"/>
      <protection locked="0"/>
    </xf>
    <xf numFmtId="0" fontId="34" fillId="0" borderId="116" xfId="12" applyFont="1" applyBorder="1" applyAlignment="1" applyProtection="1">
      <alignment horizontal="left" vertical="center" shrinkToFit="1"/>
      <protection locked="0"/>
    </xf>
    <xf numFmtId="0" fontId="34" fillId="0" borderId="121" xfId="12" applyFont="1" applyBorder="1" applyAlignment="1" applyProtection="1">
      <alignment horizontal="left" vertical="center" shrinkToFit="1"/>
      <protection locked="0"/>
    </xf>
    <xf numFmtId="0" fontId="34" fillId="0" borderId="112" xfId="12" applyFont="1" applyBorder="1" applyAlignment="1" applyProtection="1">
      <alignment horizontal="left" vertical="center" shrinkToFit="1"/>
      <protection locked="0"/>
    </xf>
    <xf numFmtId="0" fontId="34" fillId="0" borderId="113" xfId="12" applyFont="1" applyBorder="1" applyAlignment="1" applyProtection="1">
      <alignment horizontal="left" vertical="center" shrinkToFit="1"/>
      <protection locked="0"/>
    </xf>
    <xf numFmtId="0" fontId="34" fillId="0" borderId="114" xfId="12" applyFont="1" applyBorder="1" applyAlignment="1" applyProtection="1">
      <alignment horizontal="left" vertical="center" shrinkToFit="1"/>
      <protection locked="0"/>
    </xf>
    <xf numFmtId="177" fontId="34" fillId="0" borderId="115" xfId="12" applyNumberFormat="1" applyFont="1" applyBorder="1" applyAlignment="1" applyProtection="1">
      <alignment horizontal="right" vertical="center" shrinkToFit="1"/>
      <protection locked="0"/>
    </xf>
    <xf numFmtId="177" fontId="34" fillId="0" borderId="112" xfId="12" applyNumberFormat="1" applyFont="1" applyBorder="1" applyAlignment="1" applyProtection="1">
      <alignment horizontal="right" vertical="center" shrinkToFit="1"/>
      <protection locked="0"/>
    </xf>
    <xf numFmtId="177" fontId="34" fillId="0" borderId="113" xfId="12" applyNumberFormat="1" applyFont="1" applyBorder="1" applyAlignment="1" applyProtection="1">
      <alignment horizontal="right" vertical="center" shrinkToFit="1"/>
      <protection locked="0"/>
    </xf>
    <xf numFmtId="177" fontId="34" fillId="0" borderId="120" xfId="12" applyNumberFormat="1" applyFont="1" applyBorder="1" applyAlignment="1" applyProtection="1">
      <alignment horizontal="right" vertical="center" shrinkToFit="1"/>
      <protection locked="0"/>
    </xf>
    <xf numFmtId="177" fontId="34" fillId="0" borderId="117" xfId="12" applyNumberFormat="1" applyFont="1" applyBorder="1" applyAlignment="1" applyProtection="1">
      <alignment horizontal="right" vertical="center" shrinkToFit="1"/>
      <protection locked="0"/>
    </xf>
    <xf numFmtId="177" fontId="34" fillId="0" borderId="102" xfId="12" applyNumberFormat="1" applyFont="1" applyBorder="1" applyAlignment="1" applyProtection="1">
      <alignment horizontal="right" vertical="center" shrinkToFit="1"/>
      <protection locked="0"/>
    </xf>
    <xf numFmtId="0" fontId="34" fillId="0" borderId="102" xfId="12" applyFont="1" applyBorder="1" applyAlignment="1" applyProtection="1">
      <alignment horizontal="left" vertical="center" shrinkToFit="1"/>
      <protection locked="0"/>
    </xf>
    <xf numFmtId="0" fontId="34" fillId="0" borderId="108" xfId="12" applyFont="1" applyBorder="1" applyAlignment="1" applyProtection="1">
      <alignment horizontal="left" vertical="center" shrinkToFit="1"/>
      <protection locked="0"/>
    </xf>
    <xf numFmtId="0" fontId="34" fillId="0" borderId="98" xfId="12" applyFont="1" applyBorder="1" applyAlignment="1" applyProtection="1">
      <alignment horizontal="left" vertical="center" shrinkToFit="1"/>
      <protection locked="0"/>
    </xf>
    <xf numFmtId="0" fontId="34" fillId="0" borderId="99" xfId="12" applyFont="1" applyBorder="1" applyAlignment="1" applyProtection="1">
      <alignment horizontal="left" vertical="center" shrinkToFit="1"/>
      <protection locked="0"/>
    </xf>
    <xf numFmtId="0" fontId="34" fillId="0" borderId="100" xfId="12" applyFont="1" applyBorder="1" applyAlignment="1" applyProtection="1">
      <alignment horizontal="left" vertical="center" shrinkToFit="1"/>
      <protection locked="0"/>
    </xf>
    <xf numFmtId="177" fontId="34" fillId="0" borderId="101" xfId="12" applyNumberFormat="1" applyFont="1" applyBorder="1" applyAlignment="1" applyProtection="1">
      <alignment horizontal="right" vertical="center" shrinkToFit="1"/>
      <protection locked="0"/>
    </xf>
    <xf numFmtId="177" fontId="34" fillId="0" borderId="112" xfId="15" applyNumberFormat="1" applyFont="1" applyBorder="1" applyAlignment="1" applyProtection="1">
      <alignment horizontal="right" vertical="center" shrinkToFit="1"/>
      <protection locked="0"/>
    </xf>
    <xf numFmtId="177" fontId="34" fillId="0" borderId="113" xfId="15" applyNumberFormat="1" applyFont="1" applyBorder="1" applyAlignment="1" applyProtection="1">
      <alignment horizontal="right" vertical="center" shrinkToFit="1"/>
      <protection locked="0"/>
    </xf>
    <xf numFmtId="177" fontId="34" fillId="0" borderId="114" xfId="15" applyNumberFormat="1" applyFont="1" applyBorder="1" applyAlignment="1" applyProtection="1">
      <alignment horizontal="right" vertical="center" shrinkToFit="1"/>
      <protection locked="0"/>
    </xf>
    <xf numFmtId="0" fontId="34" fillId="0" borderId="112" xfId="15" applyFont="1" applyBorder="1" applyAlignment="1" applyProtection="1">
      <alignment horizontal="left" vertical="center" shrinkToFit="1"/>
      <protection locked="0"/>
    </xf>
    <xf numFmtId="0" fontId="34" fillId="0" borderId="113" xfId="15" applyFont="1" applyBorder="1" applyAlignment="1" applyProtection="1">
      <alignment horizontal="left" vertical="center" shrinkToFit="1"/>
      <protection locked="0"/>
    </xf>
    <xf numFmtId="0" fontId="34" fillId="0" borderId="119" xfId="15" applyFont="1" applyBorder="1" applyAlignment="1" applyProtection="1">
      <alignment horizontal="left" vertical="center" shrinkToFit="1"/>
      <protection locked="0"/>
    </xf>
    <xf numFmtId="0" fontId="34" fillId="7" borderId="36" xfId="12" applyFont="1" applyFill="1" applyBorder="1" applyAlignment="1" applyProtection="1">
      <alignment horizontal="center" vertical="center"/>
      <protection locked="0"/>
    </xf>
    <xf numFmtId="0" fontId="34" fillId="7" borderId="8" xfId="12" applyFont="1" applyFill="1" applyBorder="1" applyAlignment="1" applyProtection="1">
      <alignment horizontal="center" vertical="center"/>
      <protection locked="0"/>
    </xf>
    <xf numFmtId="0" fontId="34" fillId="7" borderId="23" xfId="12" applyFont="1" applyFill="1" applyBorder="1" applyAlignment="1" applyProtection="1">
      <alignment horizontal="center" vertical="center"/>
      <protection locked="0"/>
    </xf>
    <xf numFmtId="0" fontId="34" fillId="7" borderId="92" xfId="12" applyFont="1" applyFill="1" applyBorder="1" applyAlignment="1" applyProtection="1">
      <alignment horizontal="center" vertical="center"/>
      <protection locked="0"/>
    </xf>
    <xf numFmtId="0" fontId="34" fillId="7" borderId="93" xfId="12" applyFont="1" applyFill="1" applyBorder="1" applyAlignment="1" applyProtection="1">
      <alignment horizontal="center" vertical="center"/>
      <protection locked="0"/>
    </xf>
    <xf numFmtId="0" fontId="34" fillId="7" borderId="94" xfId="12" applyFont="1" applyFill="1" applyBorder="1" applyAlignment="1" applyProtection="1">
      <alignment horizontal="center" vertical="center"/>
      <protection locked="0"/>
    </xf>
    <xf numFmtId="0" fontId="34" fillId="7" borderId="64" xfId="12" applyFont="1" applyFill="1" applyBorder="1" applyAlignment="1" applyProtection="1">
      <alignment horizontal="center" vertical="center" wrapText="1"/>
      <protection locked="0"/>
    </xf>
    <xf numFmtId="0" fontId="34" fillId="7" borderId="8" xfId="12" applyFont="1" applyFill="1" applyBorder="1" applyAlignment="1" applyProtection="1">
      <alignment horizontal="center" vertical="center" wrapText="1"/>
      <protection locked="0"/>
    </xf>
    <xf numFmtId="0" fontId="34" fillId="7" borderId="23" xfId="12" applyFont="1" applyFill="1" applyBorder="1" applyAlignment="1" applyProtection="1">
      <alignment horizontal="center" vertical="center" wrapText="1"/>
      <protection locked="0"/>
    </xf>
    <xf numFmtId="0" fontId="34" fillId="7" borderId="95" xfId="12" applyFont="1" applyFill="1" applyBorder="1" applyAlignment="1" applyProtection="1">
      <alignment horizontal="center" vertical="center" wrapText="1"/>
      <protection locked="0"/>
    </xf>
    <xf numFmtId="0" fontId="34" fillId="7" borderId="93" xfId="12" applyFont="1" applyFill="1" applyBorder="1" applyAlignment="1" applyProtection="1">
      <alignment horizontal="center" vertical="center" wrapText="1"/>
      <protection locked="0"/>
    </xf>
    <xf numFmtId="0" fontId="34" fillId="7" borderId="94" xfId="12" applyFont="1" applyFill="1" applyBorder="1" applyAlignment="1" applyProtection="1">
      <alignment horizontal="center" vertical="center" wrapText="1"/>
      <protection locked="0"/>
    </xf>
    <xf numFmtId="0" fontId="34" fillId="7" borderId="64" xfId="12" applyFont="1" applyFill="1" applyBorder="1" applyAlignment="1" applyProtection="1">
      <alignment horizontal="center" vertical="center" wrapText="1" shrinkToFit="1"/>
      <protection locked="0"/>
    </xf>
    <xf numFmtId="0" fontId="34" fillId="7" borderId="8" xfId="12" applyFont="1" applyFill="1" applyBorder="1" applyAlignment="1" applyProtection="1">
      <alignment horizontal="center" vertical="center" shrinkToFit="1"/>
      <protection locked="0"/>
    </xf>
    <xf numFmtId="0" fontId="34" fillId="7" borderId="23"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shrinkToFit="1"/>
      <protection locked="0"/>
    </xf>
    <xf numFmtId="0" fontId="34" fillId="7" borderId="93" xfId="12" applyFont="1" applyFill="1" applyBorder="1" applyAlignment="1" applyProtection="1">
      <alignment horizontal="center" vertical="center" shrinkToFit="1"/>
      <protection locked="0"/>
    </xf>
    <xf numFmtId="0" fontId="34" fillId="7" borderId="94"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protection locked="0"/>
    </xf>
    <xf numFmtId="0" fontId="34" fillId="0" borderId="114" xfId="15" applyFont="1" applyBorder="1" applyAlignment="1" applyProtection="1">
      <alignment horizontal="left" vertical="center" shrinkToFit="1"/>
      <protection locked="0"/>
    </xf>
    <xf numFmtId="0" fontId="34" fillId="7" borderId="9" xfId="12" applyFont="1" applyFill="1" applyBorder="1" applyAlignment="1" applyProtection="1">
      <alignment horizontal="center" vertical="center" wrapText="1"/>
      <protection locked="0"/>
    </xf>
    <xf numFmtId="0" fontId="34" fillId="7" borderId="96" xfId="12" applyFont="1" applyFill="1" applyBorder="1" applyAlignment="1" applyProtection="1">
      <alignment horizontal="center" vertical="center" wrapText="1"/>
      <protection locked="0"/>
    </xf>
    <xf numFmtId="187" fontId="34" fillId="8" borderId="134" xfId="12" applyNumberFormat="1" applyFont="1" applyFill="1" applyBorder="1" applyAlignment="1" applyProtection="1">
      <alignment horizontal="right" vertical="center" shrinkToFit="1"/>
      <protection locked="0"/>
    </xf>
    <xf numFmtId="177" fontId="34" fillId="8" borderId="17" xfId="12" applyNumberFormat="1" applyFont="1" applyFill="1" applyBorder="1" applyAlignment="1" applyProtection="1">
      <alignment horizontal="right" vertical="center" shrinkToFit="1"/>
      <protection locked="0"/>
    </xf>
    <xf numFmtId="177" fontId="34" fillId="8" borderId="19" xfId="12" applyNumberFormat="1" applyFont="1" applyFill="1" applyBorder="1" applyAlignment="1" applyProtection="1">
      <alignment horizontal="right" vertical="center" shrinkToFit="1"/>
      <protection locked="0"/>
    </xf>
    <xf numFmtId="177" fontId="34" fillId="8" borderId="143" xfId="12" applyNumberFormat="1" applyFont="1" applyFill="1" applyBorder="1" applyAlignment="1" applyProtection="1">
      <alignment horizontal="right" vertical="center" shrinkToFit="1"/>
      <protection locked="0"/>
    </xf>
    <xf numFmtId="177" fontId="34" fillId="8" borderId="131" xfId="12" applyNumberFormat="1" applyFont="1" applyFill="1" applyBorder="1" applyAlignment="1" applyProtection="1">
      <alignment horizontal="right" vertical="center" shrinkToFit="1"/>
      <protection locked="0"/>
    </xf>
    <xf numFmtId="177" fontId="34" fillId="8" borderId="132" xfId="12" applyNumberFormat="1" applyFont="1" applyFill="1" applyBorder="1" applyAlignment="1" applyProtection="1">
      <alignment horizontal="right" vertical="center" shrinkToFit="1"/>
      <protection locked="0"/>
    </xf>
    <xf numFmtId="177" fontId="34" fillId="8" borderId="133" xfId="12" applyNumberFormat="1" applyFont="1" applyFill="1" applyBorder="1" applyAlignment="1" applyProtection="1">
      <alignment horizontal="right" vertical="center" shrinkToFit="1"/>
      <protection locked="0"/>
    </xf>
    <xf numFmtId="177" fontId="34" fillId="6" borderId="120" xfId="13" applyNumberFormat="1" applyFont="1" applyFill="1" applyBorder="1" applyAlignment="1" applyProtection="1">
      <alignment horizontal="right" vertical="center" shrinkToFit="1"/>
      <protection locked="0"/>
    </xf>
    <xf numFmtId="177" fontId="34" fillId="6" borderId="116" xfId="13" applyNumberFormat="1" applyFont="1" applyFill="1" applyBorder="1" applyAlignment="1" applyProtection="1">
      <alignment horizontal="right" vertical="center" shrinkToFit="1"/>
      <protection locked="0"/>
    </xf>
    <xf numFmtId="187" fontId="34" fillId="6" borderId="116" xfId="13" applyNumberFormat="1" applyFont="1" applyFill="1" applyBorder="1" applyAlignment="1" applyProtection="1">
      <alignment horizontal="right" vertical="center" shrinkToFit="1"/>
      <protection locked="0"/>
    </xf>
    <xf numFmtId="0" fontId="34" fillId="0" borderId="81" xfId="12" applyFont="1" applyBorder="1" applyAlignment="1" applyProtection="1">
      <alignment horizontal="center" vertical="center" shrinkToFit="1"/>
      <protection locked="0"/>
    </xf>
    <xf numFmtId="0" fontId="34" fillId="0" borderId="25" xfId="12" applyFont="1" applyBorder="1" applyAlignment="1" applyProtection="1">
      <alignment horizontal="center" vertical="center"/>
      <protection locked="0"/>
    </xf>
    <xf numFmtId="0" fontId="34" fillId="0" borderId="26" xfId="12" applyFont="1" applyBorder="1" applyAlignment="1" applyProtection="1">
      <alignment horizontal="center" vertical="center"/>
      <protection locked="0"/>
    </xf>
    <xf numFmtId="0" fontId="34" fillId="0" borderId="112" xfId="14" applyFont="1" applyBorder="1" applyAlignment="1" applyProtection="1">
      <alignment horizontal="left" vertical="center" shrinkToFit="1"/>
      <protection locked="0"/>
    </xf>
    <xf numFmtId="0" fontId="34" fillId="0" borderId="113" xfId="14" applyFont="1" applyBorder="1" applyAlignment="1" applyProtection="1">
      <alignment horizontal="left" vertical="center" shrinkToFit="1"/>
      <protection locked="0"/>
    </xf>
    <xf numFmtId="0" fontId="34" fillId="0" borderId="114" xfId="14" applyFont="1" applyBorder="1" applyAlignment="1" applyProtection="1">
      <alignment horizontal="left" vertical="center" shrinkToFit="1"/>
      <protection locked="0"/>
    </xf>
    <xf numFmtId="177" fontId="34" fillId="6" borderId="115" xfId="13" applyNumberFormat="1" applyFont="1" applyFill="1" applyBorder="1" applyAlignment="1" applyProtection="1">
      <alignment horizontal="right" vertical="center" shrinkToFit="1"/>
      <protection locked="0"/>
    </xf>
    <xf numFmtId="177" fontId="34" fillId="6" borderId="117" xfId="13" applyNumberFormat="1" applyFont="1" applyFill="1" applyBorder="1" applyAlignment="1" applyProtection="1">
      <alignment horizontal="right" vertical="center" shrinkToFit="1"/>
      <protection locked="0"/>
    </xf>
    <xf numFmtId="177" fontId="34" fillId="0" borderId="118" xfId="14" applyNumberFormat="1" applyFont="1" applyBorder="1" applyAlignment="1" applyProtection="1">
      <alignment horizontal="right" vertical="center" shrinkToFit="1"/>
      <protection locked="0"/>
    </xf>
    <xf numFmtId="177" fontId="34" fillId="0" borderId="113" xfId="14" applyNumberFormat="1" applyFont="1" applyBorder="1" applyAlignment="1" applyProtection="1">
      <alignment horizontal="right" vertical="center" shrinkToFit="1"/>
      <protection locked="0"/>
    </xf>
    <xf numFmtId="177" fontId="34" fillId="0" borderId="119" xfId="14" applyNumberFormat="1" applyFont="1" applyBorder="1" applyAlignment="1" applyProtection="1">
      <alignment horizontal="right" vertical="center" shrinkToFit="1"/>
      <protection locked="0"/>
    </xf>
    <xf numFmtId="177" fontId="34" fillId="0" borderId="115" xfId="14" applyNumberFormat="1" applyFont="1" applyBorder="1" applyAlignment="1" applyProtection="1">
      <alignment horizontal="right" vertical="center" shrinkToFit="1"/>
      <protection locked="0"/>
    </xf>
    <xf numFmtId="177" fontId="34" fillId="0" borderId="116" xfId="14" applyNumberFormat="1" applyFont="1" applyBorder="1" applyAlignment="1" applyProtection="1">
      <alignment horizontal="right" vertical="center" shrinkToFit="1"/>
      <protection locked="0"/>
    </xf>
    <xf numFmtId="177" fontId="34" fillId="0" borderId="117" xfId="14" applyNumberFormat="1" applyFont="1" applyBorder="1" applyAlignment="1" applyProtection="1">
      <alignment horizontal="right" vertical="center" shrinkToFit="1"/>
      <protection locked="0"/>
    </xf>
    <xf numFmtId="187" fontId="34" fillId="0" borderId="116" xfId="12" applyNumberFormat="1" applyFont="1" applyBorder="1" applyAlignment="1" applyProtection="1">
      <alignment horizontal="right" vertical="center" shrinkToFit="1"/>
      <protection locked="0"/>
    </xf>
    <xf numFmtId="177" fontId="34" fillId="0" borderId="141" xfId="12" applyNumberFormat="1" applyFont="1" applyBorder="1" applyAlignment="1" applyProtection="1">
      <alignment horizontal="right" vertical="center" shrinkToFit="1"/>
      <protection locked="0"/>
    </xf>
    <xf numFmtId="177" fontId="34" fillId="0" borderId="137" xfId="12" applyNumberFormat="1" applyFont="1" applyBorder="1" applyAlignment="1" applyProtection="1">
      <alignment horizontal="right" vertical="center" shrinkToFit="1"/>
      <protection locked="0"/>
    </xf>
    <xf numFmtId="187" fontId="34" fillId="0" borderId="137" xfId="12" applyNumberFormat="1" applyFont="1" applyBorder="1" applyAlignment="1" applyProtection="1">
      <alignment horizontal="right" vertical="center" shrinkToFit="1"/>
      <protection locked="0"/>
    </xf>
    <xf numFmtId="0" fontId="34" fillId="0" borderId="137" xfId="12" applyFont="1" applyBorder="1" applyAlignment="1" applyProtection="1">
      <alignment horizontal="left" vertical="center" shrinkToFit="1"/>
      <protection locked="0"/>
    </xf>
    <xf numFmtId="0" fontId="34" fillId="0" borderId="140" xfId="12" applyFont="1" applyBorder="1" applyAlignment="1" applyProtection="1">
      <alignment horizontal="left" vertical="center" shrinkToFit="1"/>
      <protection locked="0"/>
    </xf>
    <xf numFmtId="0" fontId="34" fillId="0" borderId="98" xfId="14" applyFont="1" applyBorder="1" applyAlignment="1" applyProtection="1">
      <alignment horizontal="left" vertical="center" shrinkToFit="1"/>
      <protection locked="0"/>
    </xf>
    <xf numFmtId="0" fontId="34" fillId="0" borderId="99" xfId="14" applyFont="1" applyBorder="1" applyAlignment="1" applyProtection="1">
      <alignment horizontal="left" vertical="center" shrinkToFit="1"/>
      <protection locked="0"/>
    </xf>
    <xf numFmtId="0" fontId="34" fillId="0" borderId="100" xfId="14" applyFont="1" applyBorder="1" applyAlignment="1" applyProtection="1">
      <alignment horizontal="left" vertical="center" shrinkToFit="1"/>
      <protection locked="0"/>
    </xf>
    <xf numFmtId="177" fontId="34" fillId="0" borderId="136" xfId="14" applyNumberFormat="1" applyFont="1" applyBorder="1" applyAlignment="1" applyProtection="1">
      <alignment horizontal="right" vertical="center" shrinkToFit="1"/>
      <protection locked="0"/>
    </xf>
    <xf numFmtId="177" fontId="34" fillId="0" borderId="137" xfId="14" applyNumberFormat="1" applyFont="1" applyBorder="1" applyAlignment="1" applyProtection="1">
      <alignment horizontal="right" vertical="center" shrinkToFit="1"/>
      <protection locked="0"/>
    </xf>
    <xf numFmtId="177" fontId="34" fillId="0" borderId="138" xfId="14" applyNumberFormat="1" applyFont="1" applyBorder="1" applyAlignment="1" applyProtection="1">
      <alignment horizontal="right" vertical="center" shrinkToFit="1"/>
      <protection locked="0"/>
    </xf>
    <xf numFmtId="177" fontId="34" fillId="0" borderId="139" xfId="14" applyNumberFormat="1" applyFont="1" applyBorder="1" applyAlignment="1" applyProtection="1">
      <alignment horizontal="right" vertical="center" shrinkToFit="1"/>
      <protection locked="0"/>
    </xf>
    <xf numFmtId="177" fontId="34" fillId="0" borderId="140" xfId="14" applyNumberFormat="1" applyFont="1" applyBorder="1" applyAlignment="1" applyProtection="1">
      <alignment horizontal="right" vertical="center" shrinkToFit="1"/>
      <protection locked="0"/>
    </xf>
    <xf numFmtId="0" fontId="34" fillId="7" borderId="36" xfId="12" applyFont="1" applyFill="1" applyBorder="1" applyAlignment="1" applyProtection="1">
      <alignment horizontal="center" vertical="center" wrapText="1" shrinkToFit="1"/>
      <protection locked="0"/>
    </xf>
    <xf numFmtId="0" fontId="34" fillId="7" borderId="9" xfId="12" applyFont="1" applyFill="1" applyBorder="1" applyAlignment="1" applyProtection="1">
      <alignment horizontal="center" vertical="center" shrinkToFit="1"/>
      <protection locked="0"/>
    </xf>
    <xf numFmtId="0" fontId="34" fillId="7" borderId="92" xfId="12" applyFont="1" applyFill="1" applyBorder="1" applyAlignment="1" applyProtection="1">
      <alignment horizontal="center" vertical="center" shrinkToFit="1"/>
      <protection locked="0"/>
    </xf>
    <xf numFmtId="0" fontId="34" fillId="7" borderId="96" xfId="12" applyFont="1" applyFill="1" applyBorder="1" applyAlignment="1" applyProtection="1">
      <alignment horizontal="center" vertical="center" shrinkToFit="1"/>
      <protection locked="0"/>
    </xf>
    <xf numFmtId="0" fontId="34" fillId="6" borderId="75" xfId="12" applyFont="1" applyFill="1" applyBorder="1" applyAlignment="1">
      <alignment horizontal="left" vertical="center"/>
    </xf>
    <xf numFmtId="0" fontId="34" fillId="6" borderId="8" xfId="12" applyFont="1" applyFill="1" applyBorder="1" applyAlignment="1">
      <alignment horizontal="left" vertical="center"/>
    </xf>
    <xf numFmtId="177" fontId="34" fillId="8" borderId="129" xfId="15" applyNumberFormat="1" applyFont="1" applyFill="1" applyBorder="1" applyAlignment="1" applyProtection="1">
      <alignment horizontal="right" vertical="center" shrinkToFit="1"/>
      <protection locked="0"/>
    </xf>
    <xf numFmtId="0" fontId="34" fillId="8" borderId="129" xfId="15" applyFont="1" applyFill="1" applyBorder="1" applyAlignment="1" applyProtection="1">
      <alignment horizontal="left" vertical="center" shrinkToFit="1"/>
      <protection locked="0"/>
    </xf>
    <xf numFmtId="0" fontId="34" fillId="8" borderId="132" xfId="15" applyFont="1" applyFill="1" applyBorder="1" applyAlignment="1" applyProtection="1">
      <alignment horizontal="left" vertical="center" shrinkToFit="1"/>
      <protection locked="0"/>
    </xf>
    <xf numFmtId="177" fontId="34" fillId="8" borderId="17" xfId="15" applyNumberFormat="1" applyFont="1" applyFill="1" applyBorder="1" applyAlignment="1" applyProtection="1">
      <alignment horizontal="right" vertical="center" shrinkToFit="1"/>
      <protection locked="0"/>
    </xf>
    <xf numFmtId="177" fontId="34" fillId="8" borderId="18" xfId="15" applyNumberFormat="1" applyFont="1" applyFill="1" applyBorder="1" applyAlignment="1" applyProtection="1">
      <alignment horizontal="right" vertical="center" shrinkToFit="1"/>
      <protection locked="0"/>
    </xf>
    <xf numFmtId="177" fontId="34" fillId="8" borderId="19" xfId="15" applyNumberFormat="1" applyFont="1" applyFill="1" applyBorder="1" applyAlignment="1" applyProtection="1">
      <alignment horizontal="right" vertical="center" shrinkToFit="1"/>
      <protection locked="0"/>
    </xf>
    <xf numFmtId="177" fontId="34" fillId="8" borderId="128" xfId="15" applyNumberFormat="1" applyFont="1" applyFill="1" applyBorder="1" applyAlignment="1" applyProtection="1">
      <alignment horizontal="right" vertical="center" shrinkToFit="1"/>
      <protection locked="0"/>
    </xf>
    <xf numFmtId="177" fontId="34" fillId="8" borderId="130" xfId="15" applyNumberFormat="1" applyFont="1" applyFill="1" applyBorder="1" applyAlignment="1" applyProtection="1">
      <alignment horizontal="right" vertical="center" shrinkToFit="1"/>
      <protection locked="0"/>
    </xf>
    <xf numFmtId="177" fontId="34" fillId="8" borderId="131" xfId="15" applyNumberFormat="1" applyFont="1" applyFill="1" applyBorder="1" applyAlignment="1" applyProtection="1">
      <alignment horizontal="right" vertical="center" shrinkToFit="1"/>
      <protection locked="0"/>
    </xf>
    <xf numFmtId="177" fontId="34" fillId="8" borderId="132" xfId="15" applyNumberFormat="1" applyFont="1" applyFill="1" applyBorder="1" applyAlignment="1" applyProtection="1">
      <alignment horizontal="right" vertical="center" shrinkToFit="1"/>
      <protection locked="0"/>
    </xf>
    <xf numFmtId="177" fontId="34" fillId="8" borderId="133" xfId="15" applyNumberFormat="1" applyFont="1" applyFill="1" applyBorder="1" applyAlignment="1" applyProtection="1">
      <alignment horizontal="right" vertical="center" shrinkToFit="1"/>
      <protection locked="0"/>
    </xf>
    <xf numFmtId="177" fontId="34" fillId="8" borderId="134" xfId="15" applyNumberFormat="1" applyFont="1" applyFill="1" applyBorder="1" applyAlignment="1" applyProtection="1">
      <alignment horizontal="right" vertical="center" shrinkToFit="1"/>
      <protection locked="0"/>
    </xf>
    <xf numFmtId="177" fontId="34" fillId="0" borderId="123" xfId="14" applyNumberFormat="1" applyFont="1" applyBorder="1" applyAlignment="1" applyProtection="1">
      <alignment horizontal="right" vertical="center" shrinkToFit="1"/>
      <protection locked="0"/>
    </xf>
    <xf numFmtId="177" fontId="34" fillId="0" borderId="124" xfId="14" applyNumberFormat="1" applyFont="1" applyBorder="1" applyAlignment="1" applyProtection="1">
      <alignment horizontal="right" vertical="center" shrinkToFit="1"/>
      <protection locked="0"/>
    </xf>
    <xf numFmtId="177" fontId="34" fillId="0" borderId="125" xfId="14" applyNumberFormat="1" applyFont="1" applyBorder="1" applyAlignment="1" applyProtection="1">
      <alignment horizontal="right" vertical="center" shrinkToFit="1"/>
      <protection locked="0"/>
    </xf>
    <xf numFmtId="177" fontId="34" fillId="0" borderId="126" xfId="15" applyNumberFormat="1" applyFont="1" applyBorder="1" applyAlignment="1" applyProtection="1">
      <alignment horizontal="right" vertical="center" shrinkToFit="1"/>
      <protection locked="0"/>
    </xf>
    <xf numFmtId="177" fontId="34" fillId="0" borderId="124" xfId="15" applyNumberFormat="1" applyFont="1" applyBorder="1" applyAlignment="1" applyProtection="1">
      <alignment horizontal="right" vertical="center" shrinkToFit="1"/>
      <protection locked="0"/>
    </xf>
    <xf numFmtId="0" fontId="34" fillId="0" borderId="124" xfId="15" applyFont="1" applyBorder="1" applyAlignment="1" applyProtection="1">
      <alignment horizontal="left" vertical="center" shrinkToFit="1"/>
      <protection locked="0"/>
    </xf>
    <xf numFmtId="0" fontId="34" fillId="0" borderId="127" xfId="15" applyFont="1" applyBorder="1" applyAlignment="1" applyProtection="1">
      <alignment horizontal="left" vertical="center" shrinkToFit="1"/>
      <protection locked="0"/>
    </xf>
    <xf numFmtId="177" fontId="34" fillId="0" borderId="120" xfId="15" applyNumberFormat="1" applyFont="1" applyBorder="1" applyAlignment="1" applyProtection="1">
      <alignment horizontal="right" vertical="center" shrinkToFit="1"/>
      <protection locked="0"/>
    </xf>
    <xf numFmtId="177" fontId="34" fillId="0" borderId="116" xfId="15" applyNumberFormat="1" applyFont="1" applyBorder="1" applyAlignment="1" applyProtection="1">
      <alignment horizontal="right" vertical="center" shrinkToFit="1"/>
      <protection locked="0"/>
    </xf>
    <xf numFmtId="0" fontId="34" fillId="0" borderId="116" xfId="15" applyFont="1" applyBorder="1" applyAlignment="1" applyProtection="1">
      <alignment horizontal="left" vertical="center" shrinkToFit="1"/>
      <protection locked="0"/>
    </xf>
    <xf numFmtId="0" fontId="34" fillId="0" borderId="121" xfId="15" applyFont="1" applyBorder="1" applyAlignment="1" applyProtection="1">
      <alignment horizontal="left" vertical="center" shrinkToFit="1"/>
      <protection locked="0"/>
    </xf>
    <xf numFmtId="0" fontId="1" fillId="7" borderId="64" xfId="12" applyFill="1" applyBorder="1" applyAlignment="1" applyProtection="1">
      <alignment horizontal="center" vertical="center" wrapText="1"/>
      <protection locked="0"/>
    </xf>
    <xf numFmtId="0" fontId="1" fillId="7" borderId="8" xfId="12" applyFill="1" applyBorder="1" applyAlignment="1" applyProtection="1">
      <alignment horizontal="center" vertical="center" wrapText="1"/>
      <protection locked="0"/>
    </xf>
    <xf numFmtId="0" fontId="1" fillId="7" borderId="23" xfId="12" applyFill="1" applyBorder="1" applyAlignment="1" applyProtection="1">
      <alignment horizontal="center" vertical="center" wrapText="1"/>
      <protection locked="0"/>
    </xf>
    <xf numFmtId="0" fontId="1" fillId="7" borderId="95" xfId="12" applyFill="1" applyBorder="1" applyAlignment="1" applyProtection="1">
      <alignment horizontal="center" vertical="center" wrapText="1"/>
      <protection locked="0"/>
    </xf>
    <xf numFmtId="0" fontId="1" fillId="7" borderId="93" xfId="12" applyFill="1" applyBorder="1" applyAlignment="1" applyProtection="1">
      <alignment horizontal="center" vertical="center" wrapText="1"/>
      <protection locked="0"/>
    </xf>
    <xf numFmtId="0" fontId="1" fillId="7" borderId="94" xfId="12" applyFill="1" applyBorder="1" applyAlignment="1" applyProtection="1">
      <alignment horizontal="center" vertical="center" wrapText="1"/>
      <protection locked="0"/>
    </xf>
    <xf numFmtId="0" fontId="32" fillId="6" borderId="0" xfId="12" applyFont="1" applyFill="1">
      <alignment vertical="center"/>
    </xf>
    <xf numFmtId="0" fontId="33" fillId="6" borderId="1" xfId="12" applyFont="1" applyFill="1" applyBorder="1" applyAlignment="1">
      <alignment horizontal="center" vertical="center"/>
    </xf>
    <xf numFmtId="0" fontId="33" fillId="6" borderId="2" xfId="12" applyFont="1" applyFill="1" applyBorder="1" applyAlignment="1">
      <alignment horizontal="center" vertical="center"/>
    </xf>
    <xf numFmtId="0" fontId="33" fillId="6" borderId="3" xfId="12" applyFont="1" applyFill="1" applyBorder="1" applyAlignment="1">
      <alignment horizontal="center" vertical="center"/>
    </xf>
    <xf numFmtId="0" fontId="34" fillId="7" borderId="36" xfId="12" applyFont="1" applyFill="1" applyBorder="1" applyAlignment="1" applyProtection="1">
      <alignment horizontal="center" vertical="center" wrapText="1"/>
      <protection locked="0"/>
    </xf>
    <xf numFmtId="0" fontId="34" fillId="7" borderId="92" xfId="12" applyFont="1" applyFill="1" applyBorder="1" applyAlignment="1" applyProtection="1">
      <alignment horizontal="center" vertical="center" wrapText="1"/>
      <protection locked="0"/>
    </xf>
    <xf numFmtId="177" fontId="34" fillId="0" borderId="98" xfId="15" applyNumberFormat="1" applyFont="1" applyBorder="1" applyAlignment="1" applyProtection="1">
      <alignment horizontal="right" vertical="center" shrinkToFit="1"/>
      <protection locked="0"/>
    </xf>
    <xf numFmtId="177" fontId="34" fillId="0" borderId="99" xfId="15" applyNumberFormat="1" applyFont="1" applyBorder="1" applyAlignment="1" applyProtection="1">
      <alignment horizontal="right" vertical="center" shrinkToFit="1"/>
      <protection locked="0"/>
    </xf>
    <xf numFmtId="177" fontId="34" fillId="0" borderId="100" xfId="15" applyNumberFormat="1" applyFont="1" applyBorder="1" applyAlignment="1" applyProtection="1">
      <alignment horizontal="right" vertical="center" shrinkToFit="1"/>
      <protection locked="0"/>
    </xf>
    <xf numFmtId="0" fontId="34" fillId="0" borderId="98" xfId="15" applyFont="1" applyBorder="1" applyAlignment="1" applyProtection="1">
      <alignment horizontal="left" vertical="center" shrinkToFit="1"/>
      <protection locked="0"/>
    </xf>
    <xf numFmtId="0" fontId="34" fillId="0" borderId="99" xfId="15" applyFont="1" applyBorder="1" applyAlignment="1" applyProtection="1">
      <alignment horizontal="left" vertical="center" shrinkToFit="1"/>
      <protection locked="0"/>
    </xf>
    <xf numFmtId="0" fontId="34" fillId="0" borderId="110" xfId="15" applyFont="1" applyBorder="1" applyAlignment="1" applyProtection="1">
      <alignment horizontal="left" vertical="center" shrinkToFit="1"/>
      <protection locked="0"/>
    </xf>
    <xf numFmtId="177" fontId="34" fillId="0" borderId="101" xfId="14" applyNumberFormat="1" applyFont="1" applyBorder="1" applyAlignment="1" applyProtection="1">
      <alignment horizontal="right" vertical="center" shrinkToFit="1"/>
      <protection locked="0"/>
    </xf>
    <xf numFmtId="177" fontId="34" fillId="0" borderId="102" xfId="14" applyNumberFormat="1" applyFont="1" applyBorder="1" applyAlignment="1" applyProtection="1">
      <alignment horizontal="right" vertical="center" shrinkToFit="1"/>
      <protection locked="0"/>
    </xf>
    <xf numFmtId="177" fontId="34" fillId="0" borderId="103" xfId="14" applyNumberFormat="1" applyFont="1" applyBorder="1" applyAlignment="1" applyProtection="1">
      <alignment horizontal="right" vertical="center" shrinkToFit="1"/>
      <protection locked="0"/>
    </xf>
    <xf numFmtId="177" fontId="34" fillId="0" borderId="104" xfId="14" applyNumberFormat="1" applyFont="1" applyBorder="1" applyAlignment="1" applyProtection="1">
      <alignment horizontal="right" vertical="center" shrinkToFit="1"/>
      <protection locked="0"/>
    </xf>
    <xf numFmtId="177" fontId="34" fillId="0" borderId="105" xfId="14" applyNumberFormat="1" applyFont="1" applyBorder="1" applyAlignment="1" applyProtection="1">
      <alignment horizontal="right" vertical="center" shrinkToFit="1"/>
      <protection locked="0"/>
    </xf>
    <xf numFmtId="177" fontId="34" fillId="0" borderId="106" xfId="14" applyNumberFormat="1" applyFont="1" applyBorder="1" applyAlignment="1" applyProtection="1">
      <alignment horizontal="right" vertical="center" shrinkToFit="1"/>
      <protection locked="0"/>
    </xf>
    <xf numFmtId="177" fontId="34" fillId="0" borderId="107" xfId="15" applyNumberFormat="1" applyFont="1" applyBorder="1" applyAlignment="1" applyProtection="1">
      <alignment horizontal="right" vertical="center" shrinkToFit="1"/>
      <protection locked="0"/>
    </xf>
    <xf numFmtId="177" fontId="34" fillId="0" borderId="102" xfId="15" applyNumberFormat="1" applyFont="1" applyBorder="1" applyAlignment="1" applyProtection="1">
      <alignment horizontal="right" vertical="center" shrinkToFit="1"/>
      <protection locked="0"/>
    </xf>
    <xf numFmtId="0" fontId="34" fillId="0" borderId="102" xfId="15" applyFont="1" applyBorder="1" applyAlignment="1" applyProtection="1">
      <alignment horizontal="left" vertical="center" shrinkToFit="1"/>
      <protection locked="0"/>
    </xf>
    <xf numFmtId="0" fontId="34" fillId="0" borderId="108" xfId="15" applyFont="1" applyBorder="1" applyAlignment="1" applyProtection="1">
      <alignment horizontal="left" vertical="center" shrinkToFit="1"/>
      <protection locked="0"/>
    </xf>
    <xf numFmtId="0" fontId="34" fillId="0" borderId="100" xfId="15" applyFont="1" applyBorder="1" applyAlignment="1" applyProtection="1">
      <alignment horizontal="left" vertical="center" shrinkToFit="1"/>
      <protection locked="0"/>
    </xf>
    <xf numFmtId="178" fontId="17" fillId="0" borderId="15" xfId="18" applyNumberFormat="1" applyFont="1" applyBorder="1" applyAlignment="1">
      <alignment horizontal="center" vertical="center" wrapText="1"/>
    </xf>
    <xf numFmtId="178" fontId="17" fillId="0" borderId="50" xfId="18" applyNumberFormat="1" applyFont="1" applyBorder="1" applyAlignment="1">
      <alignment horizontal="center" vertical="center" wrapText="1"/>
    </xf>
    <xf numFmtId="178" fontId="17" fillId="0" borderId="39" xfId="18" applyNumberFormat="1" applyFont="1" applyBorder="1" applyAlignment="1">
      <alignment horizontal="center" vertical="center"/>
    </xf>
    <xf numFmtId="178" fontId="17" fillId="0" borderId="31" xfId="18" applyNumberFormat="1" applyFont="1" applyBorder="1" applyAlignment="1">
      <alignment horizontal="center" vertical="center"/>
    </xf>
    <xf numFmtId="178" fontId="17" fillId="0" borderId="42" xfId="18" applyNumberFormat="1" applyFont="1" applyBorder="1" applyAlignment="1">
      <alignment horizontal="center"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Fill="1" applyBorder="1" applyAlignment="1">
      <alignment vertical="center" wrapText="1"/>
    </xf>
    <xf numFmtId="178" fontId="3" fillId="0" borderId="31" xfId="16" applyNumberFormat="1" applyFont="1" applyFill="1" applyBorder="1" applyAlignment="1">
      <alignment vertical="center" wrapText="1"/>
    </xf>
    <xf numFmtId="178" fontId="3" fillId="0" borderId="42" xfId="16" applyNumberFormat="1" applyFont="1" applyFill="1" applyBorder="1" applyAlignment="1">
      <alignment vertical="center" wrapText="1"/>
    </xf>
    <xf numFmtId="0" fontId="3" fillId="6" borderId="39" xfId="16" applyFont="1" applyFill="1" applyBorder="1" applyAlignment="1">
      <alignment vertical="center"/>
    </xf>
    <xf numFmtId="0" fontId="3" fillId="6" borderId="31" xfId="16" applyFont="1" applyFill="1" applyBorder="1" applyAlignment="1">
      <alignment vertical="center"/>
    </xf>
    <xf numFmtId="0" fontId="3" fillId="6" borderId="42" xfId="16" applyFont="1" applyFill="1" applyBorder="1" applyAlignment="1">
      <alignment vertical="center"/>
    </xf>
    <xf numFmtId="178" fontId="3" fillId="0" borderId="12" xfId="16" applyNumberFormat="1" applyFont="1" applyFill="1" applyBorder="1">
      <alignment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178" fontId="17" fillId="0" borderId="39" xfId="16" applyNumberFormat="1" applyFont="1" applyBorder="1">
      <alignment vertical="center"/>
    </xf>
    <xf numFmtId="178" fontId="17" fillId="0" borderId="31" xfId="16" applyNumberFormat="1" applyFont="1" applyBorder="1">
      <alignment vertical="center"/>
    </xf>
    <xf numFmtId="178" fontId="17" fillId="0" borderId="42" xfId="16" applyNumberFormat="1" applyFont="1" applyBorder="1">
      <alignment vertical="center"/>
    </xf>
    <xf numFmtId="0" fontId="6" fillId="0" borderId="8" xfId="1" applyFont="1" applyFill="1" applyBorder="1" applyAlignment="1" applyProtection="1">
      <alignment horizontal="left" vertical="center" wrapText="1"/>
    </xf>
    <xf numFmtId="0" fontId="6" fillId="0" borderId="9" xfId="1" applyFont="1" applyFill="1" applyBorder="1" applyAlignment="1" applyProtection="1">
      <alignment horizontal="left" vertical="center" wrapText="1"/>
    </xf>
    <xf numFmtId="0" fontId="6" fillId="0" borderId="12" xfId="1" applyFont="1" applyFill="1" applyBorder="1" applyAlignment="1" applyProtection="1">
      <alignment horizontal="left" vertical="center"/>
    </xf>
    <xf numFmtId="0" fontId="6" fillId="0" borderId="13" xfId="1" applyFont="1" applyFill="1" applyBorder="1" applyAlignment="1" applyProtection="1">
      <alignment horizontal="left" vertical="center"/>
    </xf>
    <xf numFmtId="0" fontId="6" fillId="0" borderId="18" xfId="1" applyFont="1" applyFill="1" applyBorder="1" applyAlignment="1" applyProtection="1">
      <alignment horizontal="left" vertical="center"/>
    </xf>
    <xf numFmtId="0" fontId="6" fillId="0" borderId="19" xfId="1" applyFont="1" applyFill="1" applyBorder="1" applyAlignment="1" applyProtection="1">
      <alignment horizontal="left" vertical="center"/>
    </xf>
    <xf numFmtId="0" fontId="7" fillId="0" borderId="31" xfId="2" applyFont="1" applyFill="1" applyBorder="1" applyAlignment="1">
      <alignment horizontal="left" vertical="center" wrapText="1"/>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Fill="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Fill="1" applyBorder="1" applyAlignment="1">
      <alignment horizontal="left" vertical="center" wrapText="1"/>
    </xf>
    <xf numFmtId="0" fontId="7" fillId="0" borderId="26" xfId="2" applyFont="1" applyFill="1" applyBorder="1" applyAlignment="1">
      <alignment horizontal="left" vertical="center" wrapText="1"/>
    </xf>
    <xf numFmtId="0" fontId="7" fillId="0" borderId="30" xfId="3" applyFont="1" applyFill="1" applyBorder="1" applyAlignment="1">
      <alignment vertical="center" wrapText="1"/>
    </xf>
    <xf numFmtId="0" fontId="7" fillId="0" borderId="42" xfId="3" applyFont="1" applyFill="1" applyBorder="1" applyAlignment="1">
      <alignment vertical="center" wrapText="1"/>
    </xf>
    <xf numFmtId="0" fontId="7" fillId="0" borderId="31" xfId="3" applyFont="1" applyFill="1" applyBorder="1" applyAlignment="1">
      <alignment vertical="center"/>
    </xf>
    <xf numFmtId="0" fontId="7" fillId="0" borderId="32" xfId="3" applyFont="1" applyFill="1" applyBorder="1" applyAlignment="1">
      <alignment vertical="center"/>
    </xf>
    <xf numFmtId="0" fontId="7" fillId="0" borderId="17" xfId="3" applyFont="1" applyFill="1" applyBorder="1" applyAlignment="1">
      <alignment vertical="center"/>
    </xf>
    <xf numFmtId="0" fontId="7" fillId="0" borderId="43" xfId="3" applyFont="1" applyFill="1" applyBorder="1" applyAlignment="1">
      <alignment vertical="center"/>
    </xf>
    <xf numFmtId="0" fontId="7" fillId="0" borderId="18" xfId="3" applyFont="1" applyFill="1" applyBorder="1" applyAlignment="1">
      <alignment vertical="center"/>
    </xf>
    <xf numFmtId="0" fontId="7" fillId="0" borderId="19" xfId="3" applyFont="1" applyFill="1" applyBorder="1" applyAlignment="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47" xfId="3" applyFont="1" applyBorder="1" applyAlignment="1">
      <alignment horizontal="center" vertical="center" wrapText="1"/>
    </xf>
    <xf numFmtId="0" fontId="8" fillId="0" borderId="4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10" fillId="0" borderId="45" xfId="3" applyFont="1" applyBorder="1">
      <alignment vertical="center"/>
    </xf>
    <xf numFmtId="0" fontId="10" fillId="0" borderId="25" xfId="3" applyFont="1" applyBorder="1">
      <alignment vertical="center"/>
    </xf>
    <xf numFmtId="0" fontId="10" fillId="0" borderId="46" xfId="3" applyFont="1" applyBorder="1">
      <alignment vertical="center"/>
    </xf>
    <xf numFmtId="0" fontId="8" fillId="0" borderId="39" xfId="3" applyFont="1" applyBorder="1">
      <alignment vertical="center"/>
    </xf>
    <xf numFmtId="0" fontId="8" fillId="0" borderId="31" xfId="3" applyFont="1" applyBorder="1">
      <alignment vertical="center"/>
    </xf>
    <xf numFmtId="0" fontId="8" fillId="0" borderId="32"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3" applyFont="1" applyFill="1" applyBorder="1" applyAlignment="1">
      <alignment vertical="center" wrapText="1"/>
    </xf>
    <xf numFmtId="0" fontId="7" fillId="0" borderId="23" xfId="3" applyFont="1" applyFill="1" applyBorder="1" applyAlignment="1">
      <alignment vertical="center" wrapText="1"/>
    </xf>
    <xf numFmtId="0" fontId="7" fillId="0" borderId="7" xfId="3" applyFont="1" applyFill="1" applyBorder="1" applyAlignment="1">
      <alignment vertical="center" wrapText="1"/>
    </xf>
    <xf numFmtId="0" fontId="7" fillId="0" borderId="38" xfId="3" applyFont="1" applyFill="1" applyBorder="1" applyAlignment="1">
      <alignment vertical="center" wrapText="1"/>
    </xf>
    <xf numFmtId="0" fontId="7" fillId="0" borderId="24" xfId="3" applyFont="1" applyFill="1" applyBorder="1" applyAlignment="1">
      <alignment vertical="center" wrapText="1"/>
    </xf>
    <xf numFmtId="0" fontId="7" fillId="0" borderId="40" xfId="3" applyFont="1" applyFill="1" applyBorder="1" applyAlignment="1">
      <alignment vertical="center" wrapText="1"/>
    </xf>
    <xf numFmtId="0" fontId="7" fillId="0" borderId="25" xfId="3" applyFont="1" applyFill="1" applyBorder="1" applyAlignment="1">
      <alignment vertical="center"/>
    </xf>
    <xf numFmtId="0" fontId="7" fillId="0" borderId="26" xfId="3" applyFont="1" applyFill="1" applyBorder="1" applyAlignment="1">
      <alignment vertical="center"/>
    </xf>
    <xf numFmtId="0" fontId="7" fillId="0" borderId="11" xfId="4" applyFont="1" applyFill="1" applyBorder="1" applyAlignment="1">
      <alignment vertical="center" wrapText="1"/>
    </xf>
    <xf numFmtId="0" fontId="7" fillId="0" borderId="51" xfId="4" applyFont="1" applyFill="1" applyBorder="1" applyAlignment="1">
      <alignment vertical="center" wrapText="1"/>
    </xf>
    <xf numFmtId="0" fontId="7" fillId="0" borderId="7" xfId="4" applyFont="1" applyFill="1" applyBorder="1" applyAlignment="1">
      <alignment vertical="center" wrapText="1"/>
    </xf>
    <xf numFmtId="0" fontId="7" fillId="0" borderId="38" xfId="4" applyFont="1" applyFill="1" applyBorder="1" applyAlignment="1">
      <alignment vertical="center" wrapText="1"/>
    </xf>
    <xf numFmtId="0" fontId="7" fillId="0" borderId="24" xfId="4" applyFont="1" applyFill="1" applyBorder="1" applyAlignment="1">
      <alignment vertical="center" wrapText="1"/>
    </xf>
    <xf numFmtId="0" fontId="7" fillId="0" borderId="40" xfId="4" applyFont="1" applyFill="1" applyBorder="1" applyAlignment="1">
      <alignment vertical="center" wrapText="1"/>
    </xf>
    <xf numFmtId="0" fontId="7" fillId="0" borderId="31" xfId="4" applyFont="1" applyFill="1" applyBorder="1" applyAlignment="1">
      <alignment horizontal="left" vertical="center"/>
    </xf>
    <xf numFmtId="0" fontId="7" fillId="0" borderId="32" xfId="4" applyFont="1" applyFill="1" applyBorder="1" applyAlignment="1">
      <alignment horizontal="left" vertical="center"/>
    </xf>
    <xf numFmtId="0" fontId="7" fillId="0" borderId="17" xfId="4" applyFont="1" applyFill="1" applyBorder="1" applyAlignment="1">
      <alignment vertical="center"/>
    </xf>
    <xf numFmtId="0" fontId="7" fillId="0" borderId="43" xfId="4" applyFont="1" applyFill="1" applyBorder="1" applyAlignment="1">
      <alignment vertical="center"/>
    </xf>
    <xf numFmtId="0" fontId="7" fillId="0" borderId="18" xfId="4" applyFont="1" applyFill="1" applyBorder="1" applyAlignment="1">
      <alignment horizontal="left" vertical="center"/>
    </xf>
    <xf numFmtId="0" fontId="7" fillId="0" borderId="19" xfId="4" applyFont="1" applyFill="1" applyBorder="1" applyAlignment="1">
      <alignment horizontal="left" vertical="center"/>
    </xf>
    <xf numFmtId="0" fontId="7" fillId="0" borderId="36" xfId="4" applyFont="1" applyFill="1" applyBorder="1" applyAlignment="1">
      <alignment vertical="center" wrapText="1"/>
    </xf>
    <xf numFmtId="0" fontId="7" fillId="0" borderId="23" xfId="4" applyFont="1" applyFill="1" applyBorder="1" applyAlignment="1">
      <alignment vertical="center" wrapText="1"/>
    </xf>
    <xf numFmtId="0" fontId="7" fillId="0" borderId="25" xfId="4" applyFont="1" applyFill="1" applyBorder="1" applyAlignment="1">
      <alignment horizontal="left" vertical="center"/>
    </xf>
    <xf numFmtId="0" fontId="7" fillId="0" borderId="26" xfId="4" applyFont="1" applyFill="1" applyBorder="1" applyAlignment="1">
      <alignment horizontal="left" vertical="center"/>
    </xf>
    <xf numFmtId="0" fontId="7" fillId="0" borderId="39" xfId="4" applyFont="1" applyFill="1" applyBorder="1" applyAlignment="1">
      <alignment horizontal="center" vertical="center" shrinkToFit="1"/>
    </xf>
    <xf numFmtId="0" fontId="7" fillId="0" borderId="31" xfId="4" applyFont="1" applyFill="1" applyBorder="1" applyAlignment="1">
      <alignment horizontal="center" vertical="center" shrinkToFit="1"/>
    </xf>
    <xf numFmtId="0" fontId="7" fillId="0" borderId="32" xfId="4" applyFont="1" applyFill="1" applyBorder="1" applyAlignment="1">
      <alignment horizontal="center" vertical="center" shrinkToFit="1"/>
    </xf>
    <xf numFmtId="0" fontId="13" fillId="0" borderId="39" xfId="1" applyFont="1" applyFill="1" applyBorder="1" applyAlignment="1" applyProtection="1">
      <alignment horizontal="left" vertical="center" wrapText="1"/>
      <protection locked="0"/>
    </xf>
    <xf numFmtId="0" fontId="13" fillId="0" borderId="31" xfId="1" applyFont="1" applyFill="1" applyBorder="1" applyAlignment="1" applyProtection="1">
      <alignment horizontal="left" vertical="center" wrapText="1"/>
      <protection locked="0"/>
    </xf>
    <xf numFmtId="0" fontId="13" fillId="0" borderId="32" xfId="1" applyFont="1" applyFill="1" applyBorder="1" applyAlignment="1" applyProtection="1">
      <alignment horizontal="left" vertical="center" wrapText="1"/>
      <protection locked="0"/>
    </xf>
    <xf numFmtId="0" fontId="13" fillId="0" borderId="44" xfId="1" applyFont="1" applyFill="1" applyBorder="1" applyAlignment="1" applyProtection="1">
      <alignment horizontal="left" vertical="center" wrapText="1"/>
      <protection locked="0"/>
    </xf>
    <xf numFmtId="0" fontId="13" fillId="0" borderId="18" xfId="1" applyFont="1" applyFill="1" applyBorder="1" applyAlignment="1" applyProtection="1">
      <alignment horizontal="left" vertical="center" wrapText="1"/>
      <protection locked="0"/>
    </xf>
    <xf numFmtId="0" fontId="13" fillId="0" borderId="19" xfId="1" applyFont="1" applyFill="1" applyBorder="1" applyAlignment="1" applyProtection="1">
      <alignment horizontal="left" vertical="center" wrapText="1"/>
      <protection locked="0"/>
    </xf>
    <xf numFmtId="0" fontId="13" fillId="0" borderId="2" xfId="1" applyFont="1" applyFill="1" applyBorder="1" applyAlignment="1" applyProtection="1">
      <alignment horizontal="left" vertical="center"/>
    </xf>
    <xf numFmtId="0" fontId="13" fillId="0" borderId="3" xfId="1" applyFont="1" applyFill="1" applyBorder="1" applyAlignment="1" applyProtection="1">
      <alignment horizontal="left" vertical="center"/>
    </xf>
    <xf numFmtId="0" fontId="13" fillId="0" borderId="8" xfId="1" applyFont="1" applyFill="1" applyBorder="1" applyAlignment="1" applyProtection="1">
      <alignment horizontal="left" vertical="center" wrapText="1"/>
    </xf>
    <xf numFmtId="0" fontId="13" fillId="0" borderId="9" xfId="1" applyFont="1" applyFill="1" applyBorder="1" applyAlignment="1" applyProtection="1">
      <alignment horizontal="left" vertical="center" wrapText="1"/>
    </xf>
    <xf numFmtId="0" fontId="13" fillId="0" borderId="12" xfId="1" applyFont="1" applyFill="1" applyBorder="1" applyAlignment="1" applyProtection="1">
      <alignment horizontal="left" vertical="center"/>
    </xf>
    <xf numFmtId="0" fontId="13" fillId="0" borderId="13" xfId="1" applyFont="1" applyFill="1" applyBorder="1" applyAlignment="1" applyProtection="1">
      <alignment horizontal="left" vertical="center"/>
    </xf>
    <xf numFmtId="0" fontId="13" fillId="0" borderId="31" xfId="1" applyFont="1" applyFill="1" applyBorder="1" applyAlignment="1" applyProtection="1">
      <alignment horizontal="left" vertical="center"/>
    </xf>
    <xf numFmtId="0" fontId="13" fillId="0" borderId="32" xfId="1" applyFont="1" applyFill="1" applyBorder="1" applyAlignment="1" applyProtection="1">
      <alignment horizontal="left" vertical="center"/>
    </xf>
    <xf numFmtId="187" fontId="1" fillId="6" borderId="34" xfId="17" applyNumberFormat="1" applyFont="1" applyFill="1" applyBorder="1" applyAlignment="1">
      <alignment horizontal="center" vertical="center"/>
    </xf>
    <xf numFmtId="178" fontId="16" fillId="0" borderId="0" xfId="16" applyNumberFormat="1" applyAlignment="1">
      <alignment horizontal="center" vertical="center"/>
    </xf>
    <xf numFmtId="187" fontId="1" fillId="0" borderId="0" xfId="16" applyNumberFormat="1" applyFont="1" applyAlignment="1">
      <alignment horizontal="center" vertical="center"/>
    </xf>
    <xf numFmtId="179" fontId="1" fillId="6" borderId="34" xfId="17" applyNumberFormat="1" applyFont="1" applyFill="1" applyBorder="1" applyAlignment="1">
      <alignment horizontal="center" vertical="center" wrapText="1"/>
    </xf>
    <xf numFmtId="187" fontId="1" fillId="6" borderId="0" xfId="17" applyNumberFormat="1" applyFont="1" applyFill="1" applyAlignment="1">
      <alignment horizontal="center" vertical="center" wrapText="1"/>
    </xf>
    <xf numFmtId="0" fontId="1" fillId="0" borderId="34" xfId="16" applyFont="1" applyBorder="1" applyAlignment="1">
      <alignment horizontal="center" vertical="center"/>
    </xf>
    <xf numFmtId="0" fontId="1" fillId="0" borderId="0" xfId="16" applyFont="1" applyAlignment="1">
      <alignment horizontal="center" vertical="center"/>
    </xf>
    <xf numFmtId="187" fontId="1" fillId="6" borderId="0" xfId="17" applyNumberFormat="1" applyFont="1" applyFill="1" applyAlignment="1">
      <alignment horizontal="center" vertical="center"/>
    </xf>
    <xf numFmtId="179" fontId="1" fillId="6" borderId="0" xfId="17" applyNumberFormat="1" applyFont="1" applyFill="1" applyAlignment="1">
      <alignment horizontal="center" vertical="center" wrapText="1"/>
    </xf>
    <xf numFmtId="0" fontId="1" fillId="0" borderId="39" xfId="16" applyFont="1" applyBorder="1" applyAlignment="1">
      <alignment horizontal="center" vertical="center"/>
    </xf>
    <xf numFmtId="0" fontId="1" fillId="0" borderId="31" xfId="16" applyFont="1" applyBorder="1" applyAlignment="1">
      <alignment horizontal="center" vertical="center"/>
    </xf>
    <xf numFmtId="0" fontId="1" fillId="0" borderId="42" xfId="16" applyFont="1" applyBorder="1" applyAlignment="1">
      <alignment horizontal="center" vertical="center"/>
    </xf>
    <xf numFmtId="0" fontId="1" fillId="0" borderId="41" xfId="16" applyFont="1" applyBorder="1" applyAlignment="1" applyProtection="1">
      <alignment horizontal="left" vertical="top" wrapText="1"/>
      <protection locked="0"/>
    </xf>
    <xf numFmtId="0" fontId="1" fillId="0" borderId="12" xfId="16" applyFont="1" applyBorder="1" applyAlignment="1" applyProtection="1">
      <alignment horizontal="left" vertical="top" wrapText="1"/>
      <protection locked="0"/>
    </xf>
    <xf numFmtId="0" fontId="1" fillId="0" borderId="51" xfId="16" applyFont="1" applyBorder="1" applyAlignment="1" applyProtection="1">
      <alignment horizontal="left" vertical="top" wrapText="1"/>
      <protection locked="0"/>
    </xf>
    <xf numFmtId="0" fontId="1" fillId="0" borderId="65" xfId="16" applyFont="1" applyBorder="1" applyAlignment="1" applyProtection="1">
      <alignment horizontal="left" vertical="top" wrapText="1"/>
      <protection locked="0"/>
    </xf>
    <xf numFmtId="0" fontId="1" fillId="0" borderId="0" xfId="16" applyFont="1" applyAlignment="1" applyProtection="1">
      <alignment horizontal="left" vertical="top" wrapText="1"/>
      <protection locked="0"/>
    </xf>
    <xf numFmtId="0" fontId="1" fillId="0" borderId="38" xfId="16" applyFont="1" applyBorder="1" applyAlignment="1" applyProtection="1">
      <alignment horizontal="left" vertical="top" wrapText="1"/>
      <protection locked="0"/>
    </xf>
    <xf numFmtId="0" fontId="1" fillId="0" borderId="37" xfId="16" applyFont="1" applyBorder="1" applyAlignment="1" applyProtection="1">
      <alignment horizontal="left" vertical="top" wrapText="1"/>
      <protection locked="0"/>
    </xf>
    <xf numFmtId="0" fontId="1" fillId="0" borderId="56" xfId="16" applyFont="1" applyBorder="1" applyAlignment="1" applyProtection="1">
      <alignment horizontal="left" vertical="top" wrapText="1"/>
      <protection locked="0"/>
    </xf>
    <xf numFmtId="0" fontId="1" fillId="0" borderId="40" xfId="16" applyFont="1" applyBorder="1" applyAlignment="1" applyProtection="1">
      <alignment horizontal="left" vertical="top" wrapText="1"/>
      <protection locked="0"/>
    </xf>
    <xf numFmtId="179" fontId="1" fillId="0" borderId="0" xfId="17" applyNumberFormat="1" applyFont="1" applyAlignment="1">
      <alignment horizontal="center" vertical="center" wrapText="1"/>
    </xf>
  </cellXfs>
  <cellStyles count="21">
    <cellStyle name="標準" xfId="0" builtinId="0"/>
    <cellStyle name="標準 2" xfId="6"/>
    <cellStyle name="標準 2 2" xfId="7"/>
    <cellStyle name="標準 2 3" xfId="10"/>
    <cellStyle name="標準 3" xfId="11"/>
    <cellStyle name="標準 4" xfId="5"/>
    <cellStyle name="標準 4_APAHO401600" xfId="1"/>
    <cellStyle name="標準 4_APAHO4019001" xfId="4"/>
    <cellStyle name="標準 4_ZJ08_022012_青森市_2010" xfId="3"/>
    <cellStyle name="標準 6" xfId="8"/>
    <cellStyle name="標準 6_APAHO401000" xfId="9"/>
    <cellStyle name="標準 6_APAHO401200_O-JJ1016-001-3_財政状況資料集(決算状況カード(各会計・関係団体))(Rev2)2" xfId="15"/>
    <cellStyle name="標準 6_APAHO402200_O-JJ1016-001-3_財政状況資料集(決算状況カード(各会計・関係団体))(Rev2)2" xfId="12"/>
    <cellStyle name="標準 7" xfId="20"/>
    <cellStyle name="標準_【レイアウト】（県）資料３（Ｐ２）　歳出比較分析表" xfId="16"/>
    <cellStyle name="標準_【レイアウト】（市）資料３（Ｐ２）　歳出比較分析表" xfId="17"/>
    <cellStyle name="標準_APAHO251300" xfId="18"/>
    <cellStyle name="標準_APAHO252300" xfId="19"/>
    <cellStyle name="標準_Book1" xfId="13"/>
    <cellStyle name="標準_O-JJ0722-001-3_決算状況カード(各会計・関係団体)_O-JJ1016-001-3_財政状況資料集(決算状況カード(各会計・関係団体))(Rev2)2" xfId="14"/>
    <cellStyle name="標準_O-JJ0722-001-8_連結実質赤字比率に係る赤字・黒字の構成分析" xfId="2"/>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H30</c:v>
                </c:pt>
                <c:pt idx="1">
                  <c:v> R01</c:v>
                </c:pt>
                <c:pt idx="2">
                  <c:v> R02</c:v>
                </c:pt>
                <c:pt idx="3">
                  <c:v> R03</c:v>
                </c:pt>
                <c:pt idx="4">
                  <c:v> R04</c:v>
                </c:pt>
              </c:strCache>
            </c:strRef>
          </c:cat>
          <c:val>
            <c:numRef>
              <c:f>(データシート!$F$3,データシート!$F$5,データシート!$F$7,データシート!$F$9,データシート!$F$11)</c:f>
              <c:numCache>
                <c:formatCode>#,##0;"△ "#,##0</c:formatCode>
                <c:ptCount val="5"/>
                <c:pt idx="0">
                  <c:v>228215</c:v>
                </c:pt>
                <c:pt idx="1">
                  <c:v>264232</c:v>
                </c:pt>
                <c:pt idx="2">
                  <c:v>263613</c:v>
                </c:pt>
                <c:pt idx="3">
                  <c:v>330026</c:v>
                </c:pt>
                <c:pt idx="4">
                  <c:v>278179</c:v>
                </c:pt>
              </c:numCache>
            </c:numRef>
          </c:val>
          <c:smooth val="0"/>
          <c:extLst>
            <c:ext xmlns:c16="http://schemas.microsoft.com/office/drawing/2014/chart" uri="{C3380CC4-5D6E-409C-BE32-E72D297353CC}">
              <c16:uniqueId val="{00000000-ECCE-4A3D-8FBC-2744D2D0B7FE}"/>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H30</c:v>
                </c:pt>
                <c:pt idx="1">
                  <c:v> R01</c:v>
                </c:pt>
                <c:pt idx="2">
                  <c:v> R02</c:v>
                </c:pt>
                <c:pt idx="3">
                  <c:v> R03</c:v>
                </c:pt>
                <c:pt idx="4">
                  <c:v> R04</c:v>
                </c:pt>
              </c:strCache>
            </c:strRef>
          </c:cat>
          <c:val>
            <c:numRef>
              <c:f>(データシート!$D$3,データシート!$D$5,データシート!$D$7,データシート!$D$9,データシート!$D$11)</c:f>
              <c:numCache>
                <c:formatCode>#,##0;"△ "#,##0</c:formatCode>
                <c:ptCount val="5"/>
                <c:pt idx="0">
                  <c:v>109560</c:v>
                </c:pt>
                <c:pt idx="1">
                  <c:v>156376</c:v>
                </c:pt>
                <c:pt idx="2">
                  <c:v>196227</c:v>
                </c:pt>
                <c:pt idx="3">
                  <c:v>129041</c:v>
                </c:pt>
                <c:pt idx="4">
                  <c:v>99303</c:v>
                </c:pt>
              </c:numCache>
            </c:numRef>
          </c:val>
          <c:smooth val="0"/>
          <c:extLst>
            <c:ext xmlns:c16="http://schemas.microsoft.com/office/drawing/2014/chart" uri="{C3380CC4-5D6E-409C-BE32-E72D297353CC}">
              <c16:uniqueId val="{00000001-ECCE-4A3D-8FBC-2744D2D0B7FE}"/>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40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H30</c:v>
                </c:pt>
                <c:pt idx="1">
                  <c:v>R01</c:v>
                </c:pt>
                <c:pt idx="2">
                  <c:v>R02</c:v>
                </c:pt>
                <c:pt idx="3">
                  <c:v>R03</c:v>
                </c:pt>
                <c:pt idx="4">
                  <c:v>R04</c:v>
                </c:pt>
              </c:strCache>
            </c:strRef>
          </c:cat>
          <c:val>
            <c:numRef>
              <c:f>データシート!$B$19:$F$19</c:f>
              <c:numCache>
                <c:formatCode>General</c:formatCode>
                <c:ptCount val="5"/>
                <c:pt idx="0">
                  <c:v>2.88</c:v>
                </c:pt>
                <c:pt idx="1">
                  <c:v>15.86</c:v>
                </c:pt>
                <c:pt idx="2">
                  <c:v>16.18</c:v>
                </c:pt>
                <c:pt idx="3">
                  <c:v>19.829999999999998</c:v>
                </c:pt>
                <c:pt idx="4">
                  <c:v>19.61</c:v>
                </c:pt>
              </c:numCache>
            </c:numRef>
          </c:val>
          <c:extLst>
            <c:ext xmlns:c16="http://schemas.microsoft.com/office/drawing/2014/chart" uri="{C3380CC4-5D6E-409C-BE32-E72D297353CC}">
              <c16:uniqueId val="{00000000-11F0-4504-ACD4-B6428732598F}"/>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H30</c:v>
                </c:pt>
                <c:pt idx="1">
                  <c:v>R01</c:v>
                </c:pt>
                <c:pt idx="2">
                  <c:v>R02</c:v>
                </c:pt>
                <c:pt idx="3">
                  <c:v>R03</c:v>
                </c:pt>
                <c:pt idx="4">
                  <c:v>R04</c:v>
                </c:pt>
              </c:strCache>
            </c:strRef>
          </c:cat>
          <c:val>
            <c:numRef>
              <c:f>データシート!$B$20:$F$20</c:f>
              <c:numCache>
                <c:formatCode>General</c:formatCode>
                <c:ptCount val="5"/>
                <c:pt idx="0">
                  <c:v>39.78</c:v>
                </c:pt>
                <c:pt idx="1">
                  <c:v>31.14</c:v>
                </c:pt>
                <c:pt idx="2">
                  <c:v>33.130000000000003</c:v>
                </c:pt>
                <c:pt idx="3">
                  <c:v>33.909999999999997</c:v>
                </c:pt>
                <c:pt idx="4">
                  <c:v>34.880000000000003</c:v>
                </c:pt>
              </c:numCache>
            </c:numRef>
          </c:val>
          <c:extLst>
            <c:ext xmlns:c16="http://schemas.microsoft.com/office/drawing/2014/chart" uri="{C3380CC4-5D6E-409C-BE32-E72D297353CC}">
              <c16:uniqueId val="{00000001-11F0-4504-ACD4-B6428732598F}"/>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H30</c:v>
                </c:pt>
                <c:pt idx="1">
                  <c:v>R01</c:v>
                </c:pt>
                <c:pt idx="2">
                  <c:v>R02</c:v>
                </c:pt>
                <c:pt idx="3">
                  <c:v>R03</c:v>
                </c:pt>
                <c:pt idx="4">
                  <c:v>R04</c:v>
                </c:pt>
              </c:strCache>
            </c:strRef>
          </c:cat>
          <c:val>
            <c:numRef>
              <c:f>データシート!$B$21:$F$21</c:f>
              <c:numCache>
                <c:formatCode>General</c:formatCode>
                <c:ptCount val="5"/>
                <c:pt idx="0">
                  <c:v>-11.07</c:v>
                </c:pt>
                <c:pt idx="1">
                  <c:v>4.8</c:v>
                </c:pt>
                <c:pt idx="2">
                  <c:v>5.6</c:v>
                </c:pt>
                <c:pt idx="3">
                  <c:v>8.5</c:v>
                </c:pt>
                <c:pt idx="4">
                  <c:v>-0.2</c:v>
                </c:pt>
              </c:numCache>
            </c:numRef>
          </c:val>
          <c:smooth val="0"/>
          <c:extLst>
            <c:ext xmlns:c16="http://schemas.microsoft.com/office/drawing/2014/chart" uri="{C3380CC4-5D6E-409C-BE32-E72D297353CC}">
              <c16:uniqueId val="{00000002-11F0-4504-ACD4-B6428732598F}"/>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H30</c:v>
                  </c:pt>
                  <c:pt idx="2">
                    <c:v>R01</c:v>
                  </c:pt>
                  <c:pt idx="4">
                    <c:v>R02</c:v>
                  </c:pt>
                  <c:pt idx="6">
                    <c:v>R03</c:v>
                  </c:pt>
                  <c:pt idx="8">
                    <c:v>R04</c:v>
                  </c:pt>
                </c:lvl>
              </c:multiLvlStrCache>
            </c:multiLvlStrRef>
          </c:cat>
          <c:val>
            <c:numRef>
              <c:f>データシート!$B$27:$K$27</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0-0E7F-4B58-979A-F8491E3213B4}"/>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H30</c:v>
                  </c:pt>
                  <c:pt idx="2">
                    <c:v>R01</c:v>
                  </c:pt>
                  <c:pt idx="4">
                    <c:v>R02</c:v>
                  </c:pt>
                  <c:pt idx="6">
                    <c:v>R03</c:v>
                  </c:pt>
                  <c:pt idx="8">
                    <c:v>R04</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0E7F-4B58-979A-F8491E3213B4}"/>
            </c:ext>
          </c:extLst>
        </c:ser>
        <c:ser>
          <c:idx val="2"/>
          <c:order val="2"/>
          <c:tx>
            <c:strRef>
              <c:f>データシート!$A$29</c:f>
              <c:strCache>
                <c:ptCount val="1"/>
                <c:pt idx="0">
                  <c:v>#N/A</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H30</c:v>
                  </c:pt>
                  <c:pt idx="2">
                    <c:v>R01</c:v>
                  </c:pt>
                  <c:pt idx="4">
                    <c:v>R02</c:v>
                  </c:pt>
                  <c:pt idx="6">
                    <c:v>R03</c:v>
                  </c:pt>
                  <c:pt idx="8">
                    <c:v>R04</c:v>
                  </c:pt>
                </c:lvl>
              </c:multiLvlStrCache>
            </c:multiLvlStrRef>
          </c:cat>
          <c:val>
            <c:numRef>
              <c:f>データシート!$B$29:$K$29</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2-0E7F-4B58-979A-F8491E3213B4}"/>
            </c:ext>
          </c:extLst>
        </c:ser>
        <c:ser>
          <c:idx val="3"/>
          <c:order val="3"/>
          <c:tx>
            <c:strRef>
              <c:f>データシート!$A$30</c:f>
              <c:strCache>
                <c:ptCount val="1"/>
                <c:pt idx="0">
                  <c:v>後期高齢者医療特別会計</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H30</c:v>
                  </c:pt>
                  <c:pt idx="2">
                    <c:v>R01</c:v>
                  </c:pt>
                  <c:pt idx="4">
                    <c:v>R02</c:v>
                  </c:pt>
                  <c:pt idx="6">
                    <c:v>R03</c:v>
                  </c:pt>
                  <c:pt idx="8">
                    <c:v>R04</c:v>
                  </c:pt>
                </c:lvl>
              </c:multiLvlStrCache>
            </c:multiLvlStrRef>
          </c:cat>
          <c:val>
            <c:numRef>
              <c:f>データシート!$B$30:$K$30</c:f>
              <c:numCache>
                <c:formatCode>General</c:formatCode>
                <c:ptCount val="10"/>
                <c:pt idx="0">
                  <c:v>#N/A</c:v>
                </c:pt>
                <c:pt idx="1">
                  <c:v>0.1</c:v>
                </c:pt>
                <c:pt idx="2">
                  <c:v>#N/A</c:v>
                </c:pt>
                <c:pt idx="3">
                  <c:v>0.13</c:v>
                </c:pt>
                <c:pt idx="4">
                  <c:v>#N/A</c:v>
                </c:pt>
                <c:pt idx="5">
                  <c:v>0.05</c:v>
                </c:pt>
                <c:pt idx="6">
                  <c:v>#N/A</c:v>
                </c:pt>
                <c:pt idx="7">
                  <c:v>0.02</c:v>
                </c:pt>
                <c:pt idx="8">
                  <c:v>#N/A</c:v>
                </c:pt>
                <c:pt idx="9">
                  <c:v>0.03</c:v>
                </c:pt>
              </c:numCache>
            </c:numRef>
          </c:val>
          <c:extLst>
            <c:ext xmlns:c16="http://schemas.microsoft.com/office/drawing/2014/chart" uri="{C3380CC4-5D6E-409C-BE32-E72D297353CC}">
              <c16:uniqueId val="{00000003-0E7F-4B58-979A-F8491E3213B4}"/>
            </c:ext>
          </c:extLst>
        </c:ser>
        <c:ser>
          <c:idx val="4"/>
          <c:order val="4"/>
          <c:tx>
            <c:strRef>
              <c:f>データシート!$A$31</c:f>
              <c:strCache>
                <c:ptCount val="1"/>
                <c:pt idx="0">
                  <c:v>公共下水道事業特別会計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H30</c:v>
                  </c:pt>
                  <c:pt idx="2">
                    <c:v>R01</c:v>
                  </c:pt>
                  <c:pt idx="4">
                    <c:v>R02</c:v>
                  </c:pt>
                  <c:pt idx="6">
                    <c:v>R03</c:v>
                  </c:pt>
                  <c:pt idx="8">
                    <c:v>R04</c:v>
                  </c:pt>
                </c:lvl>
              </c:multiLvlStrCache>
            </c:multiLvlStrRef>
          </c:cat>
          <c:val>
            <c:numRef>
              <c:f>データシート!$B$31:$K$31</c:f>
              <c:numCache>
                <c:formatCode>General</c:formatCode>
                <c:ptCount val="10"/>
                <c:pt idx="0">
                  <c:v>#N/A</c:v>
                </c:pt>
                <c:pt idx="1">
                  <c:v>0.21</c:v>
                </c:pt>
                <c:pt idx="2">
                  <c:v>#N/A</c:v>
                </c:pt>
                <c:pt idx="3">
                  <c:v>0.15</c:v>
                </c:pt>
                <c:pt idx="4">
                  <c:v>#N/A</c:v>
                </c:pt>
                <c:pt idx="5">
                  <c:v>0.1</c:v>
                </c:pt>
                <c:pt idx="6">
                  <c:v>#N/A</c:v>
                </c:pt>
                <c:pt idx="7">
                  <c:v>0.09</c:v>
                </c:pt>
                <c:pt idx="8">
                  <c:v>#N/A</c:v>
                </c:pt>
                <c:pt idx="9">
                  <c:v>0.05</c:v>
                </c:pt>
              </c:numCache>
            </c:numRef>
          </c:val>
          <c:extLst>
            <c:ext xmlns:c16="http://schemas.microsoft.com/office/drawing/2014/chart" uri="{C3380CC4-5D6E-409C-BE32-E72D297353CC}">
              <c16:uniqueId val="{00000004-0E7F-4B58-979A-F8491E3213B4}"/>
            </c:ext>
          </c:extLst>
        </c:ser>
        <c:ser>
          <c:idx val="5"/>
          <c:order val="5"/>
          <c:tx>
            <c:strRef>
              <c:f>データシート!$A$32</c:f>
              <c:strCache>
                <c:ptCount val="1"/>
                <c:pt idx="0">
                  <c:v>国民健康保険特別会計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H30</c:v>
                  </c:pt>
                  <c:pt idx="2">
                    <c:v>R01</c:v>
                  </c:pt>
                  <c:pt idx="4">
                    <c:v>R02</c:v>
                  </c:pt>
                  <c:pt idx="6">
                    <c:v>R03</c:v>
                  </c:pt>
                  <c:pt idx="8">
                    <c:v>R04</c:v>
                  </c:pt>
                </c:lvl>
              </c:multiLvlStrCache>
            </c:multiLvlStrRef>
          </c:cat>
          <c:val>
            <c:numRef>
              <c:f>データシート!$B$32:$K$32</c:f>
              <c:numCache>
                <c:formatCode>General</c:formatCode>
                <c:ptCount val="10"/>
                <c:pt idx="0">
                  <c:v>#N/A</c:v>
                </c:pt>
                <c:pt idx="1">
                  <c:v>0.13</c:v>
                </c:pt>
                <c:pt idx="2">
                  <c:v>#N/A</c:v>
                </c:pt>
                <c:pt idx="3">
                  <c:v>0.02</c:v>
                </c:pt>
                <c:pt idx="4">
                  <c:v>#N/A</c:v>
                </c:pt>
                <c:pt idx="5">
                  <c:v>0.03</c:v>
                </c:pt>
                <c:pt idx="6">
                  <c:v>#N/A</c:v>
                </c:pt>
                <c:pt idx="7">
                  <c:v>0.04</c:v>
                </c:pt>
                <c:pt idx="8">
                  <c:v>#N/A</c:v>
                </c:pt>
                <c:pt idx="9">
                  <c:v>0.05</c:v>
                </c:pt>
              </c:numCache>
            </c:numRef>
          </c:val>
          <c:extLst>
            <c:ext xmlns:c16="http://schemas.microsoft.com/office/drawing/2014/chart" uri="{C3380CC4-5D6E-409C-BE32-E72D297353CC}">
              <c16:uniqueId val="{00000005-0E7F-4B58-979A-F8491E3213B4}"/>
            </c:ext>
          </c:extLst>
        </c:ser>
        <c:ser>
          <c:idx val="6"/>
          <c:order val="6"/>
          <c:tx>
            <c:strRef>
              <c:f>データシート!$A$33</c:f>
              <c:strCache>
                <c:ptCount val="1"/>
                <c:pt idx="0">
                  <c:v>農業集落排水事業特別会計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H30</c:v>
                  </c:pt>
                  <c:pt idx="2">
                    <c:v>R01</c:v>
                  </c:pt>
                  <c:pt idx="4">
                    <c:v>R02</c:v>
                  </c:pt>
                  <c:pt idx="6">
                    <c:v>R03</c:v>
                  </c:pt>
                  <c:pt idx="8">
                    <c:v>R04</c:v>
                  </c:pt>
                </c:lvl>
              </c:multiLvlStrCache>
            </c:multiLvlStrRef>
          </c:cat>
          <c:val>
            <c:numRef>
              <c:f>データシート!$B$33:$K$33</c:f>
              <c:numCache>
                <c:formatCode>General</c:formatCode>
                <c:ptCount val="10"/>
                <c:pt idx="0">
                  <c:v>#N/A</c:v>
                </c:pt>
                <c:pt idx="1">
                  <c:v>0.27</c:v>
                </c:pt>
                <c:pt idx="2">
                  <c:v>#N/A</c:v>
                </c:pt>
                <c:pt idx="3">
                  <c:v>0.12</c:v>
                </c:pt>
                <c:pt idx="4">
                  <c:v>#N/A</c:v>
                </c:pt>
                <c:pt idx="5">
                  <c:v>0.16</c:v>
                </c:pt>
                <c:pt idx="6">
                  <c:v>#N/A</c:v>
                </c:pt>
                <c:pt idx="7">
                  <c:v>0.13</c:v>
                </c:pt>
                <c:pt idx="8">
                  <c:v>#N/A</c:v>
                </c:pt>
                <c:pt idx="9">
                  <c:v>0.85</c:v>
                </c:pt>
              </c:numCache>
            </c:numRef>
          </c:val>
          <c:extLst>
            <c:ext xmlns:c16="http://schemas.microsoft.com/office/drawing/2014/chart" uri="{C3380CC4-5D6E-409C-BE32-E72D297353CC}">
              <c16:uniqueId val="{00000006-0E7F-4B58-979A-F8491E3213B4}"/>
            </c:ext>
          </c:extLst>
        </c:ser>
        <c:ser>
          <c:idx val="7"/>
          <c:order val="7"/>
          <c:tx>
            <c:strRef>
              <c:f>データシート!$A$34</c:f>
              <c:strCache>
                <c:ptCount val="1"/>
                <c:pt idx="0">
                  <c:v>簡易水道事業特別会計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H30</c:v>
                  </c:pt>
                  <c:pt idx="2">
                    <c:v>R01</c:v>
                  </c:pt>
                  <c:pt idx="4">
                    <c:v>R02</c:v>
                  </c:pt>
                  <c:pt idx="6">
                    <c:v>R03</c:v>
                  </c:pt>
                  <c:pt idx="8">
                    <c:v>R04</c:v>
                  </c:pt>
                </c:lvl>
              </c:multiLvlStrCache>
            </c:multiLvlStrRef>
          </c:cat>
          <c:val>
            <c:numRef>
              <c:f>データシート!$B$34:$K$34</c:f>
              <c:numCache>
                <c:formatCode>General</c:formatCode>
                <c:ptCount val="10"/>
                <c:pt idx="0">
                  <c:v>#N/A</c:v>
                </c:pt>
                <c:pt idx="1">
                  <c:v>0.2</c:v>
                </c:pt>
                <c:pt idx="2">
                  <c:v>#N/A</c:v>
                </c:pt>
                <c:pt idx="3">
                  <c:v>0.15</c:v>
                </c:pt>
                <c:pt idx="4">
                  <c:v>#N/A</c:v>
                </c:pt>
                <c:pt idx="5">
                  <c:v>0.49</c:v>
                </c:pt>
                <c:pt idx="6">
                  <c:v>#N/A</c:v>
                </c:pt>
                <c:pt idx="7">
                  <c:v>0.51</c:v>
                </c:pt>
                <c:pt idx="8">
                  <c:v>#N/A</c:v>
                </c:pt>
                <c:pt idx="9">
                  <c:v>1.17</c:v>
                </c:pt>
              </c:numCache>
            </c:numRef>
          </c:val>
          <c:extLst>
            <c:ext xmlns:c16="http://schemas.microsoft.com/office/drawing/2014/chart" uri="{C3380CC4-5D6E-409C-BE32-E72D297353CC}">
              <c16:uniqueId val="{00000007-0E7F-4B58-979A-F8491E3213B4}"/>
            </c:ext>
          </c:extLst>
        </c:ser>
        <c:ser>
          <c:idx val="8"/>
          <c:order val="8"/>
          <c:tx>
            <c:strRef>
              <c:f>データシート!$A$35</c:f>
              <c:strCache>
                <c:ptCount val="1"/>
                <c:pt idx="0">
                  <c:v>介護保険特別会計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H30</c:v>
                  </c:pt>
                  <c:pt idx="2">
                    <c:v>R01</c:v>
                  </c:pt>
                  <c:pt idx="4">
                    <c:v>R02</c:v>
                  </c:pt>
                  <c:pt idx="6">
                    <c:v>R03</c:v>
                  </c:pt>
                  <c:pt idx="8">
                    <c:v>R04</c:v>
                  </c:pt>
                </c:lvl>
              </c:multiLvlStrCache>
            </c:multiLvlStrRef>
          </c:cat>
          <c:val>
            <c:numRef>
              <c:f>データシート!$B$35:$K$35</c:f>
              <c:numCache>
                <c:formatCode>General</c:formatCode>
                <c:ptCount val="10"/>
                <c:pt idx="0">
                  <c:v>#N/A</c:v>
                </c:pt>
                <c:pt idx="1">
                  <c:v>0.82</c:v>
                </c:pt>
                <c:pt idx="2">
                  <c:v>#N/A</c:v>
                </c:pt>
                <c:pt idx="3">
                  <c:v>0.45</c:v>
                </c:pt>
                <c:pt idx="4">
                  <c:v>#N/A</c:v>
                </c:pt>
                <c:pt idx="5">
                  <c:v>0.8</c:v>
                </c:pt>
                <c:pt idx="6">
                  <c:v>#N/A</c:v>
                </c:pt>
                <c:pt idx="7">
                  <c:v>1.44</c:v>
                </c:pt>
                <c:pt idx="8">
                  <c:v>#N/A</c:v>
                </c:pt>
                <c:pt idx="9">
                  <c:v>1.86</c:v>
                </c:pt>
              </c:numCache>
            </c:numRef>
          </c:val>
          <c:extLst>
            <c:ext xmlns:c16="http://schemas.microsoft.com/office/drawing/2014/chart" uri="{C3380CC4-5D6E-409C-BE32-E72D297353CC}">
              <c16:uniqueId val="{00000008-0E7F-4B58-979A-F8491E3213B4}"/>
            </c:ext>
          </c:extLst>
        </c:ser>
        <c:ser>
          <c:idx val="9"/>
          <c:order val="9"/>
          <c:tx>
            <c:strRef>
              <c:f>データシート!$A$36</c:f>
              <c:strCache>
                <c:ptCount val="1"/>
                <c:pt idx="0">
                  <c:v>一般会計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H30</c:v>
                  </c:pt>
                  <c:pt idx="2">
                    <c:v>R01</c:v>
                  </c:pt>
                  <c:pt idx="4">
                    <c:v>R02</c:v>
                  </c:pt>
                  <c:pt idx="6">
                    <c:v>R03</c:v>
                  </c:pt>
                  <c:pt idx="8">
                    <c:v>R04</c:v>
                  </c:pt>
                </c:lvl>
              </c:multiLvlStrCache>
            </c:multiLvlStrRef>
          </c:cat>
          <c:val>
            <c:numRef>
              <c:f>データシート!$B$36:$K$36</c:f>
              <c:numCache>
                <c:formatCode>General</c:formatCode>
                <c:ptCount val="10"/>
                <c:pt idx="0">
                  <c:v>#N/A</c:v>
                </c:pt>
                <c:pt idx="1">
                  <c:v>2.87</c:v>
                </c:pt>
                <c:pt idx="2">
                  <c:v>#N/A</c:v>
                </c:pt>
                <c:pt idx="3">
                  <c:v>15.86</c:v>
                </c:pt>
                <c:pt idx="4">
                  <c:v>#N/A</c:v>
                </c:pt>
                <c:pt idx="5">
                  <c:v>16.170000000000002</c:v>
                </c:pt>
                <c:pt idx="6">
                  <c:v>#N/A</c:v>
                </c:pt>
                <c:pt idx="7">
                  <c:v>19.829999999999998</c:v>
                </c:pt>
                <c:pt idx="8">
                  <c:v>#N/A</c:v>
                </c:pt>
                <c:pt idx="9">
                  <c:v>19.600000000000001</c:v>
                </c:pt>
              </c:numCache>
            </c:numRef>
          </c:val>
          <c:extLst>
            <c:ext xmlns:c16="http://schemas.microsoft.com/office/drawing/2014/chart" uri="{C3380CC4-5D6E-409C-BE32-E72D297353CC}">
              <c16:uniqueId val="{00000009-0E7F-4B58-979A-F8491E3213B4}"/>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H30</c:v>
                  </c:pt>
                  <c:pt idx="3">
                    <c:v>R01</c:v>
                  </c:pt>
                  <c:pt idx="6">
                    <c:v>R02</c:v>
                  </c:pt>
                  <c:pt idx="9">
                    <c:v>R03</c:v>
                  </c:pt>
                  <c:pt idx="12">
                    <c:v>R04</c:v>
                  </c:pt>
                </c:lvl>
              </c:multiLvlStrCache>
            </c:multiLvlStrRef>
          </c:cat>
          <c:val>
            <c:numRef>
              <c:f>データシート!$B$42:$P$42</c:f>
              <c:numCache>
                <c:formatCode>General</c:formatCode>
                <c:ptCount val="15"/>
                <c:pt idx="2">
                  <c:v>393</c:v>
                </c:pt>
                <c:pt idx="5">
                  <c:v>396</c:v>
                </c:pt>
                <c:pt idx="8">
                  <c:v>446</c:v>
                </c:pt>
                <c:pt idx="11">
                  <c:v>471</c:v>
                </c:pt>
                <c:pt idx="14">
                  <c:v>473</c:v>
                </c:pt>
              </c:numCache>
            </c:numRef>
          </c:val>
          <c:extLst>
            <c:ext xmlns:c16="http://schemas.microsoft.com/office/drawing/2014/chart" uri="{C3380CC4-5D6E-409C-BE32-E72D297353CC}">
              <c16:uniqueId val="{00000000-15B0-47E5-A8BE-EAF713AD7F10}"/>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H30</c:v>
                  </c:pt>
                  <c:pt idx="3">
                    <c:v>R01</c:v>
                  </c:pt>
                  <c:pt idx="6">
                    <c:v>R02</c:v>
                  </c:pt>
                  <c:pt idx="9">
                    <c:v>R03</c:v>
                  </c:pt>
                  <c:pt idx="12">
                    <c:v>R04</c:v>
                  </c:pt>
                </c:lvl>
              </c:multiLvlStrCache>
            </c:multiLvlStrRef>
          </c:cat>
          <c:val>
            <c:numRef>
              <c:f>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15B0-47E5-A8BE-EAF713AD7F10}"/>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H30</c:v>
                  </c:pt>
                  <c:pt idx="3">
                    <c:v>R01</c:v>
                  </c:pt>
                  <c:pt idx="6">
                    <c:v>R02</c:v>
                  </c:pt>
                  <c:pt idx="9">
                    <c:v>R03</c:v>
                  </c:pt>
                  <c:pt idx="12">
                    <c:v>R04</c:v>
                  </c:pt>
                </c:lvl>
              </c:multiLvlStrCache>
            </c:multiLvlStrRef>
          </c:cat>
          <c:val>
            <c:numRef>
              <c:f>データシート!$B$44:$P$44</c:f>
              <c:numCache>
                <c:formatCode>General</c:formatCode>
                <c:ptCount val="15"/>
                <c:pt idx="0">
                  <c:v>10</c:v>
                </c:pt>
                <c:pt idx="3">
                  <c:v>0</c:v>
                </c:pt>
                <c:pt idx="6">
                  <c:v>0</c:v>
                </c:pt>
                <c:pt idx="9">
                  <c:v>0</c:v>
                </c:pt>
                <c:pt idx="12">
                  <c:v>12</c:v>
                </c:pt>
              </c:numCache>
            </c:numRef>
          </c:val>
          <c:extLst>
            <c:ext xmlns:c16="http://schemas.microsoft.com/office/drawing/2014/chart" uri="{C3380CC4-5D6E-409C-BE32-E72D297353CC}">
              <c16:uniqueId val="{00000002-15B0-47E5-A8BE-EAF713AD7F10}"/>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H30</c:v>
                  </c:pt>
                  <c:pt idx="3">
                    <c:v>R01</c:v>
                  </c:pt>
                  <c:pt idx="6">
                    <c:v>R02</c:v>
                  </c:pt>
                  <c:pt idx="9">
                    <c:v>R03</c:v>
                  </c:pt>
                  <c:pt idx="12">
                    <c:v>R04</c:v>
                  </c:pt>
                </c:lvl>
              </c:multiLvlStrCache>
            </c:multiLvlStrRef>
          </c:cat>
          <c:val>
            <c:numRef>
              <c:f>データシート!$B$45:$P$45</c:f>
              <c:numCache>
                <c:formatCode>General</c:formatCode>
                <c:ptCount val="15"/>
                <c:pt idx="0">
                  <c:v>5</c:v>
                </c:pt>
                <c:pt idx="3">
                  <c:v>8</c:v>
                </c:pt>
                <c:pt idx="6">
                  <c:v>6</c:v>
                </c:pt>
                <c:pt idx="9">
                  <c:v>5</c:v>
                </c:pt>
                <c:pt idx="12">
                  <c:v>6</c:v>
                </c:pt>
              </c:numCache>
            </c:numRef>
          </c:val>
          <c:extLst>
            <c:ext xmlns:c16="http://schemas.microsoft.com/office/drawing/2014/chart" uri="{C3380CC4-5D6E-409C-BE32-E72D297353CC}">
              <c16:uniqueId val="{00000003-15B0-47E5-A8BE-EAF713AD7F10}"/>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H30</c:v>
                  </c:pt>
                  <c:pt idx="3">
                    <c:v>R01</c:v>
                  </c:pt>
                  <c:pt idx="6">
                    <c:v>R02</c:v>
                  </c:pt>
                  <c:pt idx="9">
                    <c:v>R03</c:v>
                  </c:pt>
                  <c:pt idx="12">
                    <c:v>R04</c:v>
                  </c:pt>
                </c:lvl>
              </c:multiLvlStrCache>
            </c:multiLvlStrRef>
          </c:cat>
          <c:val>
            <c:numRef>
              <c:f>データシート!$B$46:$P$46</c:f>
              <c:numCache>
                <c:formatCode>General</c:formatCode>
                <c:ptCount val="15"/>
                <c:pt idx="0">
                  <c:v>245</c:v>
                </c:pt>
                <c:pt idx="3">
                  <c:v>250</c:v>
                </c:pt>
                <c:pt idx="6">
                  <c:v>237</c:v>
                </c:pt>
                <c:pt idx="9">
                  <c:v>258</c:v>
                </c:pt>
                <c:pt idx="12">
                  <c:v>254</c:v>
                </c:pt>
              </c:numCache>
            </c:numRef>
          </c:val>
          <c:extLst>
            <c:ext xmlns:c16="http://schemas.microsoft.com/office/drawing/2014/chart" uri="{C3380CC4-5D6E-409C-BE32-E72D297353CC}">
              <c16:uniqueId val="{00000004-15B0-47E5-A8BE-EAF713AD7F10}"/>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H30</c:v>
                  </c:pt>
                  <c:pt idx="3">
                    <c:v>R01</c:v>
                  </c:pt>
                  <c:pt idx="6">
                    <c:v>R02</c:v>
                  </c:pt>
                  <c:pt idx="9">
                    <c:v>R03</c:v>
                  </c:pt>
                  <c:pt idx="12">
                    <c:v>R04</c:v>
                  </c:pt>
                </c:lvl>
              </c:multiLvlStrCache>
            </c:multiLvlStrRef>
          </c:cat>
          <c:val>
            <c:numRef>
              <c:f>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15B0-47E5-A8BE-EAF713AD7F10}"/>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H30</c:v>
                  </c:pt>
                  <c:pt idx="3">
                    <c:v>R01</c:v>
                  </c:pt>
                  <c:pt idx="6">
                    <c:v>R02</c:v>
                  </c:pt>
                  <c:pt idx="9">
                    <c:v>R03</c:v>
                  </c:pt>
                  <c:pt idx="12">
                    <c:v>R04</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15B0-47E5-A8BE-EAF713AD7F10}"/>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H30</c:v>
                  </c:pt>
                  <c:pt idx="3">
                    <c:v>R01</c:v>
                  </c:pt>
                  <c:pt idx="6">
                    <c:v>R02</c:v>
                  </c:pt>
                  <c:pt idx="9">
                    <c:v>R03</c:v>
                  </c:pt>
                  <c:pt idx="12">
                    <c:v>R04</c:v>
                  </c:pt>
                </c:lvl>
              </c:multiLvlStrCache>
            </c:multiLvlStrRef>
          </c:cat>
          <c:val>
            <c:numRef>
              <c:f>データシート!$B$49:$P$49</c:f>
              <c:numCache>
                <c:formatCode>General</c:formatCode>
                <c:ptCount val="15"/>
                <c:pt idx="0">
                  <c:v>333</c:v>
                </c:pt>
                <c:pt idx="3">
                  <c:v>363</c:v>
                </c:pt>
                <c:pt idx="6">
                  <c:v>449</c:v>
                </c:pt>
                <c:pt idx="9">
                  <c:v>511</c:v>
                </c:pt>
                <c:pt idx="12">
                  <c:v>545</c:v>
                </c:pt>
              </c:numCache>
            </c:numRef>
          </c:val>
          <c:extLst>
            <c:ext xmlns:c16="http://schemas.microsoft.com/office/drawing/2014/chart" uri="{C3380CC4-5D6E-409C-BE32-E72D297353CC}">
              <c16:uniqueId val="{00000007-15B0-47E5-A8BE-EAF713AD7F10}"/>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H30</c:v>
                  </c:pt>
                  <c:pt idx="3">
                    <c:v>R01</c:v>
                  </c:pt>
                  <c:pt idx="6">
                    <c:v>R02</c:v>
                  </c:pt>
                  <c:pt idx="9">
                    <c:v>R03</c:v>
                  </c:pt>
                  <c:pt idx="12">
                    <c:v>R04</c:v>
                  </c:pt>
                </c:lvl>
              </c:multiLvlStrCache>
            </c:multiLvlStrRef>
          </c:cat>
          <c:val>
            <c:numRef>
              <c:f>データシート!$B$50:$P$50</c:f>
              <c:numCache>
                <c:formatCode>General</c:formatCode>
                <c:ptCount val="15"/>
                <c:pt idx="0">
                  <c:v>#N/A</c:v>
                </c:pt>
                <c:pt idx="1">
                  <c:v>200</c:v>
                </c:pt>
                <c:pt idx="2">
                  <c:v>#N/A</c:v>
                </c:pt>
                <c:pt idx="3">
                  <c:v>#N/A</c:v>
                </c:pt>
                <c:pt idx="4">
                  <c:v>225</c:v>
                </c:pt>
                <c:pt idx="5">
                  <c:v>#N/A</c:v>
                </c:pt>
                <c:pt idx="6">
                  <c:v>#N/A</c:v>
                </c:pt>
                <c:pt idx="7">
                  <c:v>246</c:v>
                </c:pt>
                <c:pt idx="8">
                  <c:v>#N/A</c:v>
                </c:pt>
                <c:pt idx="9">
                  <c:v>#N/A</c:v>
                </c:pt>
                <c:pt idx="10">
                  <c:v>303</c:v>
                </c:pt>
                <c:pt idx="11">
                  <c:v>#N/A</c:v>
                </c:pt>
                <c:pt idx="12">
                  <c:v>#N/A</c:v>
                </c:pt>
                <c:pt idx="13">
                  <c:v>344</c:v>
                </c:pt>
                <c:pt idx="14">
                  <c:v>#N/A</c:v>
                </c:pt>
              </c:numCache>
            </c:numRef>
          </c:val>
          <c:smooth val="0"/>
          <c:extLst>
            <c:ext xmlns:c16="http://schemas.microsoft.com/office/drawing/2014/chart" uri="{C3380CC4-5D6E-409C-BE32-E72D297353CC}">
              <c16:uniqueId val="{00000008-15B0-47E5-A8BE-EAF713AD7F10}"/>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H30</c:v>
                  </c:pt>
                  <c:pt idx="3">
                    <c:v>R01</c:v>
                  </c:pt>
                  <c:pt idx="6">
                    <c:v>R02</c:v>
                  </c:pt>
                  <c:pt idx="9">
                    <c:v>R03</c:v>
                  </c:pt>
                  <c:pt idx="12">
                    <c:v>R04</c:v>
                  </c:pt>
                </c:lvl>
              </c:multiLvlStrCache>
            </c:multiLvlStrRef>
          </c:cat>
          <c:val>
            <c:numRef>
              <c:f>データシート!$B$56:$P$56</c:f>
              <c:numCache>
                <c:formatCode>General</c:formatCode>
                <c:ptCount val="15"/>
                <c:pt idx="2">
                  <c:v>4570</c:v>
                </c:pt>
                <c:pt idx="5">
                  <c:v>4625</c:v>
                </c:pt>
                <c:pt idx="8">
                  <c:v>4572</c:v>
                </c:pt>
                <c:pt idx="11">
                  <c:v>4421</c:v>
                </c:pt>
                <c:pt idx="14">
                  <c:v>4458</c:v>
                </c:pt>
              </c:numCache>
            </c:numRef>
          </c:val>
          <c:extLst>
            <c:ext xmlns:c16="http://schemas.microsoft.com/office/drawing/2014/chart" uri="{C3380CC4-5D6E-409C-BE32-E72D297353CC}">
              <c16:uniqueId val="{00000000-F755-481F-B89F-24DA0BAC265D}"/>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H30</c:v>
                  </c:pt>
                  <c:pt idx="3">
                    <c:v>R01</c:v>
                  </c:pt>
                  <c:pt idx="6">
                    <c:v>R02</c:v>
                  </c:pt>
                  <c:pt idx="9">
                    <c:v>R03</c:v>
                  </c:pt>
                  <c:pt idx="12">
                    <c:v>R04</c:v>
                  </c:pt>
                </c:lvl>
              </c:multiLvlStrCache>
            </c:multiLvlStrRef>
          </c:cat>
          <c:val>
            <c:numRef>
              <c:f>データシート!$B$57:$P$57</c:f>
              <c:numCache>
                <c:formatCode>General</c:formatCode>
                <c:ptCount val="15"/>
                <c:pt idx="2">
                  <c:v>15</c:v>
                </c:pt>
                <c:pt idx="5">
                  <c:v>8</c:v>
                </c:pt>
                <c:pt idx="8">
                  <c:v>3</c:v>
                </c:pt>
                <c:pt idx="11">
                  <c:v>0</c:v>
                </c:pt>
                <c:pt idx="14">
                  <c:v>103</c:v>
                </c:pt>
              </c:numCache>
            </c:numRef>
          </c:val>
          <c:extLst>
            <c:ext xmlns:c16="http://schemas.microsoft.com/office/drawing/2014/chart" uri="{C3380CC4-5D6E-409C-BE32-E72D297353CC}">
              <c16:uniqueId val="{00000001-F755-481F-B89F-24DA0BAC265D}"/>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H30</c:v>
                  </c:pt>
                  <c:pt idx="3">
                    <c:v>R01</c:v>
                  </c:pt>
                  <c:pt idx="6">
                    <c:v>R02</c:v>
                  </c:pt>
                  <c:pt idx="9">
                    <c:v>R03</c:v>
                  </c:pt>
                  <c:pt idx="12">
                    <c:v>R04</c:v>
                  </c:pt>
                </c:lvl>
              </c:multiLvlStrCache>
            </c:multiLvlStrRef>
          </c:cat>
          <c:val>
            <c:numRef>
              <c:f>データシート!$B$58:$P$58</c:f>
              <c:numCache>
                <c:formatCode>General</c:formatCode>
                <c:ptCount val="15"/>
                <c:pt idx="2">
                  <c:v>1620</c:v>
                </c:pt>
                <c:pt idx="5">
                  <c:v>1408</c:v>
                </c:pt>
                <c:pt idx="8">
                  <c:v>1429</c:v>
                </c:pt>
                <c:pt idx="11">
                  <c:v>1601</c:v>
                </c:pt>
                <c:pt idx="14">
                  <c:v>1813</c:v>
                </c:pt>
              </c:numCache>
            </c:numRef>
          </c:val>
          <c:extLst>
            <c:ext xmlns:c16="http://schemas.microsoft.com/office/drawing/2014/chart" uri="{C3380CC4-5D6E-409C-BE32-E72D297353CC}">
              <c16:uniqueId val="{00000002-F755-481F-B89F-24DA0BAC265D}"/>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H30</c:v>
                  </c:pt>
                  <c:pt idx="3">
                    <c:v>R01</c:v>
                  </c:pt>
                  <c:pt idx="6">
                    <c:v>R02</c:v>
                  </c:pt>
                  <c:pt idx="9">
                    <c:v>R03</c:v>
                  </c:pt>
                  <c:pt idx="12">
                    <c:v>R04</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F755-481F-B89F-24DA0BAC265D}"/>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H30</c:v>
                  </c:pt>
                  <c:pt idx="3">
                    <c:v>R01</c:v>
                  </c:pt>
                  <c:pt idx="6">
                    <c:v>R02</c:v>
                  </c:pt>
                  <c:pt idx="9">
                    <c:v>R03</c:v>
                  </c:pt>
                  <c:pt idx="12">
                    <c:v>R04</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F755-481F-B89F-24DA0BAC265D}"/>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H30</c:v>
                  </c:pt>
                  <c:pt idx="3">
                    <c:v>R01</c:v>
                  </c:pt>
                  <c:pt idx="6">
                    <c:v>R02</c:v>
                  </c:pt>
                  <c:pt idx="9">
                    <c:v>R03</c:v>
                  </c:pt>
                  <c:pt idx="12">
                    <c:v>R04</c:v>
                  </c:pt>
                </c:lvl>
              </c:multiLvlStrCache>
            </c:multiLvlStrRef>
          </c:cat>
          <c:val>
            <c:numRef>
              <c:f>データシート!$B$61:$P$61</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F755-481F-B89F-24DA0BAC265D}"/>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H30</c:v>
                  </c:pt>
                  <c:pt idx="3">
                    <c:v>R01</c:v>
                  </c:pt>
                  <c:pt idx="6">
                    <c:v>R02</c:v>
                  </c:pt>
                  <c:pt idx="9">
                    <c:v>R03</c:v>
                  </c:pt>
                  <c:pt idx="12">
                    <c:v>R04</c:v>
                  </c:pt>
                </c:lvl>
              </c:multiLvlStrCache>
            </c:multiLvlStrRef>
          </c:cat>
          <c:val>
            <c:numRef>
              <c:f>データシート!$B$62:$P$62</c:f>
              <c:numCache>
                <c:formatCode>General</c:formatCode>
                <c:ptCount val="15"/>
                <c:pt idx="0">
                  <c:v>359</c:v>
                </c:pt>
                <c:pt idx="3">
                  <c:v>346</c:v>
                </c:pt>
                <c:pt idx="6">
                  <c:v>331</c:v>
                </c:pt>
                <c:pt idx="9">
                  <c:v>357</c:v>
                </c:pt>
                <c:pt idx="12">
                  <c:v>331</c:v>
                </c:pt>
              </c:numCache>
            </c:numRef>
          </c:val>
          <c:extLst>
            <c:ext xmlns:c16="http://schemas.microsoft.com/office/drawing/2014/chart" uri="{C3380CC4-5D6E-409C-BE32-E72D297353CC}">
              <c16:uniqueId val="{00000006-F755-481F-B89F-24DA0BAC265D}"/>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H30</c:v>
                  </c:pt>
                  <c:pt idx="3">
                    <c:v>R01</c:v>
                  </c:pt>
                  <c:pt idx="6">
                    <c:v>R02</c:v>
                  </c:pt>
                  <c:pt idx="9">
                    <c:v>R03</c:v>
                  </c:pt>
                  <c:pt idx="12">
                    <c:v>R04</c:v>
                  </c:pt>
                </c:lvl>
              </c:multiLvlStrCache>
            </c:multiLvlStrRef>
          </c:cat>
          <c:val>
            <c:numRef>
              <c:f>データシート!$B$63:$P$63</c:f>
              <c:numCache>
                <c:formatCode>General</c:formatCode>
                <c:ptCount val="15"/>
                <c:pt idx="0">
                  <c:v>18</c:v>
                </c:pt>
                <c:pt idx="3">
                  <c:v>10</c:v>
                </c:pt>
                <c:pt idx="6">
                  <c:v>4</c:v>
                </c:pt>
                <c:pt idx="9">
                  <c:v>5</c:v>
                </c:pt>
                <c:pt idx="12">
                  <c:v>0</c:v>
                </c:pt>
              </c:numCache>
            </c:numRef>
          </c:val>
          <c:extLst>
            <c:ext xmlns:c16="http://schemas.microsoft.com/office/drawing/2014/chart" uri="{C3380CC4-5D6E-409C-BE32-E72D297353CC}">
              <c16:uniqueId val="{00000007-F755-481F-B89F-24DA0BAC265D}"/>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H30</c:v>
                  </c:pt>
                  <c:pt idx="3">
                    <c:v>R01</c:v>
                  </c:pt>
                  <c:pt idx="6">
                    <c:v>R02</c:v>
                  </c:pt>
                  <c:pt idx="9">
                    <c:v>R03</c:v>
                  </c:pt>
                  <c:pt idx="12">
                    <c:v>R04</c:v>
                  </c:pt>
                </c:lvl>
              </c:multiLvlStrCache>
            </c:multiLvlStrRef>
          </c:cat>
          <c:val>
            <c:numRef>
              <c:f>データシート!$B$64:$P$64</c:f>
              <c:numCache>
                <c:formatCode>General</c:formatCode>
                <c:ptCount val="15"/>
                <c:pt idx="0">
                  <c:v>2298</c:v>
                </c:pt>
                <c:pt idx="3">
                  <c:v>2238</c:v>
                </c:pt>
                <c:pt idx="6">
                  <c:v>1988</c:v>
                </c:pt>
                <c:pt idx="9">
                  <c:v>1824</c:v>
                </c:pt>
                <c:pt idx="12">
                  <c:v>1640</c:v>
                </c:pt>
              </c:numCache>
            </c:numRef>
          </c:val>
          <c:extLst>
            <c:ext xmlns:c16="http://schemas.microsoft.com/office/drawing/2014/chart" uri="{C3380CC4-5D6E-409C-BE32-E72D297353CC}">
              <c16:uniqueId val="{00000008-F755-481F-B89F-24DA0BAC265D}"/>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H30</c:v>
                  </c:pt>
                  <c:pt idx="3">
                    <c:v>R01</c:v>
                  </c:pt>
                  <c:pt idx="6">
                    <c:v>R02</c:v>
                  </c:pt>
                  <c:pt idx="9">
                    <c:v>R03</c:v>
                  </c:pt>
                  <c:pt idx="12">
                    <c:v>R04</c:v>
                  </c:pt>
                </c:lvl>
              </c:multiLvlStrCache>
            </c:multiLvlStrRef>
          </c:cat>
          <c:val>
            <c:numRef>
              <c:f>データシート!$B$65:$P$65</c:f>
              <c:numCache>
                <c:formatCode>General</c:formatCode>
                <c:ptCount val="15"/>
                <c:pt idx="0">
                  <c:v>0</c:v>
                </c:pt>
                <c:pt idx="3">
                  <c:v>0</c:v>
                </c:pt>
                <c:pt idx="6">
                  <c:v>0</c:v>
                </c:pt>
                <c:pt idx="9">
                  <c:v>0</c:v>
                </c:pt>
                <c:pt idx="12">
                  <c:v>470</c:v>
                </c:pt>
              </c:numCache>
            </c:numRef>
          </c:val>
          <c:extLst>
            <c:ext xmlns:c16="http://schemas.microsoft.com/office/drawing/2014/chart" uri="{C3380CC4-5D6E-409C-BE32-E72D297353CC}">
              <c16:uniqueId val="{00000009-F755-481F-B89F-24DA0BAC265D}"/>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H30</c:v>
                  </c:pt>
                  <c:pt idx="3">
                    <c:v>R01</c:v>
                  </c:pt>
                  <c:pt idx="6">
                    <c:v>R02</c:v>
                  </c:pt>
                  <c:pt idx="9">
                    <c:v>R03</c:v>
                  </c:pt>
                  <c:pt idx="12">
                    <c:v>R04</c:v>
                  </c:pt>
                </c:lvl>
              </c:multiLvlStrCache>
            </c:multiLvlStrRef>
          </c:cat>
          <c:val>
            <c:numRef>
              <c:f>データシート!$B$66:$P$66</c:f>
              <c:numCache>
                <c:formatCode>General</c:formatCode>
                <c:ptCount val="15"/>
                <c:pt idx="0">
                  <c:v>5389</c:v>
                </c:pt>
                <c:pt idx="3">
                  <c:v>5626</c:v>
                </c:pt>
                <c:pt idx="6">
                  <c:v>5930</c:v>
                </c:pt>
                <c:pt idx="9">
                  <c:v>5839</c:v>
                </c:pt>
                <c:pt idx="12">
                  <c:v>5568</c:v>
                </c:pt>
              </c:numCache>
            </c:numRef>
          </c:val>
          <c:extLst>
            <c:ext xmlns:c16="http://schemas.microsoft.com/office/drawing/2014/chart" uri="{C3380CC4-5D6E-409C-BE32-E72D297353CC}">
              <c16:uniqueId val="{0000000A-F755-481F-B89F-24DA0BAC265D}"/>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H30</c:v>
                  </c:pt>
                  <c:pt idx="3">
                    <c:v>R01</c:v>
                  </c:pt>
                  <c:pt idx="6">
                    <c:v>R02</c:v>
                  </c:pt>
                  <c:pt idx="9">
                    <c:v>R03</c:v>
                  </c:pt>
                  <c:pt idx="12">
                    <c:v>R04</c:v>
                  </c:pt>
                </c:lvl>
              </c:multiLvlStrCache>
            </c:multiLvlStrRef>
          </c:cat>
          <c:val>
            <c:numRef>
              <c:f>データシート!$B$67:$P$67</c:f>
              <c:numCache>
                <c:formatCode>General</c:formatCode>
                <c:ptCount val="15"/>
                <c:pt idx="0">
                  <c:v>#N/A</c:v>
                </c:pt>
                <c:pt idx="1">
                  <c:v>1858</c:v>
                </c:pt>
                <c:pt idx="2">
                  <c:v>#N/A</c:v>
                </c:pt>
                <c:pt idx="3">
                  <c:v>#N/A</c:v>
                </c:pt>
                <c:pt idx="4">
                  <c:v>2178</c:v>
                </c:pt>
                <c:pt idx="5">
                  <c:v>#N/A</c:v>
                </c:pt>
                <c:pt idx="6">
                  <c:v>#N/A</c:v>
                </c:pt>
                <c:pt idx="7">
                  <c:v>2248</c:v>
                </c:pt>
                <c:pt idx="8">
                  <c:v>#N/A</c:v>
                </c:pt>
                <c:pt idx="9">
                  <c:v>#N/A</c:v>
                </c:pt>
                <c:pt idx="10">
                  <c:v>2003</c:v>
                </c:pt>
                <c:pt idx="11">
                  <c:v>#N/A</c:v>
                </c:pt>
                <c:pt idx="12">
                  <c:v>#N/A</c:v>
                </c:pt>
                <c:pt idx="13">
                  <c:v>1637</c:v>
                </c:pt>
                <c:pt idx="14">
                  <c:v>#N/A</c:v>
                </c:pt>
              </c:numCache>
            </c:numRef>
          </c:val>
          <c:smooth val="0"/>
          <c:extLst>
            <c:ext xmlns:c16="http://schemas.microsoft.com/office/drawing/2014/chart" uri="{C3380CC4-5D6E-409C-BE32-E72D297353CC}">
              <c16:uniqueId val="{0000000B-F755-481F-B89F-24DA0BAC265D}"/>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R02</c:v>
                </c:pt>
                <c:pt idx="1">
                  <c:v>R03</c:v>
                </c:pt>
                <c:pt idx="2">
                  <c:v>R04</c:v>
                </c:pt>
              </c:strCache>
            </c:strRef>
          </c:cat>
          <c:val>
            <c:numRef>
              <c:f>データシート!$B$72:$D$72</c:f>
              <c:numCache>
                <c:formatCode>#,##0;"▲ "#,##0</c:formatCode>
                <c:ptCount val="3"/>
                <c:pt idx="0">
                  <c:v>868</c:v>
                </c:pt>
                <c:pt idx="1">
                  <c:v>969</c:v>
                </c:pt>
                <c:pt idx="2">
                  <c:v>979</c:v>
                </c:pt>
              </c:numCache>
            </c:numRef>
          </c:val>
          <c:extLst>
            <c:ext xmlns:c16="http://schemas.microsoft.com/office/drawing/2014/chart" uri="{C3380CC4-5D6E-409C-BE32-E72D297353CC}">
              <c16:uniqueId val="{00000000-4B6A-407F-BD2B-5DF466E5CE25}"/>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R02</c:v>
                </c:pt>
                <c:pt idx="1">
                  <c:v>R03</c:v>
                </c:pt>
                <c:pt idx="2">
                  <c:v>R04</c:v>
                </c:pt>
              </c:strCache>
            </c:strRef>
          </c:cat>
          <c:val>
            <c:numRef>
              <c:f>データシート!$B$73:$D$73</c:f>
              <c:numCache>
                <c:formatCode>#,##0;"▲ "#,##0</c:formatCode>
                <c:ptCount val="3"/>
                <c:pt idx="0">
                  <c:v>71</c:v>
                </c:pt>
                <c:pt idx="1">
                  <c:v>122</c:v>
                </c:pt>
                <c:pt idx="2">
                  <c:v>174</c:v>
                </c:pt>
              </c:numCache>
            </c:numRef>
          </c:val>
          <c:extLst>
            <c:ext xmlns:c16="http://schemas.microsoft.com/office/drawing/2014/chart" uri="{C3380CC4-5D6E-409C-BE32-E72D297353CC}">
              <c16:uniqueId val="{00000001-4B6A-407F-BD2B-5DF466E5CE25}"/>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R02</c:v>
                </c:pt>
                <c:pt idx="1">
                  <c:v>R03</c:v>
                </c:pt>
                <c:pt idx="2">
                  <c:v>R04</c:v>
                </c:pt>
              </c:strCache>
            </c:strRef>
          </c:cat>
          <c:val>
            <c:numRef>
              <c:f>データシート!$B$74:$D$74</c:f>
              <c:numCache>
                <c:formatCode>#,##0;"▲ "#,##0</c:formatCode>
                <c:ptCount val="3"/>
                <c:pt idx="0">
                  <c:v>346</c:v>
                </c:pt>
                <c:pt idx="1">
                  <c:v>359</c:v>
                </c:pt>
                <c:pt idx="2">
                  <c:v>531</c:v>
                </c:pt>
              </c:numCache>
            </c:numRef>
          </c:val>
          <c:extLst>
            <c:ext xmlns:c16="http://schemas.microsoft.com/office/drawing/2014/chart" uri="{C3380CC4-5D6E-409C-BE32-E72D297353CC}">
              <c16:uniqueId val="{00000002-4B6A-407F-BD2B-5DF466E5CE25}"/>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H30</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{8C47526A-7370-41C2-AE3A-EA2C81A45A6E}</c15:txfldGUID>
                      <c15:f>公会計指標分析・財政指標組合せ分析表!$BP$50</c15:f>
                      <c15:dlblFieldTableCache>
                        <c:ptCount val="1"/>
                        <c:pt idx="0">
                          <c:v>H30</c:v>
                        </c:pt>
                      </c15:dlblFieldTableCache>
                    </c15:dlblFTEntry>
                  </c15:dlblFieldTable>
                  <c15:showDataLabelsRange val="0"/>
                </c:ext>
                <c:ext xmlns:c16="http://schemas.microsoft.com/office/drawing/2014/chart" uri="{C3380CC4-5D6E-409C-BE32-E72D297353CC}">
                  <c16:uniqueId val="{00000000-8B30-4132-B531-86382EE2D53E}"/>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{C6AC42F5-8447-4D38-A4D1-A26F106B8D8D}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8B30-4132-B531-86382EE2D53E}"/>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{B761AD67-742C-4D95-810F-E54FD1053BCE}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8B30-4132-B531-86382EE2D53E}"/>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{4DD3CBF6-5BC7-4896-9E8D-834A8CAAA970}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8B30-4132-B531-86382EE2D53E}"/>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{AA883CB5-CE21-4F08-8379-6D9E4EF3B71B}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8B30-4132-B531-86382EE2D53E}"/>
                </c:ext>
              </c:extLst>
            </c:dLbl>
            <c:dLbl>
              <c:idx val="8"/>
              <c:tx>
                <c:strRef>
                  <c:f>公会計指標分析・財政指標組合せ分析表!$BX$50</c:f>
                  <c:strCache>
                    <c:ptCount val="1"/>
                    <c:pt idx="0">
                      <c:v>R01</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{F4A05581-5D58-4AD8-A32B-8BB725B2BC98}</c15:txfldGUID>
                      <c15:f>公会計指標分析・財政指標組合せ分析表!$BX$50</c15:f>
                      <c15:dlblFieldTableCache>
                        <c:ptCount val="1"/>
                        <c:pt idx="0">
                          <c:v>R01</c:v>
                        </c:pt>
                      </c15:dlblFieldTableCache>
                    </c15:dlblFTEntry>
                  </c15:dlblFieldTable>
                  <c15:showDataLabelsRange val="0"/>
                </c:ext>
                <c:ext xmlns:c16="http://schemas.microsoft.com/office/drawing/2014/chart" uri="{C3380CC4-5D6E-409C-BE32-E72D297353CC}">
                  <c16:uniqueId val="{00000005-8B30-4132-B531-86382EE2D53E}"/>
                </c:ext>
              </c:extLst>
            </c:dLbl>
            <c:dLbl>
              <c:idx val="16"/>
              <c:tx>
                <c:strRef>
                  <c:f>公会計指標分析・財政指標組合せ分析表!$CF$50</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{C5BABCEF-67E6-4AB7-9632-71B9489A8F66}</c15:txfldGUID>
                      <c15:f>公会計指標分析・財政指標組合せ分析表!$CF$50</c15:f>
                      <c15:dlblFieldTableCache>
                        <c:ptCount val="1"/>
                        <c:pt idx="0">
                          <c:v>R02</c:v>
                        </c:pt>
                      </c15:dlblFieldTableCache>
                    </c15:dlblFTEntry>
                  </c15:dlblFieldTable>
                  <c15:showDataLabelsRange val="0"/>
                </c:ext>
                <c:ext xmlns:c16="http://schemas.microsoft.com/office/drawing/2014/chart" uri="{C3380CC4-5D6E-409C-BE32-E72D297353CC}">
                  <c16:uniqueId val="{00000006-8B30-4132-B531-86382EE2D53E}"/>
                </c:ext>
              </c:extLst>
            </c:dLbl>
            <c:dLbl>
              <c:idx val="24"/>
              <c:tx>
                <c:strRef>
                  <c:f>公会計指標分析・財政指標組合せ分析表!$CN$50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{FF359B59-1CFB-4090-99AC-24A658E7ADD8}</c15:txfldGUID>
                      <c15:f>公会計指標分析・財政指標組合せ分析表!$CN$50</c15:f>
                      <c15:dlblFieldTableCache>
                        <c:ptCount val="1"/>
                        <c:pt idx="0">
                          <c:v>R03</c:v>
                        </c:pt>
                      </c15:dlblFieldTableCache>
                    </c15:dlblFTEntry>
                  </c15:dlblFieldTable>
                  <c15:showDataLabelsRange val="0"/>
                </c:ext>
                <c:ext xmlns:c16="http://schemas.microsoft.com/office/drawing/2014/chart" uri="{C3380CC4-5D6E-409C-BE32-E72D297353CC}">
                  <c16:uniqueId val="{00000007-8B30-4132-B531-86382EE2D53E}"/>
                </c:ext>
              </c:extLst>
            </c:dLbl>
            <c:dLbl>
              <c:idx val="32"/>
              <c:tx>
                <c:strRef>
                  <c:f>公会計指標分析・財政指標組合せ分析表!$CV$50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{9546C76F-F74B-4590-B953-4BD51EAC3C06}</c15:txfldGUID>
                      <c15:f>公会計指標分析・財政指標組合せ分析表!$CV$50</c15:f>
                      <c15:dlblFieldTableCache>
                        <c:ptCount val="1"/>
                        <c:pt idx="0">
                          <c:v>R04</c:v>
                        </c:pt>
                      </c15:dlblFieldTableCache>
                    </c15:dlblFTEntry>
                  </c15:dlblFieldTable>
                  <c15:showDataLabelsRange val="0"/>
                </c:ext>
                <c:ext xmlns:c16="http://schemas.microsoft.com/office/drawing/2014/chart" uri="{C3380CC4-5D6E-409C-BE32-E72D297353CC}">
                  <c16:uniqueId val="{00000008-8B30-4132-B531-86382EE2D53E}"/>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54.6</c:v>
                </c:pt>
                <c:pt idx="8">
                  <c:v>55.6</c:v>
                </c:pt>
                <c:pt idx="16">
                  <c:v>56.4</c:v>
                </c:pt>
                <c:pt idx="24">
                  <c:v>57.6</c:v>
                </c:pt>
                <c:pt idx="32">
                  <c:v>59.1</c:v>
                </c:pt>
              </c:numCache>
            </c:numRef>
          </c:xVal>
          <c:yVal>
            <c:numRef>
              <c:f>公会計指標分析・財政指標組合せ分析表!$BP$51:$DC$51</c:f>
              <c:numCache>
                <c:formatCode>#,##0.0;"▲ "#,##0.0</c:formatCode>
                <c:ptCount val="40"/>
                <c:pt idx="0">
                  <c:v>91.7</c:v>
                </c:pt>
                <c:pt idx="8">
                  <c:v>106.3</c:v>
                </c:pt>
                <c:pt idx="16">
                  <c:v>103</c:v>
                </c:pt>
                <c:pt idx="24">
                  <c:v>83.8</c:v>
                </c:pt>
                <c:pt idx="32">
                  <c:v>70</c:v>
                </c:pt>
              </c:numCache>
            </c:numRef>
          </c:yVal>
          <c:smooth val="0"/>
          <c:extLst>
            <c:ext xmlns:c16="http://schemas.microsoft.com/office/drawing/2014/chart" uri="{C3380CC4-5D6E-409C-BE32-E72D297353CC}">
              <c16:uniqueId val="{00000009-8B30-4132-B531-86382EE2D53E}"/>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公会計指標分析・財政指標組合せ分析表!$BP$50</c:f>
                  <c:strCache>
                    <c:ptCount val="1"/>
                    <c:pt idx="0">
                      <c:v>H30</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{A3CE6E86-8C51-479F-BE50-8EC045A5E2B7}</c15:txfldGUID>
                      <c15:f>公会計指標分析・財政指標組合せ分析表!$BP$50</c15:f>
                      <c15:dlblFieldTableCache>
                        <c:ptCount val="1"/>
                        <c:pt idx="0">
                          <c:v>H30</c:v>
                        </c:pt>
                      </c15:dlblFieldTableCache>
                    </c15:dlblFTEntry>
                  </c15:dlblFieldTable>
                  <c15:showDataLabelsRange val="0"/>
                </c:ext>
                <c:ext xmlns:c16="http://schemas.microsoft.com/office/drawing/2014/chart" uri="{C3380CC4-5D6E-409C-BE32-E72D297353CC}">
                  <c16:uniqueId val="{0000000A-8B30-4132-B531-86382EE2D53E}"/>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{574E0C5D-D96D-4AB1-A6E6-FBA0E72CF1F7}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8B30-4132-B531-86382EE2D53E}"/>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{0EE7303C-3162-49C6-87AC-EEFA530E5D81}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8B30-4132-B531-86382EE2D53E}"/>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{B0A48C0E-8C57-4187-A3D4-7F0D84879171}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8B30-4132-B531-86382EE2D53E}"/>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{5B05296D-7403-4118-91D5-556CF7F468F6}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8B30-4132-B531-86382EE2D53E}"/>
                </c:ext>
              </c:extLst>
            </c:dLbl>
            <c:dLbl>
              <c:idx val="8"/>
              <c:layout>
                <c:manualLayout>
                  <c:x val="-3.7740810882987558E-2"/>
                  <c:y val="-8.4363769155378313E-2"/>
                </c:manualLayout>
              </c:layout>
              <c:tx>
                <c:strRef>
                  <c:f>公会計指標分析・財政指標組合せ分析表!$BX$50</c:f>
                  <c:strCache>
                    <c:ptCount val="1"/>
                    <c:pt idx="0">
                      <c:v>R01</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{F5760442-0AF1-4017-9396-E0724654F359}</c15:txfldGUID>
                      <c15:f>公会計指標分析・財政指標組合せ分析表!$BX$50</c15:f>
                      <c15:dlblFieldTableCache>
                        <c:ptCount val="1"/>
                        <c:pt idx="0">
                          <c:v>R01</c:v>
                        </c:pt>
                      </c15:dlblFieldTableCache>
                    </c15:dlblFTEntry>
                  </c15:dlblFieldTable>
                  <c15:showDataLabelsRange val="0"/>
                </c:ext>
                <c:ext xmlns:c16="http://schemas.microsoft.com/office/drawing/2014/chart" uri="{C3380CC4-5D6E-409C-BE32-E72D297353CC}">
                  <c16:uniqueId val="{0000000F-8B30-4132-B531-86382EE2D53E}"/>
                </c:ext>
              </c:extLst>
            </c:dLbl>
            <c:dLbl>
              <c:idx val="16"/>
              <c:tx>
                <c:strRef>
                  <c:f>公会計指標分析・財政指標組合せ分析表!$CF$50</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{36A8BF25-EFCC-4B7D-801A-D85424F772CF}</c15:txfldGUID>
                      <c15:f>公会計指標分析・財政指標組合せ分析表!$CF$50</c15:f>
                      <c15:dlblFieldTableCache>
                        <c:ptCount val="1"/>
                        <c:pt idx="0">
                          <c:v>R02</c:v>
                        </c:pt>
                      </c15:dlblFieldTableCache>
                    </c15:dlblFTEntry>
                  </c15:dlblFieldTable>
                  <c15:showDataLabelsRange val="0"/>
                </c:ext>
                <c:ext xmlns:c16="http://schemas.microsoft.com/office/drawing/2014/chart" uri="{C3380CC4-5D6E-409C-BE32-E72D297353CC}">
                  <c16:uniqueId val="{00000010-8B30-4132-B531-86382EE2D53E}"/>
                </c:ext>
              </c:extLst>
            </c:dLbl>
            <c:dLbl>
              <c:idx val="24"/>
              <c:layout>
                <c:manualLayout>
                  <c:x val="-2.6290690417480764E-2"/>
                  <c:y val="-7.455140563062175E-2"/>
                </c:manualLayout>
              </c:layout>
              <c:tx>
                <c:strRef>
                  <c:f>公会計指標分析・財政指標組合せ分析表!$CN$50</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{304EC30F-9D01-4960-8827-3FA7A3AA4C35}</c15:txfldGUID>
                      <c15:f>公会計指標分析・財政指標組合せ分析表!$CN$50</c15:f>
                      <c15:dlblFieldTableCache>
                        <c:ptCount val="1"/>
                        <c:pt idx="0">
                          <c:v>R03</c:v>
                        </c:pt>
                      </c15:dlblFieldTableCache>
                    </c15:dlblFTEntry>
                  </c15:dlblFieldTable>
                  <c15:showDataLabelsRange val="0"/>
                </c:ext>
                <c:ext xmlns:c16="http://schemas.microsoft.com/office/drawing/2014/chart" uri="{C3380CC4-5D6E-409C-BE32-E72D297353CC}">
                  <c16:uniqueId val="{00000011-8B30-4132-B531-86382EE2D53E}"/>
                </c:ext>
              </c:extLst>
            </c:dLbl>
            <c:dLbl>
              <c:idx val="32"/>
              <c:layout>
                <c:manualLayout>
                  <c:x val="-3.2015750650234161E-2"/>
                  <c:y val="-3.5301951531595474E-2"/>
                </c:manualLayout>
              </c:layout>
              <c:tx>
                <c:strRef>
                  <c:f>公会計指標分析・財政指標組合せ分析表!$CV$50</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{EFBFE68E-D5CA-4F1A-AFDD-F1F317F15547}</c15:txfldGUID>
                      <c15:f>公会計指標分析・財政指標組合せ分析表!$CV$50</c15:f>
                      <c15:dlblFieldTableCache>
                        <c:ptCount val="1"/>
                        <c:pt idx="0">
                          <c:v>R04</c:v>
                        </c:pt>
                      </c15:dlblFieldTableCache>
                    </c15:dlblFTEntry>
                  </c15:dlblFieldTable>
                  <c15:showDataLabelsRange val="0"/>
                </c:ext>
                <c:ext xmlns:c16="http://schemas.microsoft.com/office/drawing/2014/chart" uri="{C3380CC4-5D6E-409C-BE32-E72D297353CC}">
                  <c16:uniqueId val="{00000012-8B30-4132-B531-86382EE2D53E}"/>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61.8</c:v>
                </c:pt>
                <c:pt idx="8">
                  <c:v>63.1</c:v>
                </c:pt>
                <c:pt idx="16">
                  <c:v>62.2</c:v>
                </c:pt>
                <c:pt idx="24">
                  <c:v>62.9</c:v>
                </c:pt>
                <c:pt idx="32">
                  <c:v>62.9</c:v>
                </c:pt>
              </c:numCache>
            </c:numRef>
          </c:xVal>
          <c:yVal>
            <c:numRef>
              <c:f>公会計指標分析・財政指標組合せ分析表!$BP$55:$DC$55</c:f>
              <c:numCache>
                <c:formatCode>#,##0.0;"▲ "#,##0.0</c:formatCode>
                <c:ptCount val="40"/>
                <c:pt idx="0">
                  <c:v>0</c:v>
                </c:pt>
                <c:pt idx="8">
                  <c:v>0</c:v>
                </c:pt>
                <c:pt idx="16">
                  <c:v>0</c:v>
                </c:pt>
                <c:pt idx="24">
                  <c:v>0</c:v>
                </c:pt>
                <c:pt idx="32">
                  <c:v>0</c:v>
                </c:pt>
              </c:numCache>
            </c:numRef>
          </c:yVal>
          <c:smooth val="0"/>
          <c:extLst>
            <c:ext xmlns:c16="http://schemas.microsoft.com/office/drawing/2014/chart" uri="{C3380CC4-5D6E-409C-BE32-E72D297353CC}">
              <c16:uniqueId val="{00000013-8B30-4132-B531-86382EE2D53E}"/>
            </c:ext>
          </c:extLst>
        </c:ser>
        <c:dLbls>
          <c:showLegendKey val="0"/>
          <c:showVal val="1"/>
          <c:showCatName val="0"/>
          <c:showSerName val="0"/>
          <c:showPercent val="0"/>
          <c:showBubbleSize val="0"/>
        </c:dLbls>
        <c:axId val="46179840"/>
        <c:axId val="46181760"/>
      </c:scatterChart>
      <c:valAx>
        <c:axId val="46179840"/>
        <c:scaling>
          <c:orientation val="maxMin"/>
          <c:max val="64"/>
          <c:min val="53"/>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120"/>
          <c:min val="-3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majorUnit val="30"/>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H30</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{85DEA581-F14C-48A0-B189-89DFB5BC812A}</c15:txfldGUID>
                      <c15:f>公会計指標分析・財政指標組合せ分析表!$BP$72</c15:f>
                      <c15:dlblFieldTableCache>
                        <c:ptCount val="1"/>
                        <c:pt idx="0">
                          <c:v>H30</c:v>
                        </c:pt>
                      </c15:dlblFieldTableCache>
                    </c15:dlblFTEntry>
                  </c15:dlblFieldTable>
                  <c15:showDataLabelsRange val="0"/>
                </c:ext>
                <c:ext xmlns:c16="http://schemas.microsoft.com/office/drawing/2014/chart" uri="{C3380CC4-5D6E-409C-BE32-E72D297353CC}">
                  <c16:uniqueId val="{00000000-2C11-4C75-85DC-7E8146604757}"/>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{53AF7780-E395-4185-BB7C-EB29B0F038E0}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2C11-4C75-85DC-7E8146604757}"/>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{1F5215A1-2086-4036-8853-B352E9616567}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2C11-4C75-85DC-7E8146604757}"/>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{F8E99C2F-2D88-42DE-8C0C-30956C5F76FE}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2C11-4C75-85DC-7E8146604757}"/>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{167C4F3E-A7FB-4E48-BD54-5E4BFE57C7C7}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2C11-4C75-85DC-7E8146604757}"/>
                </c:ext>
              </c:extLst>
            </c:dLbl>
            <c:dLbl>
              <c:idx val="8"/>
              <c:tx>
                <c:strRef>
                  <c:f>公会計指標分析・財政指標組合せ分析表!$BX$72</c:f>
                  <c:strCache>
                    <c:ptCount val="1"/>
                    <c:pt idx="0">
                      <c:v>R01</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{6336F628-8527-4B20-A479-F7259282309B}</c15:txfldGUID>
                      <c15:f>公会計指標分析・財政指標組合せ分析表!$BX$72</c15:f>
                      <c15:dlblFieldTableCache>
                        <c:ptCount val="1"/>
                        <c:pt idx="0">
                          <c:v>R01</c:v>
                        </c:pt>
                      </c15:dlblFieldTableCache>
                    </c15:dlblFTEntry>
                  </c15:dlblFieldTable>
                  <c15:showDataLabelsRange val="0"/>
                </c:ext>
                <c:ext xmlns:c16="http://schemas.microsoft.com/office/drawing/2014/chart" uri="{C3380CC4-5D6E-409C-BE32-E72D297353CC}">
                  <c16:uniqueId val="{00000005-2C11-4C75-85DC-7E8146604757}"/>
                </c:ext>
              </c:extLst>
            </c:dLbl>
            <c:dLbl>
              <c:idx val="16"/>
              <c:tx>
                <c:strRef>
                  <c:f>公会計指標分析・財政指標組合せ分析表!$CF$72</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{18F77920-35A2-41A9-9BB5-81D531A3CC0F}</c15:txfldGUID>
                      <c15:f>公会計指標分析・財政指標組合せ分析表!$CF$72</c15:f>
                      <c15:dlblFieldTableCache>
                        <c:ptCount val="1"/>
                        <c:pt idx="0">
                          <c:v>R02</c:v>
                        </c:pt>
                      </c15:dlblFieldTableCache>
                    </c15:dlblFTEntry>
                  </c15:dlblFieldTable>
                  <c15:showDataLabelsRange val="0"/>
                </c:ext>
                <c:ext xmlns:c16="http://schemas.microsoft.com/office/drawing/2014/chart" uri="{C3380CC4-5D6E-409C-BE32-E72D297353CC}">
                  <c16:uniqueId val="{00000006-2C11-4C75-85DC-7E8146604757}"/>
                </c:ext>
              </c:extLst>
            </c:dLbl>
            <c:dLbl>
              <c:idx val="24"/>
              <c:tx>
                <c:strRef>
                  <c:f>公会計指標分析・財政指標組合せ分析表!$CN$72</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{CB81A59B-6453-4A78-8520-DC505D1717C5}</c15:txfldGUID>
                      <c15:f>公会計指標分析・財政指標組合せ分析表!$CN$72</c15:f>
                      <c15:dlblFieldTableCache>
                        <c:ptCount val="1"/>
                        <c:pt idx="0">
                          <c:v>R03</c:v>
                        </c:pt>
                      </c15:dlblFieldTableCache>
                    </c15:dlblFTEntry>
                  </c15:dlblFieldTable>
                  <c15:showDataLabelsRange val="0"/>
                </c:ext>
                <c:ext xmlns:c16="http://schemas.microsoft.com/office/drawing/2014/chart" uri="{C3380CC4-5D6E-409C-BE32-E72D297353CC}">
                  <c16:uniqueId val="{00000007-2C11-4C75-85DC-7E8146604757}"/>
                </c:ext>
              </c:extLst>
            </c:dLbl>
            <c:dLbl>
              <c:idx val="32"/>
              <c:tx>
                <c:strRef>
                  <c:f>公会計指標分析・財政指標組合せ分析表!$CV$72</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{4C3CAB02-E3F6-4FA4-997F-C1946DFF54F5}</c15:txfldGUID>
                      <c15:f>公会計指標分析・財政指標組合せ分析表!$CV$72</c15:f>
                      <c15:dlblFieldTableCache>
                        <c:ptCount val="1"/>
                        <c:pt idx="0">
                          <c:v>R04</c:v>
                        </c:pt>
                      </c15:dlblFieldTableCache>
                    </c15:dlblFTEntry>
                  </c15:dlblFieldTable>
                  <c15:showDataLabelsRange val="0"/>
                </c:ext>
                <c:ext xmlns:c16="http://schemas.microsoft.com/office/drawing/2014/chart" uri="{C3380CC4-5D6E-409C-BE32-E72D297353CC}">
                  <c16:uniqueId val="{00000008-2C11-4C75-85DC-7E8146604757}"/>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8.3000000000000007</c:v>
                </c:pt>
                <c:pt idx="8">
                  <c:v>9.5</c:v>
                </c:pt>
                <c:pt idx="16">
                  <c:v>10.6</c:v>
                </c:pt>
                <c:pt idx="24">
                  <c:v>11.6</c:v>
                </c:pt>
                <c:pt idx="32">
                  <c:v>12.8</c:v>
                </c:pt>
              </c:numCache>
            </c:numRef>
          </c:xVal>
          <c:yVal>
            <c:numRef>
              <c:f>公会計指標分析・財政指標組合せ分析表!$BP$73:$DC$73</c:f>
              <c:numCache>
                <c:formatCode>#,##0.0;"▲ "#,##0.0</c:formatCode>
                <c:ptCount val="40"/>
                <c:pt idx="0">
                  <c:v>91.7</c:v>
                </c:pt>
                <c:pt idx="8">
                  <c:v>106.3</c:v>
                </c:pt>
                <c:pt idx="16">
                  <c:v>103</c:v>
                </c:pt>
                <c:pt idx="24">
                  <c:v>83.8</c:v>
                </c:pt>
                <c:pt idx="32">
                  <c:v>70</c:v>
                </c:pt>
              </c:numCache>
            </c:numRef>
          </c:yVal>
          <c:smooth val="0"/>
          <c:extLst>
            <c:ext xmlns:c16="http://schemas.microsoft.com/office/drawing/2014/chart" uri="{C3380CC4-5D6E-409C-BE32-E72D297353CC}">
              <c16:uniqueId val="{00000009-2C11-4C75-85DC-7E8146604757}"/>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tx>
                <c:strRef>
                  <c:f>公会計指標分析・財政指標組合せ分析表!$BP$72</c:f>
                  <c:strCache>
                    <c:ptCount val="1"/>
                    <c:pt idx="0">
                      <c:v>H30</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{C7C091B2-A1C9-43E5-981E-D0C55A1E7C71}</c15:txfldGUID>
                      <c15:f>公会計指標分析・財政指標組合せ分析表!$BP$72</c15:f>
                      <c15:dlblFieldTableCache>
                        <c:ptCount val="1"/>
                        <c:pt idx="0">
                          <c:v>H30</c:v>
                        </c:pt>
                      </c15:dlblFieldTableCache>
                    </c15:dlblFTEntry>
                  </c15:dlblFieldTable>
                  <c15:showDataLabelsRange val="0"/>
                </c:ext>
                <c:ext xmlns:c16="http://schemas.microsoft.com/office/drawing/2014/chart" uri="{C3380CC4-5D6E-409C-BE32-E72D297353CC}">
                  <c16:uniqueId val="{0000000A-2C11-4C75-85DC-7E8146604757}"/>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{ED9A4064-6692-4C6A-B123-5B86D083ABF8}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2C11-4C75-85DC-7E8146604757}"/>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{6B275F4F-705F-4D18-B0EE-1EB9B4D2BC6F}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2C11-4C75-85DC-7E8146604757}"/>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{4A872F8F-C9B2-4189-9899-874DFB049328}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2C11-4C75-85DC-7E8146604757}"/>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{5546890A-867F-49F6-B7FA-74CE25BF2D45}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2C11-4C75-85DC-7E8146604757}"/>
                </c:ext>
              </c:extLst>
            </c:dLbl>
            <c:dLbl>
              <c:idx val="8"/>
              <c:layout>
                <c:manualLayout>
                  <c:x val="-4.4905057365901176E-2"/>
                  <c:y val="-8.1337372860052048E-2"/>
                </c:manualLayout>
              </c:layout>
              <c:tx>
                <c:strRef>
                  <c:f>公会計指標分析・財政指標組合せ分析表!$BX$72</c:f>
                  <c:strCache>
                    <c:ptCount val="1"/>
                    <c:pt idx="0">
                      <c:v>R01</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{B493C244-D710-4697-9FE9-0CCFBFA0B1A7}</c15:txfldGUID>
                      <c15:f>公会計指標分析・財政指標組合せ分析表!$BX$72</c15:f>
                      <c15:dlblFieldTableCache>
                        <c:ptCount val="1"/>
                        <c:pt idx="0">
                          <c:v>R01</c:v>
                        </c:pt>
                      </c15:dlblFieldTableCache>
                    </c15:dlblFTEntry>
                  </c15:dlblFieldTable>
                  <c15:showDataLabelsRange val="0"/>
                </c:ext>
                <c:ext xmlns:c16="http://schemas.microsoft.com/office/drawing/2014/chart" uri="{C3380CC4-5D6E-409C-BE32-E72D297353CC}">
                  <c16:uniqueId val="{0000000F-2C11-4C75-85DC-7E8146604757}"/>
                </c:ext>
              </c:extLst>
            </c:dLbl>
            <c:dLbl>
              <c:idx val="16"/>
              <c:layout>
                <c:manualLayout>
                  <c:x val="-1.8235628084249993E-2"/>
                  <c:y val="-6.2416647087793951E-2"/>
                </c:manualLayout>
              </c:layout>
              <c:tx>
                <c:strRef>
                  <c:f>公会計指標分析・財政指標組合せ分析表!$CF$72</c:f>
                  <c:strCache>
                    <c:ptCount val="1"/>
                    <c:pt idx="0">
                      <c:v>R02</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{BA972898-D756-40DC-84C5-8C90172DA4B5}</c15:txfldGUID>
                      <c15:f>公会計指標分析・財政指標組合せ分析表!$CF$72</c15:f>
                      <c15:dlblFieldTableCache>
                        <c:ptCount val="1"/>
                        <c:pt idx="0">
                          <c:v>R02</c:v>
                        </c:pt>
                      </c15:dlblFieldTableCache>
                    </c15:dlblFTEntry>
                  </c15:dlblFieldTable>
                  <c15:showDataLabelsRange val="0"/>
                </c:ext>
                <c:ext xmlns:c16="http://schemas.microsoft.com/office/drawing/2014/chart" uri="{C3380CC4-5D6E-409C-BE32-E72D297353CC}">
                  <c16:uniqueId val="{00000010-2C11-4C75-85DC-7E8146604757}"/>
                </c:ext>
              </c:extLst>
            </c:dLbl>
            <c:dLbl>
              <c:idx val="24"/>
              <c:layout>
                <c:manualLayout>
                  <c:x val="-3.1570342725075584E-2"/>
                  <c:y val="-3.4035558429406802E-2"/>
                </c:manualLayout>
              </c:layout>
              <c:tx>
                <c:strRef>
                  <c:f>公会計指標分析・財政指標組合せ分析表!$CN$72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{7458DCB5-EDBD-4F92-AB5F-FCC94B87D62B}</c15:txfldGUID>
                      <c15:f>公会計指標分析・財政指標組合せ分析表!$CN$72</c15:f>
                      <c15:dlblFieldTableCache>
                        <c:ptCount val="1"/>
                        <c:pt idx="0">
                          <c:v>R03</c:v>
                        </c:pt>
                      </c15:dlblFieldTableCache>
                    </c15:dlblFTEntry>
                  </c15:dlblFieldTable>
                  <c15:showDataLabelsRange val="0"/>
                </c:ext>
                <c:ext xmlns:c16="http://schemas.microsoft.com/office/drawing/2014/chart" uri="{C3380CC4-5D6E-409C-BE32-E72D297353CC}">
                  <c16:uniqueId val="{00000011-2C11-4C75-85DC-7E8146604757}"/>
                </c:ext>
              </c:extLst>
            </c:dLbl>
            <c:dLbl>
              <c:idx val="32"/>
              <c:layout>
                <c:manualLayout>
                  <c:x val="-3.1570342725075584E-2"/>
                  <c:y val="-7.1877009973923003E-2"/>
                </c:manualLayout>
              </c:layout>
              <c:tx>
                <c:strRef>
                  <c:f>公会計指標分析・財政指標組合せ分析表!$CV$72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{19568884-0E3E-4D1F-AE46-79B48B36FC8D}</c15:txfldGUID>
                      <c15:f>公会計指標分析・財政指標組合せ分析表!$CV$72</c15:f>
                      <c15:dlblFieldTableCache>
                        <c:ptCount val="1"/>
                        <c:pt idx="0">
                          <c:v>R04</c:v>
                        </c:pt>
                      </c15:dlblFieldTableCache>
                    </c15:dlblFTEntry>
                  </c15:dlblFieldTable>
                  <c15:showDataLabelsRange val="0"/>
                </c:ext>
                <c:ext xmlns:c16="http://schemas.microsoft.com/office/drawing/2014/chart" uri="{C3380CC4-5D6E-409C-BE32-E72D297353CC}">
                  <c16:uniqueId val="{00000012-2C11-4C75-85DC-7E8146604757}"/>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5.3</c:v>
                </c:pt>
                <c:pt idx="8">
                  <c:v>5.8</c:v>
                </c:pt>
                <c:pt idx="16">
                  <c:v>5.8</c:v>
                </c:pt>
                <c:pt idx="24">
                  <c:v>6.1</c:v>
                </c:pt>
                <c:pt idx="32">
                  <c:v>6.4</c:v>
                </c:pt>
              </c:numCache>
            </c:numRef>
          </c:xVal>
          <c:yVal>
            <c:numRef>
              <c:f>公会計指標分析・財政指標組合せ分析表!$BP$77:$DC$77</c:f>
              <c:numCache>
                <c:formatCode>#,##0.0;"▲ "#,##0.0</c:formatCode>
                <c:ptCount val="40"/>
                <c:pt idx="0">
                  <c:v>0</c:v>
                </c:pt>
                <c:pt idx="8">
                  <c:v>0</c:v>
                </c:pt>
                <c:pt idx="16">
                  <c:v>0</c:v>
                </c:pt>
                <c:pt idx="24">
                  <c:v>0</c:v>
                </c:pt>
                <c:pt idx="32">
                  <c:v>0</c:v>
                </c:pt>
              </c:numCache>
            </c:numRef>
          </c:yVal>
          <c:smooth val="0"/>
          <c:extLst>
            <c:ext xmlns:c16="http://schemas.microsoft.com/office/drawing/2014/chart" uri="{C3380CC4-5D6E-409C-BE32-E72D297353CC}">
              <c16:uniqueId val="{00000013-2C11-4C75-85DC-7E8146604757}"/>
            </c:ext>
          </c:extLst>
        </c:ser>
        <c:dLbls>
          <c:showLegendKey val="0"/>
          <c:showVal val="1"/>
          <c:showCatName val="0"/>
          <c:showSerName val="0"/>
          <c:showPercent val="0"/>
          <c:showBubbleSize val="0"/>
        </c:dLbls>
        <c:axId val="84219776"/>
        <c:axId val="84234240"/>
      </c:scatterChart>
      <c:valAx>
        <c:axId val="84219776"/>
        <c:scaling>
          <c:orientation val="maxMin"/>
          <c:max val="14"/>
          <c:min val="4"/>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120"/>
          <c:min val="-3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majorUnit val="30"/>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100-000002000000}"/>
            </a:ext>
          </a:extLst>
        </xdr:cNvPr>
        <xdr:cNvSpPr>
          <a:spLocks noChangeArrowheads="1"/>
        </xdr:cNvSpPr>
      </xdr:nvSpPr>
      <xdr:spPr bwMode="auto">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100-000003000000}"/>
            </a:ext>
          </a:extLst>
        </xdr:cNvPr>
        <xdr:cNvSpPr>
          <a:spLocks/>
        </xdr:cNvSpPr>
      </xdr:nvSpPr>
      <xdr:spPr bwMode="auto">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E69C4A7A-F366-4B84-B31E-9AA5999C2DDD}"/>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EC92078A-6F5E-42B2-B200-84822D2CAB9D}"/>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20637632-038F-4496-B23F-D2E5ECC174B9}"/>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294BE6CA-7B2F-4A2A-BAC4-4613D13264B8}"/>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山形県戸沢村</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89069B16-F1D6-4501-8F45-8D678AE26ABA}"/>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EF7BBE86-D85F-4021-BD9B-F5C4255DA0CC}"/>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79D192F2-480D-40B7-8A13-5DE3F844A283}"/>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4</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5CE7B33C-9B6B-4A0A-9511-72BAA7BB4B49}"/>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8E66EBFE-6F97-4CA4-B323-038D75AA550E}"/>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98EF0743-AA4B-44AC-BEC0-FC7D3653F1B5}"/>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4,071
4,024
261.31
5,234,734
4,641,337
550,405
2,807,231
5,567,577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084E02BD-BC10-439F-81C7-56A0CCC812C6}"/>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(R5.1.1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(R5.1.1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BF554255-60B7-4D47-9E54-A91CCCD3AA48}"/>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5B760D49-7FA7-486B-B92D-7A4EBB4FDE66}"/>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12.8
70.0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55FA1FEB-06EA-47B0-ACE5-4E5B2161B288}"/>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2DBD5B6F-0F9B-46D1-99B8-FAC0EBEC6C68}"/>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6B790507-F429-4657-A6C5-84C06B5F1302}"/>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H30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R01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345F0844-1F04-4BE2-8E31-7167F37F6628}"/>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6C5A1EEB-6A85-4F8D-AF12-A078B8CE640F}"/>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0B85BA31-DF9C-4801-BF7B-63076D7413BB}"/>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C0440F96-3B47-4C0A-B52D-97F6D0EA65D3}"/>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8692C67F-1F32-485E-87D5-A4793A51C3E9}"/>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322B36A1-D87D-452C-BFA8-6E713D0F0F24}"/>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1A47B3A8-D477-4008-8ECA-07329580FD15}"/>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47897D81-F2F9-43A7-8682-C6A218D1593A}"/>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09312AC8-133B-4720-9A86-A6348D0425CF}"/>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D658382C-48C8-4DCC-8C9D-2402201E8295}"/>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2F028A3A-0FFB-4300-8D4C-105A06D45CDB}"/>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id="{0B9128AD-BB15-4E00-92FA-B625BBAAC2F9}"/>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9189182" cy="259045"/>
    <xdr:sp macro="" textlink="">
      <xdr:nvSpPr>
        <xdr:cNvPr id="30" name="テキスト ボックス 29">
          <a:extLst>
            <a:ext uri="{FF2B5EF4-FFF2-40B4-BE49-F238E27FC236}">
              <a16:creationId xmlns:a16="http://schemas.microsoft.com/office/drawing/2014/main" id="{556D95CC-ADAF-4A19-BA45-5093762EC4F8}"/>
            </a:ext>
          </a:extLst>
        </xdr:cNvPr>
        <xdr:cNvSpPr txBox="1"/>
      </xdr:nvSpPr>
      <xdr:spPr>
        <a:xfrm>
          <a:off x="762000" y="3263900"/>
          <a:ext cx="918918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5</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年度中に市町村合併した団体で、合併前の団体ごとの決算に基づく実質公債費比率及び将来負担比率を算出していない団体については、グラフを表記しない。</a:t>
          </a:r>
        </a:p>
      </xdr:txBody>
    </xdr:sp>
    <xdr:clientData/>
  </xdr:oneCellAnchor>
  <xdr:oneCellAnchor>
    <xdr:from>
      <xdr:col>3</xdr:col>
      <xdr:colOff>133350</xdr:colOff>
      <xdr:row>20</xdr:row>
      <xdr:rowOff>88900</xdr:rowOff>
    </xdr:from>
    <xdr:ext cx="5758692" cy="259045"/>
    <xdr:sp macro="" textlink="">
      <xdr:nvSpPr>
        <xdr:cNvPr id="31" name="テキスト ボックス 30">
          <a:extLst>
            <a:ext uri="{FF2B5EF4-FFF2-40B4-BE49-F238E27FC236}">
              <a16:creationId xmlns:a16="http://schemas.microsoft.com/office/drawing/2014/main" id="{6A0E0CA6-67D8-4CF1-8D06-5CCD7BE7B5E8}"/>
            </a:ext>
          </a:extLst>
        </xdr:cNvPr>
        <xdr:cNvSpPr txBox="1"/>
      </xdr:nvSpPr>
      <xdr:spPr>
        <a:xfrm>
          <a:off x="762000" y="3517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22</xdr:row>
      <xdr:rowOff>0</xdr:rowOff>
    </xdr:from>
    <xdr:ext cx="8725722" cy="259045"/>
    <xdr:sp macro="" textlink="">
      <xdr:nvSpPr>
        <xdr:cNvPr id="32" name="テキスト ボックス 31">
          <a:extLst>
            <a:ext uri="{FF2B5EF4-FFF2-40B4-BE49-F238E27FC236}">
              <a16:creationId xmlns:a16="http://schemas.microsoft.com/office/drawing/2014/main" id="{90EB7AFF-D21B-43BB-BF38-2218F3B25A57}"/>
            </a:ext>
          </a:extLst>
        </xdr:cNvPr>
        <xdr:cNvSpPr txBox="1"/>
      </xdr:nvSpPr>
      <xdr:spPr>
        <a:xfrm>
          <a:off x="762000" y="3771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23</xdr:row>
      <xdr:rowOff>82550</xdr:rowOff>
    </xdr:from>
    <xdr:ext cx="5961184" cy="259045"/>
    <xdr:sp macro="" textlink="">
      <xdr:nvSpPr>
        <xdr:cNvPr id="33" name="テキスト ボックス 32">
          <a:extLst>
            <a:ext uri="{FF2B5EF4-FFF2-40B4-BE49-F238E27FC236}">
              <a16:creationId xmlns:a16="http://schemas.microsoft.com/office/drawing/2014/main" id="{6A788D8B-BD84-41A6-97F7-C111A62C4D5E}"/>
            </a:ext>
          </a:extLst>
        </xdr:cNvPr>
        <xdr:cNvSpPr txBox="1"/>
      </xdr:nvSpPr>
      <xdr:spPr>
        <a:xfrm>
          <a:off x="762000" y="4025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24</xdr:row>
      <xdr:rowOff>165100</xdr:rowOff>
    </xdr:from>
    <xdr:ext cx="8146654" cy="259045"/>
    <xdr:sp macro="" textlink="">
      <xdr:nvSpPr>
        <xdr:cNvPr id="34" name="テキスト ボックス 33">
          <a:extLst>
            <a:ext uri="{FF2B5EF4-FFF2-40B4-BE49-F238E27FC236}">
              <a16:creationId xmlns:a16="http://schemas.microsoft.com/office/drawing/2014/main" id="{C05E9BE8-ED69-4909-82CE-E2EC2821F4B6}"/>
            </a:ext>
          </a:extLst>
        </xdr:cNvPr>
        <xdr:cNvSpPr txBox="1"/>
      </xdr:nvSpPr>
      <xdr:spPr>
        <a:xfrm>
          <a:off x="762000" y="4279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4</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26</xdr:row>
      <xdr:rowOff>76200</xdr:rowOff>
    </xdr:from>
    <xdr:ext cx="8759834" cy="425758"/>
    <xdr:sp macro="" textlink="">
      <xdr:nvSpPr>
        <xdr:cNvPr id="35" name="テキスト ボックス 34">
          <a:extLst>
            <a:ext uri="{FF2B5EF4-FFF2-40B4-BE49-F238E27FC236}">
              <a16:creationId xmlns:a16="http://schemas.microsoft.com/office/drawing/2014/main" id="{D6E3934B-106D-4D7F-B9B3-FD644B7CB838}"/>
            </a:ext>
          </a:extLst>
        </xdr:cNvPr>
        <xdr:cNvSpPr txBox="1"/>
      </xdr:nvSpPr>
      <xdr:spPr>
        <a:xfrm>
          <a:off x="762000" y="453390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07C84FCE-B801-42A4-95FF-289A616C5A7A}"/>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id="{8398D81B-A1DD-458E-BB46-EA1188DEE39C}"/>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id="{1C488339-AD62-4B45-A47C-FF4AE530AFF0}"/>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[0.16]</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D43BCF9A-FA5A-4DD4-B104-2296F5C50A13}"/>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6FD464F5-E65A-42D3-B17E-75FCBAB5827F}"/>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5B32F9E6-AF28-42BE-AAC3-A702E6FF9A65}"/>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3E265444-5C7F-43AA-A43E-FA495C61FB9F}"/>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26E83755-5BEE-4109-BD67-CDF3816AF2DC}"/>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ABA7FBEC-09BB-4C5E-B398-89B8590E0441}"/>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B96E78B3-B114-4F6C-BDDB-E1BFA22D7A20}"/>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1FF13156-F2EB-4358-A8CB-0605E48570E2}"/>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0DE495F5-806F-4024-B2A5-DBC75D1045D5}"/>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A0E4297A-F971-4A2D-B1C5-C4AF8E050BE3}"/>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前年度から増減はなかったが、依然として人口は減少傾向にあり、少子高齢化に加えて労働人口の減少がみられる。固定資産税全体で</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1.7</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増収となっているが、基幹産業である農業の低迷等による自主財源の税収に目立った伸びはないため、低い値で推移していると考える。また、農業以外の主要産業も村内には少なく、税収の増加を見込むのは厳しい状況である。今後においては、事務事業の見直しと、経費削減に努め村政運営していく必要がある。</a:t>
          </a:r>
          <a:endPar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12DB73C8-FB76-47ED-B0B7-08AC13CCD742}"/>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133350</xdr:colOff>
      <xdr:row>45</xdr:row>
      <xdr:rowOff>74083</xdr:rowOff>
    </xdr:from>
    <xdr:to>
      <xdr:col>27</xdr:col>
      <xdr:colOff>184150</xdr:colOff>
      <xdr:row>45</xdr:row>
      <xdr:rowOff>74083</xdr:rowOff>
    </xdr:to>
    <xdr:cxnSp macro="">
      <xdr:nvCxnSpPr>
        <xdr:cNvPr id="50" name="直線コネクタ 49">
          <a:extLst>
            <a:ext uri="{FF2B5EF4-FFF2-40B4-BE49-F238E27FC236}">
              <a16:creationId xmlns:a16="http://schemas.microsoft.com/office/drawing/2014/main" id="{F14626FE-298F-4024-AE19-482169CBBB25}"/>
            </a:ext>
          </a:extLst>
        </xdr:cNvPr>
        <xdr:cNvCxnSpPr/>
      </xdr:nvCxnSpPr>
      <xdr:spPr>
        <a:xfrm>
          <a:off x="762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103310</xdr:rowOff>
    </xdr:from>
    <xdr:ext cx="762000" cy="259045"/>
    <xdr:sp macro="" textlink="">
      <xdr:nvSpPr>
        <xdr:cNvPr id="51" name="テキスト ボックス 50">
          <a:extLst>
            <a:ext uri="{FF2B5EF4-FFF2-40B4-BE49-F238E27FC236}">
              <a16:creationId xmlns:a16="http://schemas.microsoft.com/office/drawing/2014/main" id="{17C2D0C7-3E1F-4788-A884-827385CC6369}"/>
            </a:ext>
          </a:extLst>
        </xdr:cNvPr>
        <xdr:cNvSpPr txBox="1"/>
      </xdr:nvSpPr>
      <xdr:spPr>
        <a:xfrm>
          <a:off x="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43</xdr:row>
      <xdr:rowOff>14817</xdr:rowOff>
    </xdr:from>
    <xdr:to>
      <xdr:col>27</xdr:col>
      <xdr:colOff>184150</xdr:colOff>
      <xdr:row>43</xdr:row>
      <xdr:rowOff>14817</xdr:rowOff>
    </xdr:to>
    <xdr:cxnSp macro="">
      <xdr:nvCxnSpPr>
        <xdr:cNvPr id="52" name="直線コネクタ 51">
          <a:extLst>
            <a:ext uri="{FF2B5EF4-FFF2-40B4-BE49-F238E27FC236}">
              <a16:creationId xmlns:a16="http://schemas.microsoft.com/office/drawing/2014/main" id="{0449A719-D535-4161-B725-45ED5D877DC8}"/>
            </a:ext>
          </a:extLst>
        </xdr:cNvPr>
        <xdr:cNvCxnSpPr/>
      </xdr:nvCxnSpPr>
      <xdr:spPr>
        <a:xfrm>
          <a:off x="762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44044</xdr:rowOff>
    </xdr:from>
    <xdr:ext cx="762000" cy="259045"/>
    <xdr:sp macro="" textlink="">
      <xdr:nvSpPr>
        <xdr:cNvPr id="53" name="テキスト ボックス 52">
          <a:extLst>
            <a:ext uri="{FF2B5EF4-FFF2-40B4-BE49-F238E27FC236}">
              <a16:creationId xmlns:a16="http://schemas.microsoft.com/office/drawing/2014/main" id="{D68AC5A2-B752-4FA0-81DF-DC3CF81D7D71}"/>
            </a:ext>
          </a:extLst>
        </xdr:cNvPr>
        <xdr:cNvSpPr txBox="1"/>
      </xdr:nvSpPr>
      <xdr:spPr>
        <a:xfrm>
          <a:off x="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40</xdr:row>
      <xdr:rowOff>127000</xdr:rowOff>
    </xdr:from>
    <xdr:to>
      <xdr:col>27</xdr:col>
      <xdr:colOff>184150</xdr:colOff>
      <xdr:row>40</xdr:row>
      <xdr:rowOff>127000</xdr:rowOff>
    </xdr:to>
    <xdr:cxnSp macro="">
      <xdr:nvCxnSpPr>
        <xdr:cNvPr id="54" name="直線コネクタ 53">
          <a:extLst>
            <a:ext uri="{FF2B5EF4-FFF2-40B4-BE49-F238E27FC236}">
              <a16:creationId xmlns:a16="http://schemas.microsoft.com/office/drawing/2014/main" id="{3E9CED37-8C31-44B4-9296-C1CAFFD2D794}"/>
            </a:ext>
          </a:extLst>
        </xdr:cNvPr>
        <xdr:cNvCxnSpPr/>
      </xdr:nvCxnSpPr>
      <xdr:spPr>
        <a:xfrm>
          <a:off x="762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39</xdr:row>
      <xdr:rowOff>156227</xdr:rowOff>
    </xdr:from>
    <xdr:ext cx="762000" cy="259045"/>
    <xdr:sp macro="" textlink="">
      <xdr:nvSpPr>
        <xdr:cNvPr id="55" name="テキスト ボックス 54">
          <a:extLst>
            <a:ext uri="{FF2B5EF4-FFF2-40B4-BE49-F238E27FC236}">
              <a16:creationId xmlns:a16="http://schemas.microsoft.com/office/drawing/2014/main" id="{D7E27108-9C00-4E83-8C62-C588F80ACBC7}"/>
            </a:ext>
          </a:extLst>
        </xdr:cNvPr>
        <xdr:cNvSpPr txBox="1"/>
      </xdr:nvSpPr>
      <xdr:spPr>
        <a:xfrm>
          <a:off x="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38</xdr:row>
      <xdr:rowOff>67733</xdr:rowOff>
    </xdr:from>
    <xdr:to>
      <xdr:col>27</xdr:col>
      <xdr:colOff>184150</xdr:colOff>
      <xdr:row>38</xdr:row>
      <xdr:rowOff>67733</xdr:rowOff>
    </xdr:to>
    <xdr:cxnSp macro="">
      <xdr:nvCxnSpPr>
        <xdr:cNvPr id="56" name="直線コネクタ 55">
          <a:extLst>
            <a:ext uri="{FF2B5EF4-FFF2-40B4-BE49-F238E27FC236}">
              <a16:creationId xmlns:a16="http://schemas.microsoft.com/office/drawing/2014/main" id="{F4249E5F-97E3-4934-9397-47209EBA6BE9}"/>
            </a:ext>
          </a:extLst>
        </xdr:cNvPr>
        <xdr:cNvCxnSpPr/>
      </xdr:nvCxnSpPr>
      <xdr:spPr>
        <a:xfrm>
          <a:off x="762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37</xdr:row>
      <xdr:rowOff>96960</xdr:rowOff>
    </xdr:from>
    <xdr:ext cx="762000" cy="259045"/>
    <xdr:sp macro="" textlink="">
      <xdr:nvSpPr>
        <xdr:cNvPr id="57" name="テキスト ボックス 56">
          <a:extLst>
            <a:ext uri="{FF2B5EF4-FFF2-40B4-BE49-F238E27FC236}">
              <a16:creationId xmlns:a16="http://schemas.microsoft.com/office/drawing/2014/main" id="{D5E45343-7972-4002-BDFE-330BEFAF02EE}"/>
            </a:ext>
          </a:extLst>
        </xdr:cNvPr>
        <xdr:cNvSpPr txBox="1"/>
      </xdr:nvSpPr>
      <xdr:spPr>
        <a:xfrm>
          <a:off x="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36</xdr:row>
      <xdr:rowOff>8467</xdr:rowOff>
    </xdr:from>
    <xdr:to>
      <xdr:col>27</xdr:col>
      <xdr:colOff>184150</xdr:colOff>
      <xdr:row>36</xdr:row>
      <xdr:rowOff>8467</xdr:rowOff>
    </xdr:to>
    <xdr:cxnSp macro="">
      <xdr:nvCxnSpPr>
        <xdr:cNvPr id="58" name="直線コネクタ 57">
          <a:extLst>
            <a:ext uri="{FF2B5EF4-FFF2-40B4-BE49-F238E27FC236}">
              <a16:creationId xmlns:a16="http://schemas.microsoft.com/office/drawing/2014/main" id="{BFEA07BA-4EAF-48A2-8864-E26FB56495EB}"/>
            </a:ext>
          </a:extLst>
        </xdr:cNvPr>
        <xdr:cNvCxnSpPr/>
      </xdr:nvCxnSpPr>
      <xdr:spPr>
        <a:xfrm>
          <a:off x="762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35</xdr:row>
      <xdr:rowOff>37694</xdr:rowOff>
    </xdr:from>
    <xdr:ext cx="762000" cy="259045"/>
    <xdr:sp macro="" textlink="">
      <xdr:nvSpPr>
        <xdr:cNvPr id="59" name="テキスト ボックス 58">
          <a:extLst>
            <a:ext uri="{FF2B5EF4-FFF2-40B4-BE49-F238E27FC236}">
              <a16:creationId xmlns:a16="http://schemas.microsoft.com/office/drawing/2014/main" id="{5CFE9D2A-A2A7-4CF7-A8A4-8DF76CED845D}"/>
            </a:ext>
          </a:extLst>
        </xdr:cNvPr>
        <xdr:cNvSpPr txBox="1"/>
      </xdr:nvSpPr>
      <xdr:spPr>
        <a:xfrm>
          <a:off x="0" y="603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0" name="直線コネクタ 59">
          <a:extLst>
            <a:ext uri="{FF2B5EF4-FFF2-40B4-BE49-F238E27FC236}">
              <a16:creationId xmlns:a16="http://schemas.microsoft.com/office/drawing/2014/main" id="{22DF79ED-C167-4395-BC12-F8B96A60A014}"/>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1" name="テキスト ボックス 60">
          <a:extLst>
            <a:ext uri="{FF2B5EF4-FFF2-40B4-BE49-F238E27FC236}">
              <a16:creationId xmlns:a16="http://schemas.microsoft.com/office/drawing/2014/main" id="{4EFCCDAE-A58C-4084-93D4-966C091EE4F2}"/>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2" name="財政力グラフ枠">
          <a:extLst>
            <a:ext uri="{FF2B5EF4-FFF2-40B4-BE49-F238E27FC236}">
              <a16:creationId xmlns:a16="http://schemas.microsoft.com/office/drawing/2014/main" id="{8FA0711E-4537-4BCB-B864-EF01ADDF4EF0}"/>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35</xdr:row>
      <xdr:rowOff>163830</xdr:rowOff>
    </xdr:from>
    <xdr:to>
      <xdr:col>23</xdr:col>
      <xdr:colOff>133350</xdr:colOff>
      <xdr:row>44</xdr:row>
      <xdr:rowOff>165100</xdr:rowOff>
    </xdr:to>
    <xdr:cxnSp macro="">
      <xdr:nvCxnSpPr>
        <xdr:cNvPr id="63" name="直線コネクタ 62">
          <a:extLst>
            <a:ext uri="{FF2B5EF4-FFF2-40B4-BE49-F238E27FC236}">
              <a16:creationId xmlns:a16="http://schemas.microsoft.com/office/drawing/2014/main" id="{AB30F37D-F1A1-4FA5-9004-66667847F0DD}"/>
            </a:ext>
          </a:extLst>
        </xdr:cNvPr>
        <xdr:cNvCxnSpPr/>
      </xdr:nvCxnSpPr>
      <xdr:spPr>
        <a:xfrm flipV="1">
          <a:off x="4953000" y="6164580"/>
          <a:ext cx="0" cy="154432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44</xdr:row>
      <xdr:rowOff>137177</xdr:rowOff>
    </xdr:from>
    <xdr:ext cx="762000" cy="259045"/>
    <xdr:sp macro="" textlink="">
      <xdr:nvSpPr>
        <xdr:cNvPr id="64" name="財政力最小値テキスト">
          <a:extLst>
            <a:ext uri="{FF2B5EF4-FFF2-40B4-BE49-F238E27FC236}">
              <a16:creationId xmlns:a16="http://schemas.microsoft.com/office/drawing/2014/main" id="{C8F7E737-A80A-4845-8B98-D2B69027F80A}"/>
            </a:ext>
          </a:extLst>
        </xdr:cNvPr>
        <xdr:cNvSpPr txBox="1"/>
      </xdr:nvSpPr>
      <xdr:spPr>
        <a:xfrm>
          <a:off x="5041900" y="7680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44</xdr:row>
      <xdr:rowOff>165100</xdr:rowOff>
    </xdr:from>
    <xdr:to>
      <xdr:col>24</xdr:col>
      <xdr:colOff>12700</xdr:colOff>
      <xdr:row>44</xdr:row>
      <xdr:rowOff>165100</xdr:rowOff>
    </xdr:to>
    <xdr:cxnSp macro="">
      <xdr:nvCxnSpPr>
        <xdr:cNvPr id="65" name="直線コネクタ 64">
          <a:extLst>
            <a:ext uri="{FF2B5EF4-FFF2-40B4-BE49-F238E27FC236}">
              <a16:creationId xmlns:a16="http://schemas.microsoft.com/office/drawing/2014/main" id="{9A33F6FF-B553-485C-8C26-8056EEDD07FE}"/>
            </a:ext>
          </a:extLst>
        </xdr:cNvPr>
        <xdr:cNvCxnSpPr/>
      </xdr:nvCxnSpPr>
      <xdr:spPr>
        <a:xfrm>
          <a:off x="4864100" y="7708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34</xdr:row>
      <xdr:rowOff>78757</xdr:rowOff>
    </xdr:from>
    <xdr:ext cx="762000" cy="259045"/>
    <xdr:sp macro="" textlink="">
      <xdr:nvSpPr>
        <xdr:cNvPr id="66" name="財政力最大値テキスト">
          <a:extLst>
            <a:ext uri="{FF2B5EF4-FFF2-40B4-BE49-F238E27FC236}">
              <a16:creationId xmlns:a16="http://schemas.microsoft.com/office/drawing/2014/main" id="{3C49F4DE-A1CA-4E85-B5AF-E017FAA2FA58}"/>
            </a:ext>
          </a:extLst>
        </xdr:cNvPr>
        <xdr:cNvSpPr txBox="1"/>
      </xdr:nvSpPr>
      <xdr:spPr>
        <a:xfrm>
          <a:off x="5041900" y="59080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35</xdr:row>
      <xdr:rowOff>163830</xdr:rowOff>
    </xdr:from>
    <xdr:to>
      <xdr:col>24</xdr:col>
      <xdr:colOff>12700</xdr:colOff>
      <xdr:row>35</xdr:row>
      <xdr:rowOff>163830</xdr:rowOff>
    </xdr:to>
    <xdr:cxnSp macro="">
      <xdr:nvCxnSpPr>
        <xdr:cNvPr id="67" name="直線コネクタ 66">
          <a:extLst>
            <a:ext uri="{FF2B5EF4-FFF2-40B4-BE49-F238E27FC236}">
              <a16:creationId xmlns:a16="http://schemas.microsoft.com/office/drawing/2014/main" id="{244108C8-A681-418D-864D-3FEF53DF681C}"/>
            </a:ext>
          </a:extLst>
        </xdr:cNvPr>
        <xdr:cNvCxnSpPr/>
      </xdr:nvCxnSpPr>
      <xdr:spPr>
        <a:xfrm>
          <a:off x="4864100" y="61645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44</xdr:row>
      <xdr:rowOff>116840</xdr:rowOff>
    </xdr:from>
    <xdr:to>
      <xdr:col>23</xdr:col>
      <xdr:colOff>133350</xdr:colOff>
      <xdr:row>44</xdr:row>
      <xdr:rowOff>116840</xdr:rowOff>
    </xdr:to>
    <xdr:cxnSp macro="">
      <xdr:nvCxnSpPr>
        <xdr:cNvPr id="68" name="直線コネクタ 67">
          <a:extLst>
            <a:ext uri="{FF2B5EF4-FFF2-40B4-BE49-F238E27FC236}">
              <a16:creationId xmlns:a16="http://schemas.microsoft.com/office/drawing/2014/main" id="{587AF187-E073-426D-BD63-936DE0F4ABF3}"/>
            </a:ext>
          </a:extLst>
        </xdr:cNvPr>
        <xdr:cNvCxnSpPr/>
      </xdr:nvCxnSpPr>
      <xdr:spPr>
        <a:xfrm>
          <a:off x="4114800" y="766064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43</xdr:row>
      <xdr:rowOff>2133</xdr:rowOff>
    </xdr:from>
    <xdr:ext cx="762000" cy="259045"/>
    <xdr:sp macro="" textlink="">
      <xdr:nvSpPr>
        <xdr:cNvPr id="69" name="財政力平均値テキスト">
          <a:extLst>
            <a:ext uri="{FF2B5EF4-FFF2-40B4-BE49-F238E27FC236}">
              <a16:creationId xmlns:a16="http://schemas.microsoft.com/office/drawing/2014/main" id="{ECD08601-5F74-4773-85C3-6F9B5C52C9D9}"/>
            </a:ext>
          </a:extLst>
        </xdr:cNvPr>
        <xdr:cNvSpPr txBox="1"/>
      </xdr:nvSpPr>
      <xdr:spPr>
        <a:xfrm>
          <a:off x="5041900" y="737448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43</xdr:row>
      <xdr:rowOff>157056</xdr:rowOff>
    </xdr:from>
    <xdr:to>
      <xdr:col>23</xdr:col>
      <xdr:colOff>184150</xdr:colOff>
      <xdr:row>44</xdr:row>
      <xdr:rowOff>87206</xdr:rowOff>
    </xdr:to>
    <xdr:sp macro="" textlink="">
      <xdr:nvSpPr>
        <xdr:cNvPr id="70" name="フローチャート: 判断 69">
          <a:extLst>
            <a:ext uri="{FF2B5EF4-FFF2-40B4-BE49-F238E27FC236}">
              <a16:creationId xmlns:a16="http://schemas.microsoft.com/office/drawing/2014/main" id="{DAB8B801-F912-493B-9774-2D7D9F376F3A}"/>
            </a:ext>
          </a:extLst>
        </xdr:cNvPr>
        <xdr:cNvSpPr/>
      </xdr:nvSpPr>
      <xdr:spPr>
        <a:xfrm>
          <a:off x="4902200" y="75294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44</xdr:row>
      <xdr:rowOff>108796</xdr:rowOff>
    </xdr:from>
    <xdr:to>
      <xdr:col>19</xdr:col>
      <xdr:colOff>133350</xdr:colOff>
      <xdr:row>44</xdr:row>
      <xdr:rowOff>116840</xdr:rowOff>
    </xdr:to>
    <xdr:cxnSp macro="">
      <xdr:nvCxnSpPr>
        <xdr:cNvPr id="71" name="直線コネクタ 70">
          <a:extLst>
            <a:ext uri="{FF2B5EF4-FFF2-40B4-BE49-F238E27FC236}">
              <a16:creationId xmlns:a16="http://schemas.microsoft.com/office/drawing/2014/main" id="{E2BCA1D8-6218-4110-B9FB-BCA3B50BB69F}"/>
            </a:ext>
          </a:extLst>
        </xdr:cNvPr>
        <xdr:cNvCxnSpPr/>
      </xdr:nvCxnSpPr>
      <xdr:spPr>
        <a:xfrm>
          <a:off x="3225800" y="7652596"/>
          <a:ext cx="889000" cy="80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43</xdr:row>
      <xdr:rowOff>149013</xdr:rowOff>
    </xdr:from>
    <xdr:to>
      <xdr:col>19</xdr:col>
      <xdr:colOff>184150</xdr:colOff>
      <xdr:row>44</xdr:row>
      <xdr:rowOff>79163</xdr:rowOff>
    </xdr:to>
    <xdr:sp macro="" textlink="">
      <xdr:nvSpPr>
        <xdr:cNvPr id="72" name="フローチャート: 判断 71">
          <a:extLst>
            <a:ext uri="{FF2B5EF4-FFF2-40B4-BE49-F238E27FC236}">
              <a16:creationId xmlns:a16="http://schemas.microsoft.com/office/drawing/2014/main" id="{9DEF3207-358A-4068-94E7-20F0B8E54E7E}"/>
            </a:ext>
          </a:extLst>
        </xdr:cNvPr>
        <xdr:cNvSpPr/>
      </xdr:nvSpPr>
      <xdr:spPr>
        <a:xfrm>
          <a:off x="4064000" y="75213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42</xdr:row>
      <xdr:rowOff>89340</xdr:rowOff>
    </xdr:from>
    <xdr:ext cx="736600" cy="259045"/>
    <xdr:sp macro="" textlink="">
      <xdr:nvSpPr>
        <xdr:cNvPr id="73" name="テキスト ボックス 72">
          <a:extLst>
            <a:ext uri="{FF2B5EF4-FFF2-40B4-BE49-F238E27FC236}">
              <a16:creationId xmlns:a16="http://schemas.microsoft.com/office/drawing/2014/main" id="{C21F9066-A3A8-4EAF-B1BE-01728072AE9F}"/>
            </a:ext>
          </a:extLst>
        </xdr:cNvPr>
        <xdr:cNvSpPr txBox="1"/>
      </xdr:nvSpPr>
      <xdr:spPr>
        <a:xfrm>
          <a:off x="3733800" y="729024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44</xdr:row>
      <xdr:rowOff>108796</xdr:rowOff>
    </xdr:from>
    <xdr:to>
      <xdr:col>15</xdr:col>
      <xdr:colOff>82550</xdr:colOff>
      <xdr:row>44</xdr:row>
      <xdr:rowOff>108796</xdr:rowOff>
    </xdr:to>
    <xdr:cxnSp macro="">
      <xdr:nvCxnSpPr>
        <xdr:cNvPr id="74" name="直線コネクタ 73">
          <a:extLst>
            <a:ext uri="{FF2B5EF4-FFF2-40B4-BE49-F238E27FC236}">
              <a16:creationId xmlns:a16="http://schemas.microsoft.com/office/drawing/2014/main" id="{99960548-62B6-49C5-8803-4030C61C00E2}"/>
            </a:ext>
          </a:extLst>
        </xdr:cNvPr>
        <xdr:cNvCxnSpPr/>
      </xdr:nvCxnSpPr>
      <xdr:spPr>
        <a:xfrm>
          <a:off x="2336800" y="7652596"/>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43</xdr:row>
      <xdr:rowOff>132927</xdr:rowOff>
    </xdr:from>
    <xdr:to>
      <xdr:col>15</xdr:col>
      <xdr:colOff>133350</xdr:colOff>
      <xdr:row>44</xdr:row>
      <xdr:rowOff>63077</xdr:rowOff>
    </xdr:to>
    <xdr:sp macro="" textlink="">
      <xdr:nvSpPr>
        <xdr:cNvPr id="75" name="フローチャート: 判断 74">
          <a:extLst>
            <a:ext uri="{FF2B5EF4-FFF2-40B4-BE49-F238E27FC236}">
              <a16:creationId xmlns:a16="http://schemas.microsoft.com/office/drawing/2014/main" id="{5E79777D-173C-4815-94AD-BB2B6CEB2A76}"/>
            </a:ext>
          </a:extLst>
        </xdr:cNvPr>
        <xdr:cNvSpPr/>
      </xdr:nvSpPr>
      <xdr:spPr>
        <a:xfrm>
          <a:off x="3175000" y="75052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42</xdr:row>
      <xdr:rowOff>73254</xdr:rowOff>
    </xdr:from>
    <xdr:ext cx="762000" cy="259045"/>
    <xdr:sp macro="" textlink="">
      <xdr:nvSpPr>
        <xdr:cNvPr id="76" name="テキスト ボックス 75">
          <a:extLst>
            <a:ext uri="{FF2B5EF4-FFF2-40B4-BE49-F238E27FC236}">
              <a16:creationId xmlns:a16="http://schemas.microsoft.com/office/drawing/2014/main" id="{E76C1CDC-B207-4BEA-9451-FF26B1A4D1BC}"/>
            </a:ext>
          </a:extLst>
        </xdr:cNvPr>
        <xdr:cNvSpPr txBox="1"/>
      </xdr:nvSpPr>
      <xdr:spPr>
        <a:xfrm>
          <a:off x="2844800" y="727415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44</xdr:row>
      <xdr:rowOff>108796</xdr:rowOff>
    </xdr:from>
    <xdr:to>
      <xdr:col>11</xdr:col>
      <xdr:colOff>31750</xdr:colOff>
      <xdr:row>44</xdr:row>
      <xdr:rowOff>116840</xdr:rowOff>
    </xdr:to>
    <xdr:cxnSp macro="">
      <xdr:nvCxnSpPr>
        <xdr:cNvPr id="77" name="直線コネクタ 76">
          <a:extLst>
            <a:ext uri="{FF2B5EF4-FFF2-40B4-BE49-F238E27FC236}">
              <a16:creationId xmlns:a16="http://schemas.microsoft.com/office/drawing/2014/main" id="{B16191A1-8FDE-4C07-BED0-8182522FEBB8}"/>
            </a:ext>
          </a:extLst>
        </xdr:cNvPr>
        <xdr:cNvCxnSpPr/>
      </xdr:nvCxnSpPr>
      <xdr:spPr>
        <a:xfrm flipV="1">
          <a:off x="1447800" y="7652596"/>
          <a:ext cx="889000" cy="80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43</xdr:row>
      <xdr:rowOff>140970</xdr:rowOff>
    </xdr:from>
    <xdr:to>
      <xdr:col>11</xdr:col>
      <xdr:colOff>82550</xdr:colOff>
      <xdr:row>44</xdr:row>
      <xdr:rowOff>71120</xdr:rowOff>
    </xdr:to>
    <xdr:sp macro="" textlink="">
      <xdr:nvSpPr>
        <xdr:cNvPr id="78" name="フローチャート: 判断 77">
          <a:extLst>
            <a:ext uri="{FF2B5EF4-FFF2-40B4-BE49-F238E27FC236}">
              <a16:creationId xmlns:a16="http://schemas.microsoft.com/office/drawing/2014/main" id="{DE78C063-13FB-40AC-B310-6C29C43F4C3A}"/>
            </a:ext>
          </a:extLst>
        </xdr:cNvPr>
        <xdr:cNvSpPr/>
      </xdr:nvSpPr>
      <xdr:spPr>
        <a:xfrm>
          <a:off x="2286000" y="75133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42</xdr:row>
      <xdr:rowOff>81297</xdr:rowOff>
    </xdr:from>
    <xdr:ext cx="762000" cy="259045"/>
    <xdr:sp macro="" textlink="">
      <xdr:nvSpPr>
        <xdr:cNvPr id="79" name="テキスト ボックス 78">
          <a:extLst>
            <a:ext uri="{FF2B5EF4-FFF2-40B4-BE49-F238E27FC236}">
              <a16:creationId xmlns:a16="http://schemas.microsoft.com/office/drawing/2014/main" id="{7DF1FCC1-EFEF-4E11-BED1-CD799468C657}"/>
            </a:ext>
          </a:extLst>
        </xdr:cNvPr>
        <xdr:cNvSpPr txBox="1"/>
      </xdr:nvSpPr>
      <xdr:spPr>
        <a:xfrm>
          <a:off x="1955800" y="728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43</xdr:row>
      <xdr:rowOff>132927</xdr:rowOff>
    </xdr:from>
    <xdr:to>
      <xdr:col>7</xdr:col>
      <xdr:colOff>31750</xdr:colOff>
      <xdr:row>44</xdr:row>
      <xdr:rowOff>63077</xdr:rowOff>
    </xdr:to>
    <xdr:sp macro="" textlink="">
      <xdr:nvSpPr>
        <xdr:cNvPr id="80" name="フローチャート: 判断 79">
          <a:extLst>
            <a:ext uri="{FF2B5EF4-FFF2-40B4-BE49-F238E27FC236}">
              <a16:creationId xmlns:a16="http://schemas.microsoft.com/office/drawing/2014/main" id="{77B4C34E-69DD-4105-936E-047B0FAC18F7}"/>
            </a:ext>
          </a:extLst>
        </xdr:cNvPr>
        <xdr:cNvSpPr/>
      </xdr:nvSpPr>
      <xdr:spPr>
        <a:xfrm>
          <a:off x="1397000" y="75052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42</xdr:row>
      <xdr:rowOff>73254</xdr:rowOff>
    </xdr:from>
    <xdr:ext cx="762000" cy="259045"/>
    <xdr:sp macro="" textlink="">
      <xdr:nvSpPr>
        <xdr:cNvPr id="81" name="テキスト ボックス 80">
          <a:extLst>
            <a:ext uri="{FF2B5EF4-FFF2-40B4-BE49-F238E27FC236}">
              <a16:creationId xmlns:a16="http://schemas.microsoft.com/office/drawing/2014/main" id="{D09011D6-2940-4513-B5B4-22413EAAE9E6}"/>
            </a:ext>
          </a:extLst>
        </xdr:cNvPr>
        <xdr:cNvSpPr txBox="1"/>
      </xdr:nvSpPr>
      <xdr:spPr>
        <a:xfrm>
          <a:off x="1066800" y="727415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2" name="テキスト ボックス 81">
          <a:extLst>
            <a:ext uri="{FF2B5EF4-FFF2-40B4-BE49-F238E27FC236}">
              <a16:creationId xmlns:a16="http://schemas.microsoft.com/office/drawing/2014/main" id="{A8F30BC7-5ECA-4641-ABD0-85B4D248B494}"/>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3" name="テキスト ボックス 82">
          <a:extLst>
            <a:ext uri="{FF2B5EF4-FFF2-40B4-BE49-F238E27FC236}">
              <a16:creationId xmlns:a16="http://schemas.microsoft.com/office/drawing/2014/main" id="{7F4DCF35-C316-46BF-9A28-1E824C50B83F}"/>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4" name="テキスト ボックス 83">
          <a:extLst>
            <a:ext uri="{FF2B5EF4-FFF2-40B4-BE49-F238E27FC236}">
              <a16:creationId xmlns:a16="http://schemas.microsoft.com/office/drawing/2014/main" id="{1894D689-1985-4926-BF4C-4F1BBAF7AAC0}"/>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5" name="テキスト ボックス 84">
          <a:extLst>
            <a:ext uri="{FF2B5EF4-FFF2-40B4-BE49-F238E27FC236}">
              <a16:creationId xmlns:a16="http://schemas.microsoft.com/office/drawing/2014/main" id="{6CBA8363-E3D5-44B9-88C0-39DCAFE8EC8D}"/>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6" name="テキスト ボックス 85">
          <a:extLst>
            <a:ext uri="{FF2B5EF4-FFF2-40B4-BE49-F238E27FC236}">
              <a16:creationId xmlns:a16="http://schemas.microsoft.com/office/drawing/2014/main" id="{18AC5FAE-6B71-43D4-BA7B-B1B1D8BAFF6A}"/>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44</xdr:row>
      <xdr:rowOff>66040</xdr:rowOff>
    </xdr:from>
    <xdr:to>
      <xdr:col>23</xdr:col>
      <xdr:colOff>184150</xdr:colOff>
      <xdr:row>44</xdr:row>
      <xdr:rowOff>167640</xdr:rowOff>
    </xdr:to>
    <xdr:sp macro="" textlink="">
      <xdr:nvSpPr>
        <xdr:cNvPr id="87" name="楕円 86">
          <a:extLst>
            <a:ext uri="{FF2B5EF4-FFF2-40B4-BE49-F238E27FC236}">
              <a16:creationId xmlns:a16="http://schemas.microsoft.com/office/drawing/2014/main" id="{DA3E5118-54DD-4676-9EAD-5AEB7846D719}"/>
            </a:ext>
          </a:extLst>
        </xdr:cNvPr>
        <xdr:cNvSpPr/>
      </xdr:nvSpPr>
      <xdr:spPr>
        <a:xfrm>
          <a:off x="4902200" y="76098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43</xdr:row>
      <xdr:rowOff>133367</xdr:rowOff>
    </xdr:from>
    <xdr:ext cx="762000" cy="259045"/>
    <xdr:sp macro="" textlink="">
      <xdr:nvSpPr>
        <xdr:cNvPr id="88" name="財政力該当値テキスト">
          <a:extLst>
            <a:ext uri="{FF2B5EF4-FFF2-40B4-BE49-F238E27FC236}">
              <a16:creationId xmlns:a16="http://schemas.microsoft.com/office/drawing/2014/main" id="{6FABC188-1DCF-475C-8B7E-699E173F4DBB}"/>
            </a:ext>
          </a:extLst>
        </xdr:cNvPr>
        <xdr:cNvSpPr txBox="1"/>
      </xdr:nvSpPr>
      <xdr:spPr>
        <a:xfrm>
          <a:off x="5041900" y="75057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44</xdr:row>
      <xdr:rowOff>66040</xdr:rowOff>
    </xdr:from>
    <xdr:to>
      <xdr:col>19</xdr:col>
      <xdr:colOff>184150</xdr:colOff>
      <xdr:row>44</xdr:row>
      <xdr:rowOff>167640</xdr:rowOff>
    </xdr:to>
    <xdr:sp macro="" textlink="">
      <xdr:nvSpPr>
        <xdr:cNvPr id="89" name="楕円 88">
          <a:extLst>
            <a:ext uri="{FF2B5EF4-FFF2-40B4-BE49-F238E27FC236}">
              <a16:creationId xmlns:a16="http://schemas.microsoft.com/office/drawing/2014/main" id="{E3C124D6-C75D-4483-96D0-1F46A010EAD9}"/>
            </a:ext>
          </a:extLst>
        </xdr:cNvPr>
        <xdr:cNvSpPr/>
      </xdr:nvSpPr>
      <xdr:spPr>
        <a:xfrm>
          <a:off x="4064000" y="76098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44</xdr:row>
      <xdr:rowOff>152417</xdr:rowOff>
    </xdr:from>
    <xdr:ext cx="736600" cy="259045"/>
    <xdr:sp macro="" textlink="">
      <xdr:nvSpPr>
        <xdr:cNvPr id="90" name="テキスト ボックス 89">
          <a:extLst>
            <a:ext uri="{FF2B5EF4-FFF2-40B4-BE49-F238E27FC236}">
              <a16:creationId xmlns:a16="http://schemas.microsoft.com/office/drawing/2014/main" id="{C39A393E-019A-4794-A786-CEBC2A94D197}"/>
            </a:ext>
          </a:extLst>
        </xdr:cNvPr>
        <xdr:cNvSpPr txBox="1"/>
      </xdr:nvSpPr>
      <xdr:spPr>
        <a:xfrm>
          <a:off x="3733800" y="76962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44</xdr:row>
      <xdr:rowOff>57996</xdr:rowOff>
    </xdr:from>
    <xdr:to>
      <xdr:col>15</xdr:col>
      <xdr:colOff>133350</xdr:colOff>
      <xdr:row>44</xdr:row>
      <xdr:rowOff>159596</xdr:rowOff>
    </xdr:to>
    <xdr:sp macro="" textlink="">
      <xdr:nvSpPr>
        <xdr:cNvPr id="91" name="楕円 90">
          <a:extLst>
            <a:ext uri="{FF2B5EF4-FFF2-40B4-BE49-F238E27FC236}">
              <a16:creationId xmlns:a16="http://schemas.microsoft.com/office/drawing/2014/main" id="{8B2BB33A-7CF1-4022-B649-242CF22DD0DD}"/>
            </a:ext>
          </a:extLst>
        </xdr:cNvPr>
        <xdr:cNvSpPr/>
      </xdr:nvSpPr>
      <xdr:spPr>
        <a:xfrm>
          <a:off x="3175000" y="76017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44</xdr:row>
      <xdr:rowOff>144373</xdr:rowOff>
    </xdr:from>
    <xdr:ext cx="762000" cy="259045"/>
    <xdr:sp macro="" textlink="">
      <xdr:nvSpPr>
        <xdr:cNvPr id="92" name="テキスト ボックス 91">
          <a:extLst>
            <a:ext uri="{FF2B5EF4-FFF2-40B4-BE49-F238E27FC236}">
              <a16:creationId xmlns:a16="http://schemas.microsoft.com/office/drawing/2014/main" id="{2CFAF3F5-187E-445B-99A2-CA5D5582AE17}"/>
            </a:ext>
          </a:extLst>
        </xdr:cNvPr>
        <xdr:cNvSpPr txBox="1"/>
      </xdr:nvSpPr>
      <xdr:spPr>
        <a:xfrm>
          <a:off x="2844800" y="76881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44</xdr:row>
      <xdr:rowOff>57996</xdr:rowOff>
    </xdr:from>
    <xdr:to>
      <xdr:col>11</xdr:col>
      <xdr:colOff>82550</xdr:colOff>
      <xdr:row>44</xdr:row>
      <xdr:rowOff>159596</xdr:rowOff>
    </xdr:to>
    <xdr:sp macro="" textlink="">
      <xdr:nvSpPr>
        <xdr:cNvPr id="93" name="楕円 92">
          <a:extLst>
            <a:ext uri="{FF2B5EF4-FFF2-40B4-BE49-F238E27FC236}">
              <a16:creationId xmlns:a16="http://schemas.microsoft.com/office/drawing/2014/main" id="{15857CF5-8B6D-4F72-A20A-B61B804F566D}"/>
            </a:ext>
          </a:extLst>
        </xdr:cNvPr>
        <xdr:cNvSpPr/>
      </xdr:nvSpPr>
      <xdr:spPr>
        <a:xfrm>
          <a:off x="2286000" y="76017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44</xdr:row>
      <xdr:rowOff>144373</xdr:rowOff>
    </xdr:from>
    <xdr:ext cx="762000" cy="259045"/>
    <xdr:sp macro="" textlink="">
      <xdr:nvSpPr>
        <xdr:cNvPr id="94" name="テキスト ボックス 93">
          <a:extLst>
            <a:ext uri="{FF2B5EF4-FFF2-40B4-BE49-F238E27FC236}">
              <a16:creationId xmlns:a16="http://schemas.microsoft.com/office/drawing/2014/main" id="{61C4F483-E6D5-4EA5-8F7E-102915BD3795}"/>
            </a:ext>
          </a:extLst>
        </xdr:cNvPr>
        <xdr:cNvSpPr txBox="1"/>
      </xdr:nvSpPr>
      <xdr:spPr>
        <a:xfrm>
          <a:off x="1955800" y="76881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44</xdr:row>
      <xdr:rowOff>66040</xdr:rowOff>
    </xdr:from>
    <xdr:to>
      <xdr:col>7</xdr:col>
      <xdr:colOff>31750</xdr:colOff>
      <xdr:row>44</xdr:row>
      <xdr:rowOff>167640</xdr:rowOff>
    </xdr:to>
    <xdr:sp macro="" textlink="">
      <xdr:nvSpPr>
        <xdr:cNvPr id="95" name="楕円 94">
          <a:extLst>
            <a:ext uri="{FF2B5EF4-FFF2-40B4-BE49-F238E27FC236}">
              <a16:creationId xmlns:a16="http://schemas.microsoft.com/office/drawing/2014/main" id="{02E72A97-5DC5-437F-B15B-6BA39079DD32}"/>
            </a:ext>
          </a:extLst>
        </xdr:cNvPr>
        <xdr:cNvSpPr/>
      </xdr:nvSpPr>
      <xdr:spPr>
        <a:xfrm>
          <a:off x="1397000" y="76098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44</xdr:row>
      <xdr:rowOff>152417</xdr:rowOff>
    </xdr:from>
    <xdr:ext cx="762000" cy="259045"/>
    <xdr:sp macro="" textlink="">
      <xdr:nvSpPr>
        <xdr:cNvPr id="96" name="テキスト ボックス 95">
          <a:extLst>
            <a:ext uri="{FF2B5EF4-FFF2-40B4-BE49-F238E27FC236}">
              <a16:creationId xmlns:a16="http://schemas.microsoft.com/office/drawing/2014/main" id="{3B57E572-F6C7-44E5-8314-4164476FDBAF}"/>
            </a:ext>
          </a:extLst>
        </xdr:cNvPr>
        <xdr:cNvSpPr txBox="1"/>
      </xdr:nvSpPr>
      <xdr:spPr>
        <a:xfrm>
          <a:off x="1066800" y="76962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97" name="正方形/長方形 96">
          <a:extLst>
            <a:ext uri="{FF2B5EF4-FFF2-40B4-BE49-F238E27FC236}">
              <a16:creationId xmlns:a16="http://schemas.microsoft.com/office/drawing/2014/main" id="{FED920A5-CA65-4BA1-AC69-0BE8B1F87DB9}"/>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98" name="テキスト ボックス 97">
          <a:extLst>
            <a:ext uri="{FF2B5EF4-FFF2-40B4-BE49-F238E27FC236}">
              <a16:creationId xmlns:a16="http://schemas.microsoft.com/office/drawing/2014/main" id="{A0E6DA56-3306-499A-A8D7-9DEF9C79CEE6}"/>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99" name="テキスト ボックス 98">
          <a:extLst>
            <a:ext uri="{FF2B5EF4-FFF2-40B4-BE49-F238E27FC236}">
              <a16:creationId xmlns:a16="http://schemas.microsoft.com/office/drawing/2014/main" id="{FD8286B3-F39E-431E-BCDE-F65055571D12}"/>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[81.4%]</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0" name="正方形/長方形 99">
          <a:extLst>
            <a:ext uri="{FF2B5EF4-FFF2-40B4-BE49-F238E27FC236}">
              <a16:creationId xmlns:a16="http://schemas.microsoft.com/office/drawing/2014/main" id="{27FA50E3-5602-4AAE-BE9C-6F5D7BF78E2B}"/>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1" name="正方形/長方形 100">
          <a:extLst>
            <a:ext uri="{FF2B5EF4-FFF2-40B4-BE49-F238E27FC236}">
              <a16:creationId xmlns:a16="http://schemas.microsoft.com/office/drawing/2014/main" id="{A122041F-8B36-41F0-B243-EC9EA2A039ED}"/>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2" name="正方形/長方形 101">
          <a:extLst>
            <a:ext uri="{FF2B5EF4-FFF2-40B4-BE49-F238E27FC236}">
              <a16:creationId xmlns:a16="http://schemas.microsoft.com/office/drawing/2014/main" id="{9BE9F4DD-D416-494C-888F-077977D1E7A7}"/>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3" name="正方形/長方形 102">
          <a:extLst>
            <a:ext uri="{FF2B5EF4-FFF2-40B4-BE49-F238E27FC236}">
              <a16:creationId xmlns:a16="http://schemas.microsoft.com/office/drawing/2014/main" id="{20866A7D-B75B-473A-9142-4786500B56C7}"/>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4" name="正方形/長方形 103">
          <a:extLst>
            <a:ext uri="{FF2B5EF4-FFF2-40B4-BE49-F238E27FC236}">
              <a16:creationId xmlns:a16="http://schemas.microsoft.com/office/drawing/2014/main" id="{3E0BA6EE-7EB4-4737-A17F-F8BD8C377E28}"/>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5" name="正方形/長方形 104">
          <a:extLst>
            <a:ext uri="{FF2B5EF4-FFF2-40B4-BE49-F238E27FC236}">
              <a16:creationId xmlns:a16="http://schemas.microsoft.com/office/drawing/2014/main" id="{0BBF6E57-1F35-4C9F-9FB3-E039EB1AD682}"/>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6" name="正方形/長方形 105">
          <a:extLst>
            <a:ext uri="{FF2B5EF4-FFF2-40B4-BE49-F238E27FC236}">
              <a16:creationId xmlns:a16="http://schemas.microsoft.com/office/drawing/2014/main" id="{739E8655-A07D-4E20-BA67-D269A3D4E864}"/>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07" name="正方形/長方形 106">
          <a:extLst>
            <a:ext uri="{FF2B5EF4-FFF2-40B4-BE49-F238E27FC236}">
              <a16:creationId xmlns:a16="http://schemas.microsoft.com/office/drawing/2014/main" id="{63A778DA-C35A-4714-98AD-19961E3BDBED}"/>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08" name="正方形/長方形 107">
          <a:extLst>
            <a:ext uri="{FF2B5EF4-FFF2-40B4-BE49-F238E27FC236}">
              <a16:creationId xmlns:a16="http://schemas.microsoft.com/office/drawing/2014/main" id="{7DCE670B-BCD7-49E2-9F20-5496B7EC9F5B}"/>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09" name="テキスト ボックス 108">
          <a:extLst>
            <a:ext uri="{FF2B5EF4-FFF2-40B4-BE49-F238E27FC236}">
              <a16:creationId xmlns:a16="http://schemas.microsoft.com/office/drawing/2014/main" id="{6F567FEE-ABDB-41FD-9AFD-C6DE01BB67D8}"/>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前年度から</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7.9</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ポイント増加している。人件費・物件費・公債費・繰出金が増加し、維持補修費が減少している。歳入に関しては、地方税</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1.0</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％、固定資産税</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1.7</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％の増加となっているが、市町村民税は</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1.3</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％減少している。また、地方交付税は</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8,370</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千円の増加となっているが、結果として経常収支比率は増加した。</a:t>
          </a:r>
        </a:p>
      </xdr:txBody>
    </xdr:sp>
    <xdr:clientData/>
  </xdr:twoCellAnchor>
  <xdr:oneCellAnchor>
    <xdr:from>
      <xdr:col>3</xdr:col>
      <xdr:colOff>95250</xdr:colOff>
      <xdr:row>54</xdr:row>
      <xdr:rowOff>139700</xdr:rowOff>
    </xdr:from>
    <xdr:ext cx="298543" cy="225703"/>
    <xdr:sp macro="" textlink="">
      <xdr:nvSpPr>
        <xdr:cNvPr id="110" name="テキスト ボックス 109">
          <a:extLst>
            <a:ext uri="{FF2B5EF4-FFF2-40B4-BE49-F238E27FC236}">
              <a16:creationId xmlns:a16="http://schemas.microsoft.com/office/drawing/2014/main" id="{F6949855-CBF0-4F54-A32E-28B6F39D5DFC}"/>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1" name="直線コネクタ 110">
          <a:extLst>
            <a:ext uri="{FF2B5EF4-FFF2-40B4-BE49-F238E27FC236}">
              <a16:creationId xmlns:a16="http://schemas.microsoft.com/office/drawing/2014/main" id="{47B52447-DC90-4153-8618-D915C2E5B41D}"/>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2" name="テキスト ボックス 111">
          <a:extLst>
            <a:ext uri="{FF2B5EF4-FFF2-40B4-BE49-F238E27FC236}">
              <a16:creationId xmlns:a16="http://schemas.microsoft.com/office/drawing/2014/main" id="{8359A7B0-118F-4CB0-8F51-605EF61ED679}"/>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67</xdr:row>
      <xdr:rowOff>112183</xdr:rowOff>
    </xdr:from>
    <xdr:to>
      <xdr:col>27</xdr:col>
      <xdr:colOff>184150</xdr:colOff>
      <xdr:row>67</xdr:row>
      <xdr:rowOff>112183</xdr:rowOff>
    </xdr:to>
    <xdr:cxnSp macro="">
      <xdr:nvCxnSpPr>
        <xdr:cNvPr id="113" name="直線コネクタ 112">
          <a:extLst>
            <a:ext uri="{FF2B5EF4-FFF2-40B4-BE49-F238E27FC236}">
              <a16:creationId xmlns:a16="http://schemas.microsoft.com/office/drawing/2014/main" id="{2B7E58A1-6A5E-4F17-8092-0B9D1938DC49}"/>
            </a:ext>
          </a:extLst>
        </xdr:cNvPr>
        <xdr:cNvCxnSpPr/>
      </xdr:nvCxnSpPr>
      <xdr:spPr>
        <a:xfrm>
          <a:off x="762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66</xdr:row>
      <xdr:rowOff>141410</xdr:rowOff>
    </xdr:from>
    <xdr:ext cx="762000" cy="259045"/>
    <xdr:sp macro="" textlink="">
      <xdr:nvSpPr>
        <xdr:cNvPr id="114" name="テキスト ボックス 113">
          <a:extLst>
            <a:ext uri="{FF2B5EF4-FFF2-40B4-BE49-F238E27FC236}">
              <a16:creationId xmlns:a16="http://schemas.microsoft.com/office/drawing/2014/main" id="{2E21773D-6F38-45F6-B987-69E8B25C7E10}"/>
            </a:ext>
          </a:extLst>
        </xdr:cNvPr>
        <xdr:cNvSpPr txBox="1"/>
      </xdr:nvSpPr>
      <xdr:spPr>
        <a:xfrm>
          <a:off x="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65</xdr:row>
      <xdr:rowOff>52917</xdr:rowOff>
    </xdr:from>
    <xdr:to>
      <xdr:col>27</xdr:col>
      <xdr:colOff>184150</xdr:colOff>
      <xdr:row>65</xdr:row>
      <xdr:rowOff>52917</xdr:rowOff>
    </xdr:to>
    <xdr:cxnSp macro="">
      <xdr:nvCxnSpPr>
        <xdr:cNvPr id="115" name="直線コネクタ 114">
          <a:extLst>
            <a:ext uri="{FF2B5EF4-FFF2-40B4-BE49-F238E27FC236}">
              <a16:creationId xmlns:a16="http://schemas.microsoft.com/office/drawing/2014/main" id="{B1DB093F-046D-49C4-B33F-FE28BBCECBD3}"/>
            </a:ext>
          </a:extLst>
        </xdr:cNvPr>
        <xdr:cNvCxnSpPr/>
      </xdr:nvCxnSpPr>
      <xdr:spPr>
        <a:xfrm>
          <a:off x="762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64</xdr:row>
      <xdr:rowOff>82144</xdr:rowOff>
    </xdr:from>
    <xdr:ext cx="762000" cy="259045"/>
    <xdr:sp macro="" textlink="">
      <xdr:nvSpPr>
        <xdr:cNvPr id="116" name="テキスト ボックス 115">
          <a:extLst>
            <a:ext uri="{FF2B5EF4-FFF2-40B4-BE49-F238E27FC236}">
              <a16:creationId xmlns:a16="http://schemas.microsoft.com/office/drawing/2014/main" id="{E97573AD-E626-4C3A-89A4-1A19146787CC}"/>
            </a:ext>
          </a:extLst>
        </xdr:cNvPr>
        <xdr:cNvSpPr txBox="1"/>
      </xdr:nvSpPr>
      <xdr:spPr>
        <a:xfrm>
          <a:off x="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62</xdr:row>
      <xdr:rowOff>165100</xdr:rowOff>
    </xdr:from>
    <xdr:to>
      <xdr:col>27</xdr:col>
      <xdr:colOff>184150</xdr:colOff>
      <xdr:row>62</xdr:row>
      <xdr:rowOff>165100</xdr:rowOff>
    </xdr:to>
    <xdr:cxnSp macro="">
      <xdr:nvCxnSpPr>
        <xdr:cNvPr id="117" name="直線コネクタ 116">
          <a:extLst>
            <a:ext uri="{FF2B5EF4-FFF2-40B4-BE49-F238E27FC236}">
              <a16:creationId xmlns:a16="http://schemas.microsoft.com/office/drawing/2014/main" id="{182AAED4-E325-4A06-8B30-5C19B487EA93}"/>
            </a:ext>
          </a:extLst>
        </xdr:cNvPr>
        <xdr:cNvCxnSpPr/>
      </xdr:nvCxnSpPr>
      <xdr:spPr>
        <a:xfrm>
          <a:off x="762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62</xdr:row>
      <xdr:rowOff>22877</xdr:rowOff>
    </xdr:from>
    <xdr:ext cx="762000" cy="259045"/>
    <xdr:sp macro="" textlink="">
      <xdr:nvSpPr>
        <xdr:cNvPr id="118" name="テキスト ボックス 117">
          <a:extLst>
            <a:ext uri="{FF2B5EF4-FFF2-40B4-BE49-F238E27FC236}">
              <a16:creationId xmlns:a16="http://schemas.microsoft.com/office/drawing/2014/main" id="{46836164-BE60-4778-9B70-8F397BC6489C}"/>
            </a:ext>
          </a:extLst>
        </xdr:cNvPr>
        <xdr:cNvSpPr txBox="1"/>
      </xdr:nvSpPr>
      <xdr:spPr>
        <a:xfrm>
          <a:off x="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60</xdr:row>
      <xdr:rowOff>105833</xdr:rowOff>
    </xdr:from>
    <xdr:to>
      <xdr:col>27</xdr:col>
      <xdr:colOff>184150</xdr:colOff>
      <xdr:row>60</xdr:row>
      <xdr:rowOff>105833</xdr:rowOff>
    </xdr:to>
    <xdr:cxnSp macro="">
      <xdr:nvCxnSpPr>
        <xdr:cNvPr id="119" name="直線コネクタ 118">
          <a:extLst>
            <a:ext uri="{FF2B5EF4-FFF2-40B4-BE49-F238E27FC236}">
              <a16:creationId xmlns:a16="http://schemas.microsoft.com/office/drawing/2014/main" id="{98D0DCFC-7F48-43AC-A81B-0AE623EB2981}"/>
            </a:ext>
          </a:extLst>
        </xdr:cNvPr>
        <xdr:cNvCxnSpPr/>
      </xdr:nvCxnSpPr>
      <xdr:spPr>
        <a:xfrm>
          <a:off x="762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59</xdr:row>
      <xdr:rowOff>135060</xdr:rowOff>
    </xdr:from>
    <xdr:ext cx="762000" cy="259045"/>
    <xdr:sp macro="" textlink="">
      <xdr:nvSpPr>
        <xdr:cNvPr id="120" name="テキスト ボックス 119">
          <a:extLst>
            <a:ext uri="{FF2B5EF4-FFF2-40B4-BE49-F238E27FC236}">
              <a16:creationId xmlns:a16="http://schemas.microsoft.com/office/drawing/2014/main" id="{B0BF3112-5146-4CB8-8BCA-EE0CFB1F4F3B}"/>
            </a:ext>
          </a:extLst>
        </xdr:cNvPr>
        <xdr:cNvSpPr txBox="1"/>
      </xdr:nvSpPr>
      <xdr:spPr>
        <a:xfrm>
          <a:off x="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58</xdr:row>
      <xdr:rowOff>46567</xdr:rowOff>
    </xdr:from>
    <xdr:to>
      <xdr:col>27</xdr:col>
      <xdr:colOff>184150</xdr:colOff>
      <xdr:row>58</xdr:row>
      <xdr:rowOff>46567</xdr:rowOff>
    </xdr:to>
    <xdr:cxnSp macro="">
      <xdr:nvCxnSpPr>
        <xdr:cNvPr id="121" name="直線コネクタ 120">
          <a:extLst>
            <a:ext uri="{FF2B5EF4-FFF2-40B4-BE49-F238E27FC236}">
              <a16:creationId xmlns:a16="http://schemas.microsoft.com/office/drawing/2014/main" id="{CA214A0F-0F43-46B6-8C86-8306932E6050}"/>
            </a:ext>
          </a:extLst>
        </xdr:cNvPr>
        <xdr:cNvCxnSpPr/>
      </xdr:nvCxnSpPr>
      <xdr:spPr>
        <a:xfrm>
          <a:off x="762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75794</xdr:rowOff>
    </xdr:from>
    <xdr:ext cx="762000" cy="259045"/>
    <xdr:sp macro="" textlink="">
      <xdr:nvSpPr>
        <xdr:cNvPr id="122" name="テキスト ボックス 121">
          <a:extLst>
            <a:ext uri="{FF2B5EF4-FFF2-40B4-BE49-F238E27FC236}">
              <a16:creationId xmlns:a16="http://schemas.microsoft.com/office/drawing/2014/main" id="{C997244D-1C7D-4207-B0F4-E80B16A59DAF}"/>
            </a:ext>
          </a:extLst>
        </xdr:cNvPr>
        <xdr:cNvSpPr txBox="1"/>
      </xdr:nvSpPr>
      <xdr:spPr>
        <a:xfrm>
          <a:off x="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3" name="直線コネクタ 122">
          <a:extLst>
            <a:ext uri="{FF2B5EF4-FFF2-40B4-BE49-F238E27FC236}">
              <a16:creationId xmlns:a16="http://schemas.microsoft.com/office/drawing/2014/main" id="{5897AC72-32F4-409A-B4CB-324F2FEE85D6}"/>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4" name="テキスト ボックス 123">
          <a:extLst>
            <a:ext uri="{FF2B5EF4-FFF2-40B4-BE49-F238E27FC236}">
              <a16:creationId xmlns:a16="http://schemas.microsoft.com/office/drawing/2014/main" id="{60BC9BC0-3BC8-4592-B0CF-BBD9EF45686F}"/>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5" name="財政構造の弾力性グラフ枠">
          <a:extLst>
            <a:ext uri="{FF2B5EF4-FFF2-40B4-BE49-F238E27FC236}">
              <a16:creationId xmlns:a16="http://schemas.microsoft.com/office/drawing/2014/main" id="{485D7DE3-BC57-4124-91D7-99A0EECF2CDF}"/>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58</xdr:row>
      <xdr:rowOff>122979</xdr:rowOff>
    </xdr:from>
    <xdr:to>
      <xdr:col>23</xdr:col>
      <xdr:colOff>133350</xdr:colOff>
      <xdr:row>67</xdr:row>
      <xdr:rowOff>15663</xdr:rowOff>
    </xdr:to>
    <xdr:cxnSp macro="">
      <xdr:nvCxnSpPr>
        <xdr:cNvPr id="126" name="直線コネクタ 125">
          <a:extLst>
            <a:ext uri="{FF2B5EF4-FFF2-40B4-BE49-F238E27FC236}">
              <a16:creationId xmlns:a16="http://schemas.microsoft.com/office/drawing/2014/main" id="{44A27C8E-F10F-4226-9890-F73541F3C8C0}"/>
            </a:ext>
          </a:extLst>
        </xdr:cNvPr>
        <xdr:cNvCxnSpPr/>
      </xdr:nvCxnSpPr>
      <xdr:spPr>
        <a:xfrm flipV="1">
          <a:off x="4953000" y="10067079"/>
          <a:ext cx="0" cy="1435734"/>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66</xdr:row>
      <xdr:rowOff>159190</xdr:rowOff>
    </xdr:from>
    <xdr:ext cx="762000" cy="259045"/>
    <xdr:sp macro="" textlink="">
      <xdr:nvSpPr>
        <xdr:cNvPr id="127" name="財政構造の弾力性最小値テキスト">
          <a:extLst>
            <a:ext uri="{FF2B5EF4-FFF2-40B4-BE49-F238E27FC236}">
              <a16:creationId xmlns:a16="http://schemas.microsoft.com/office/drawing/2014/main" id="{AA29DC29-02C6-4292-BB4D-E5EA72C75320}"/>
            </a:ext>
          </a:extLst>
        </xdr:cNvPr>
        <xdr:cNvSpPr txBox="1"/>
      </xdr:nvSpPr>
      <xdr:spPr>
        <a:xfrm>
          <a:off x="5041900" y="114748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67</xdr:row>
      <xdr:rowOff>15663</xdr:rowOff>
    </xdr:from>
    <xdr:to>
      <xdr:col>24</xdr:col>
      <xdr:colOff>12700</xdr:colOff>
      <xdr:row>67</xdr:row>
      <xdr:rowOff>15663</xdr:rowOff>
    </xdr:to>
    <xdr:cxnSp macro="">
      <xdr:nvCxnSpPr>
        <xdr:cNvPr id="128" name="直線コネクタ 127">
          <a:extLst>
            <a:ext uri="{FF2B5EF4-FFF2-40B4-BE49-F238E27FC236}">
              <a16:creationId xmlns:a16="http://schemas.microsoft.com/office/drawing/2014/main" id="{A60585E5-0012-4E87-8A8A-459DF46714DF}"/>
            </a:ext>
          </a:extLst>
        </xdr:cNvPr>
        <xdr:cNvCxnSpPr/>
      </xdr:nvCxnSpPr>
      <xdr:spPr>
        <a:xfrm>
          <a:off x="4864100" y="115028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57</xdr:row>
      <xdr:rowOff>37906</xdr:rowOff>
    </xdr:from>
    <xdr:ext cx="762000" cy="259045"/>
    <xdr:sp macro="" textlink="">
      <xdr:nvSpPr>
        <xdr:cNvPr id="129" name="財政構造の弾力性最大値テキスト">
          <a:extLst>
            <a:ext uri="{FF2B5EF4-FFF2-40B4-BE49-F238E27FC236}">
              <a16:creationId xmlns:a16="http://schemas.microsoft.com/office/drawing/2014/main" id="{BE76B9DC-2C03-453A-A272-5CDC8964AAFA}"/>
            </a:ext>
          </a:extLst>
        </xdr:cNvPr>
        <xdr:cNvSpPr txBox="1"/>
      </xdr:nvSpPr>
      <xdr:spPr>
        <a:xfrm>
          <a:off x="5041900" y="981055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58</xdr:row>
      <xdr:rowOff>122979</xdr:rowOff>
    </xdr:from>
    <xdr:to>
      <xdr:col>24</xdr:col>
      <xdr:colOff>12700</xdr:colOff>
      <xdr:row>58</xdr:row>
      <xdr:rowOff>122979</xdr:rowOff>
    </xdr:to>
    <xdr:cxnSp macro="">
      <xdr:nvCxnSpPr>
        <xdr:cNvPr id="130" name="直線コネクタ 129">
          <a:extLst>
            <a:ext uri="{FF2B5EF4-FFF2-40B4-BE49-F238E27FC236}">
              <a16:creationId xmlns:a16="http://schemas.microsoft.com/office/drawing/2014/main" id="{95E32842-E01F-4BAC-A638-3EFCED28E212}"/>
            </a:ext>
          </a:extLst>
        </xdr:cNvPr>
        <xdr:cNvCxnSpPr/>
      </xdr:nvCxnSpPr>
      <xdr:spPr>
        <a:xfrm>
          <a:off x="4864100" y="1006707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61</xdr:row>
      <xdr:rowOff>75142</xdr:rowOff>
    </xdr:from>
    <xdr:to>
      <xdr:col>23</xdr:col>
      <xdr:colOff>133350</xdr:colOff>
      <xdr:row>63</xdr:row>
      <xdr:rowOff>49954</xdr:rowOff>
    </xdr:to>
    <xdr:cxnSp macro="">
      <xdr:nvCxnSpPr>
        <xdr:cNvPr id="131" name="直線コネクタ 130">
          <a:extLst>
            <a:ext uri="{FF2B5EF4-FFF2-40B4-BE49-F238E27FC236}">
              <a16:creationId xmlns:a16="http://schemas.microsoft.com/office/drawing/2014/main" id="{85231E8E-E0D7-48EB-A33B-D4825A1730A0}"/>
            </a:ext>
          </a:extLst>
        </xdr:cNvPr>
        <xdr:cNvCxnSpPr/>
      </xdr:nvCxnSpPr>
      <xdr:spPr>
        <a:xfrm>
          <a:off x="4114800" y="10533592"/>
          <a:ext cx="838200" cy="3177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62</xdr:row>
      <xdr:rowOff>150723</xdr:rowOff>
    </xdr:from>
    <xdr:ext cx="762000" cy="259045"/>
    <xdr:sp macro="" textlink="">
      <xdr:nvSpPr>
        <xdr:cNvPr id="132" name="財政構造の弾力性平均値テキスト">
          <a:extLst>
            <a:ext uri="{FF2B5EF4-FFF2-40B4-BE49-F238E27FC236}">
              <a16:creationId xmlns:a16="http://schemas.microsoft.com/office/drawing/2014/main" id="{AC1F4794-2879-4B2D-90C9-29E58AB8E2DE}"/>
            </a:ext>
          </a:extLst>
        </xdr:cNvPr>
        <xdr:cNvSpPr txBox="1"/>
      </xdr:nvSpPr>
      <xdr:spPr>
        <a:xfrm>
          <a:off x="5041900" y="1078062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63</xdr:row>
      <xdr:rowOff>7196</xdr:rowOff>
    </xdr:from>
    <xdr:to>
      <xdr:col>23</xdr:col>
      <xdr:colOff>184150</xdr:colOff>
      <xdr:row>63</xdr:row>
      <xdr:rowOff>108796</xdr:rowOff>
    </xdr:to>
    <xdr:sp macro="" textlink="">
      <xdr:nvSpPr>
        <xdr:cNvPr id="133" name="フローチャート: 判断 132">
          <a:extLst>
            <a:ext uri="{FF2B5EF4-FFF2-40B4-BE49-F238E27FC236}">
              <a16:creationId xmlns:a16="http://schemas.microsoft.com/office/drawing/2014/main" id="{02315D38-CA9B-460A-A070-FB92454202C3}"/>
            </a:ext>
          </a:extLst>
        </xdr:cNvPr>
        <xdr:cNvSpPr/>
      </xdr:nvSpPr>
      <xdr:spPr>
        <a:xfrm>
          <a:off x="4902200" y="108085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61</xdr:row>
      <xdr:rowOff>75142</xdr:rowOff>
    </xdr:from>
    <xdr:to>
      <xdr:col>19</xdr:col>
      <xdr:colOff>133350</xdr:colOff>
      <xdr:row>63</xdr:row>
      <xdr:rowOff>25823</xdr:rowOff>
    </xdr:to>
    <xdr:cxnSp macro="">
      <xdr:nvCxnSpPr>
        <xdr:cNvPr id="134" name="直線コネクタ 133">
          <a:extLst>
            <a:ext uri="{FF2B5EF4-FFF2-40B4-BE49-F238E27FC236}">
              <a16:creationId xmlns:a16="http://schemas.microsoft.com/office/drawing/2014/main" id="{82637E00-289C-4066-A8A1-14B42C6C7519}"/>
            </a:ext>
          </a:extLst>
        </xdr:cNvPr>
        <xdr:cNvCxnSpPr/>
      </xdr:nvCxnSpPr>
      <xdr:spPr>
        <a:xfrm flipV="1">
          <a:off x="3225800" y="10533592"/>
          <a:ext cx="889000" cy="2935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62</xdr:row>
      <xdr:rowOff>45931</xdr:rowOff>
    </xdr:from>
    <xdr:to>
      <xdr:col>19</xdr:col>
      <xdr:colOff>184150</xdr:colOff>
      <xdr:row>62</xdr:row>
      <xdr:rowOff>147531</xdr:rowOff>
    </xdr:to>
    <xdr:sp macro="" textlink="">
      <xdr:nvSpPr>
        <xdr:cNvPr id="135" name="フローチャート: 判断 134">
          <a:extLst>
            <a:ext uri="{FF2B5EF4-FFF2-40B4-BE49-F238E27FC236}">
              <a16:creationId xmlns:a16="http://schemas.microsoft.com/office/drawing/2014/main" id="{6700475B-FA8B-4CFA-9D6D-A8724C378381}"/>
            </a:ext>
          </a:extLst>
        </xdr:cNvPr>
        <xdr:cNvSpPr/>
      </xdr:nvSpPr>
      <xdr:spPr>
        <a:xfrm>
          <a:off x="4064000" y="106758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62</xdr:row>
      <xdr:rowOff>132308</xdr:rowOff>
    </xdr:from>
    <xdr:ext cx="736600" cy="259045"/>
    <xdr:sp macro="" textlink="">
      <xdr:nvSpPr>
        <xdr:cNvPr id="136" name="テキスト ボックス 135">
          <a:extLst>
            <a:ext uri="{FF2B5EF4-FFF2-40B4-BE49-F238E27FC236}">
              <a16:creationId xmlns:a16="http://schemas.microsoft.com/office/drawing/2014/main" id="{6B0A9DAE-51C3-418F-9130-8907763F7BC4}"/>
            </a:ext>
          </a:extLst>
        </xdr:cNvPr>
        <xdr:cNvSpPr txBox="1"/>
      </xdr:nvSpPr>
      <xdr:spPr>
        <a:xfrm>
          <a:off x="3733800" y="1076220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63</xdr:row>
      <xdr:rowOff>25823</xdr:rowOff>
    </xdr:from>
    <xdr:to>
      <xdr:col>15</xdr:col>
      <xdr:colOff>82550</xdr:colOff>
      <xdr:row>63</xdr:row>
      <xdr:rowOff>62019</xdr:rowOff>
    </xdr:to>
    <xdr:cxnSp macro="">
      <xdr:nvCxnSpPr>
        <xdr:cNvPr id="137" name="直線コネクタ 136">
          <a:extLst>
            <a:ext uri="{FF2B5EF4-FFF2-40B4-BE49-F238E27FC236}">
              <a16:creationId xmlns:a16="http://schemas.microsoft.com/office/drawing/2014/main" id="{7D65A787-6E04-4D19-A7C7-06B022CE6FD2}"/>
            </a:ext>
          </a:extLst>
        </xdr:cNvPr>
        <xdr:cNvCxnSpPr/>
      </xdr:nvCxnSpPr>
      <xdr:spPr>
        <a:xfrm flipV="1">
          <a:off x="2336800" y="10827173"/>
          <a:ext cx="889000" cy="361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63</xdr:row>
      <xdr:rowOff>75565</xdr:rowOff>
    </xdr:from>
    <xdr:to>
      <xdr:col>15</xdr:col>
      <xdr:colOff>133350</xdr:colOff>
      <xdr:row>64</xdr:row>
      <xdr:rowOff>5715</xdr:rowOff>
    </xdr:to>
    <xdr:sp macro="" textlink="">
      <xdr:nvSpPr>
        <xdr:cNvPr id="138" name="フローチャート: 判断 137">
          <a:extLst>
            <a:ext uri="{FF2B5EF4-FFF2-40B4-BE49-F238E27FC236}">
              <a16:creationId xmlns:a16="http://schemas.microsoft.com/office/drawing/2014/main" id="{508037D6-3869-47B1-865A-3A5B5A2A1607}"/>
            </a:ext>
          </a:extLst>
        </xdr:cNvPr>
        <xdr:cNvSpPr/>
      </xdr:nvSpPr>
      <xdr:spPr>
        <a:xfrm>
          <a:off x="3175000" y="108769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63</xdr:row>
      <xdr:rowOff>161942</xdr:rowOff>
    </xdr:from>
    <xdr:ext cx="762000" cy="259045"/>
    <xdr:sp macro="" textlink="">
      <xdr:nvSpPr>
        <xdr:cNvPr id="139" name="テキスト ボックス 138">
          <a:extLst>
            <a:ext uri="{FF2B5EF4-FFF2-40B4-BE49-F238E27FC236}">
              <a16:creationId xmlns:a16="http://schemas.microsoft.com/office/drawing/2014/main" id="{F1E47CB1-482C-4BD2-BF73-E8CB0CEABD09}"/>
            </a:ext>
          </a:extLst>
        </xdr:cNvPr>
        <xdr:cNvSpPr txBox="1"/>
      </xdr:nvSpPr>
      <xdr:spPr>
        <a:xfrm>
          <a:off x="2844800" y="109632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63</xdr:row>
      <xdr:rowOff>62019</xdr:rowOff>
    </xdr:from>
    <xdr:to>
      <xdr:col>11</xdr:col>
      <xdr:colOff>31750</xdr:colOff>
      <xdr:row>63</xdr:row>
      <xdr:rowOff>62019</xdr:rowOff>
    </xdr:to>
    <xdr:cxnSp macro="">
      <xdr:nvCxnSpPr>
        <xdr:cNvPr id="140" name="直線コネクタ 139">
          <a:extLst>
            <a:ext uri="{FF2B5EF4-FFF2-40B4-BE49-F238E27FC236}">
              <a16:creationId xmlns:a16="http://schemas.microsoft.com/office/drawing/2014/main" id="{7F49024A-19C9-400C-B75A-60898D91921A}"/>
            </a:ext>
          </a:extLst>
        </xdr:cNvPr>
        <xdr:cNvCxnSpPr/>
      </xdr:nvCxnSpPr>
      <xdr:spPr>
        <a:xfrm>
          <a:off x="1447800" y="10863369"/>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63</xdr:row>
      <xdr:rowOff>115781</xdr:rowOff>
    </xdr:from>
    <xdr:to>
      <xdr:col>11</xdr:col>
      <xdr:colOff>82550</xdr:colOff>
      <xdr:row>64</xdr:row>
      <xdr:rowOff>45931</xdr:rowOff>
    </xdr:to>
    <xdr:sp macro="" textlink="">
      <xdr:nvSpPr>
        <xdr:cNvPr id="141" name="フローチャート: 判断 140">
          <a:extLst>
            <a:ext uri="{FF2B5EF4-FFF2-40B4-BE49-F238E27FC236}">
              <a16:creationId xmlns:a16="http://schemas.microsoft.com/office/drawing/2014/main" id="{8D4858EC-EFE2-46EB-9EC8-C94781BF07FA}"/>
            </a:ext>
          </a:extLst>
        </xdr:cNvPr>
        <xdr:cNvSpPr/>
      </xdr:nvSpPr>
      <xdr:spPr>
        <a:xfrm>
          <a:off x="2286000" y="109171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64</xdr:row>
      <xdr:rowOff>30708</xdr:rowOff>
    </xdr:from>
    <xdr:ext cx="762000" cy="259045"/>
    <xdr:sp macro="" textlink="">
      <xdr:nvSpPr>
        <xdr:cNvPr id="142" name="テキスト ボックス 141">
          <a:extLst>
            <a:ext uri="{FF2B5EF4-FFF2-40B4-BE49-F238E27FC236}">
              <a16:creationId xmlns:a16="http://schemas.microsoft.com/office/drawing/2014/main" id="{8BADEF7D-5595-4938-BF57-F54E14EEDF1C}"/>
            </a:ext>
          </a:extLst>
        </xdr:cNvPr>
        <xdr:cNvSpPr txBox="1"/>
      </xdr:nvSpPr>
      <xdr:spPr>
        <a:xfrm>
          <a:off x="1955800" y="1100350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63</xdr:row>
      <xdr:rowOff>75565</xdr:rowOff>
    </xdr:from>
    <xdr:to>
      <xdr:col>7</xdr:col>
      <xdr:colOff>31750</xdr:colOff>
      <xdr:row>64</xdr:row>
      <xdr:rowOff>5715</xdr:rowOff>
    </xdr:to>
    <xdr:sp macro="" textlink="">
      <xdr:nvSpPr>
        <xdr:cNvPr id="143" name="フローチャート: 判断 142">
          <a:extLst>
            <a:ext uri="{FF2B5EF4-FFF2-40B4-BE49-F238E27FC236}">
              <a16:creationId xmlns:a16="http://schemas.microsoft.com/office/drawing/2014/main" id="{C94B4A0C-66C0-457C-97D0-6FC29D55F226}"/>
            </a:ext>
          </a:extLst>
        </xdr:cNvPr>
        <xdr:cNvSpPr/>
      </xdr:nvSpPr>
      <xdr:spPr>
        <a:xfrm>
          <a:off x="1397000" y="108769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63</xdr:row>
      <xdr:rowOff>161942</xdr:rowOff>
    </xdr:from>
    <xdr:ext cx="762000" cy="259045"/>
    <xdr:sp macro="" textlink="">
      <xdr:nvSpPr>
        <xdr:cNvPr id="144" name="テキスト ボックス 143">
          <a:extLst>
            <a:ext uri="{FF2B5EF4-FFF2-40B4-BE49-F238E27FC236}">
              <a16:creationId xmlns:a16="http://schemas.microsoft.com/office/drawing/2014/main" id="{338A6CAA-F6B3-4D38-9592-AD9D761DEA2F}"/>
            </a:ext>
          </a:extLst>
        </xdr:cNvPr>
        <xdr:cNvSpPr txBox="1"/>
      </xdr:nvSpPr>
      <xdr:spPr>
        <a:xfrm>
          <a:off x="1066800" y="109632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5" name="テキスト ボックス 144">
          <a:extLst>
            <a:ext uri="{FF2B5EF4-FFF2-40B4-BE49-F238E27FC236}">
              <a16:creationId xmlns:a16="http://schemas.microsoft.com/office/drawing/2014/main" id="{DD6729FC-96C6-4FC3-835F-9831E7A94208}"/>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6" name="テキスト ボックス 145">
          <a:extLst>
            <a:ext uri="{FF2B5EF4-FFF2-40B4-BE49-F238E27FC236}">
              <a16:creationId xmlns:a16="http://schemas.microsoft.com/office/drawing/2014/main" id="{5E14AF48-1AC5-4416-90F5-405F8B836CA1}"/>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47" name="テキスト ボックス 146">
          <a:extLst>
            <a:ext uri="{FF2B5EF4-FFF2-40B4-BE49-F238E27FC236}">
              <a16:creationId xmlns:a16="http://schemas.microsoft.com/office/drawing/2014/main" id="{50A34AC0-41A4-4ABE-A1C2-C6806AC19961}"/>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48" name="テキスト ボックス 147">
          <a:extLst>
            <a:ext uri="{FF2B5EF4-FFF2-40B4-BE49-F238E27FC236}">
              <a16:creationId xmlns:a16="http://schemas.microsoft.com/office/drawing/2014/main" id="{9004FA93-52A8-4849-ACC7-44AA50970832}"/>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49" name="テキスト ボックス 148">
          <a:extLst>
            <a:ext uri="{FF2B5EF4-FFF2-40B4-BE49-F238E27FC236}">
              <a16:creationId xmlns:a16="http://schemas.microsoft.com/office/drawing/2014/main" id="{008B1C25-D107-4BE7-870A-636FDEC76B0B}"/>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62</xdr:row>
      <xdr:rowOff>170604</xdr:rowOff>
    </xdr:from>
    <xdr:to>
      <xdr:col>23</xdr:col>
      <xdr:colOff>184150</xdr:colOff>
      <xdr:row>63</xdr:row>
      <xdr:rowOff>100754</xdr:rowOff>
    </xdr:to>
    <xdr:sp macro="" textlink="">
      <xdr:nvSpPr>
        <xdr:cNvPr id="150" name="楕円 149">
          <a:extLst>
            <a:ext uri="{FF2B5EF4-FFF2-40B4-BE49-F238E27FC236}">
              <a16:creationId xmlns:a16="http://schemas.microsoft.com/office/drawing/2014/main" id="{ECE7F2D8-1897-4B18-9272-F4094DCBD47B}"/>
            </a:ext>
          </a:extLst>
        </xdr:cNvPr>
        <xdr:cNvSpPr/>
      </xdr:nvSpPr>
      <xdr:spPr>
        <a:xfrm>
          <a:off x="4902200" y="108005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62</xdr:row>
      <xdr:rowOff>15681</xdr:rowOff>
    </xdr:from>
    <xdr:ext cx="762000" cy="259045"/>
    <xdr:sp macro="" textlink="">
      <xdr:nvSpPr>
        <xdr:cNvPr id="151" name="財政構造の弾力性該当値テキスト">
          <a:extLst>
            <a:ext uri="{FF2B5EF4-FFF2-40B4-BE49-F238E27FC236}">
              <a16:creationId xmlns:a16="http://schemas.microsoft.com/office/drawing/2014/main" id="{750959BE-E485-4C9F-86EF-33325344A096}"/>
            </a:ext>
          </a:extLst>
        </xdr:cNvPr>
        <xdr:cNvSpPr txBox="1"/>
      </xdr:nvSpPr>
      <xdr:spPr>
        <a:xfrm>
          <a:off x="5041900" y="106455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61</xdr:row>
      <xdr:rowOff>24342</xdr:rowOff>
    </xdr:from>
    <xdr:to>
      <xdr:col>19</xdr:col>
      <xdr:colOff>184150</xdr:colOff>
      <xdr:row>61</xdr:row>
      <xdr:rowOff>125942</xdr:rowOff>
    </xdr:to>
    <xdr:sp macro="" textlink="">
      <xdr:nvSpPr>
        <xdr:cNvPr id="152" name="楕円 151">
          <a:extLst>
            <a:ext uri="{FF2B5EF4-FFF2-40B4-BE49-F238E27FC236}">
              <a16:creationId xmlns:a16="http://schemas.microsoft.com/office/drawing/2014/main" id="{1947A3FA-30D8-4F1B-B7BD-7D549179A172}"/>
            </a:ext>
          </a:extLst>
        </xdr:cNvPr>
        <xdr:cNvSpPr/>
      </xdr:nvSpPr>
      <xdr:spPr>
        <a:xfrm>
          <a:off x="4064000" y="104827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59</xdr:row>
      <xdr:rowOff>136119</xdr:rowOff>
    </xdr:from>
    <xdr:ext cx="736600" cy="259045"/>
    <xdr:sp macro="" textlink="">
      <xdr:nvSpPr>
        <xdr:cNvPr id="153" name="テキスト ボックス 152">
          <a:extLst>
            <a:ext uri="{FF2B5EF4-FFF2-40B4-BE49-F238E27FC236}">
              <a16:creationId xmlns:a16="http://schemas.microsoft.com/office/drawing/2014/main" id="{7ACCD653-2326-45EC-B690-23AF864881D6}"/>
            </a:ext>
          </a:extLst>
        </xdr:cNvPr>
        <xdr:cNvSpPr txBox="1"/>
      </xdr:nvSpPr>
      <xdr:spPr>
        <a:xfrm>
          <a:off x="3733800" y="1025166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62</xdr:row>
      <xdr:rowOff>146473</xdr:rowOff>
    </xdr:from>
    <xdr:to>
      <xdr:col>15</xdr:col>
      <xdr:colOff>133350</xdr:colOff>
      <xdr:row>63</xdr:row>
      <xdr:rowOff>76623</xdr:rowOff>
    </xdr:to>
    <xdr:sp macro="" textlink="">
      <xdr:nvSpPr>
        <xdr:cNvPr id="154" name="楕円 153">
          <a:extLst>
            <a:ext uri="{FF2B5EF4-FFF2-40B4-BE49-F238E27FC236}">
              <a16:creationId xmlns:a16="http://schemas.microsoft.com/office/drawing/2014/main" id="{66B9BB73-2A7C-45CB-A93F-5AB72115D25A}"/>
            </a:ext>
          </a:extLst>
        </xdr:cNvPr>
        <xdr:cNvSpPr/>
      </xdr:nvSpPr>
      <xdr:spPr>
        <a:xfrm>
          <a:off x="3175000" y="107763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61</xdr:row>
      <xdr:rowOff>86800</xdr:rowOff>
    </xdr:from>
    <xdr:ext cx="762000" cy="259045"/>
    <xdr:sp macro="" textlink="">
      <xdr:nvSpPr>
        <xdr:cNvPr id="155" name="テキスト ボックス 154">
          <a:extLst>
            <a:ext uri="{FF2B5EF4-FFF2-40B4-BE49-F238E27FC236}">
              <a16:creationId xmlns:a16="http://schemas.microsoft.com/office/drawing/2014/main" id="{0BB99151-D3F5-4386-AD2A-E9D4A701289D}"/>
            </a:ext>
          </a:extLst>
        </xdr:cNvPr>
        <xdr:cNvSpPr txBox="1"/>
      </xdr:nvSpPr>
      <xdr:spPr>
        <a:xfrm>
          <a:off x="2844800" y="1054525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63</xdr:row>
      <xdr:rowOff>11219</xdr:rowOff>
    </xdr:from>
    <xdr:to>
      <xdr:col>11</xdr:col>
      <xdr:colOff>82550</xdr:colOff>
      <xdr:row>63</xdr:row>
      <xdr:rowOff>112819</xdr:rowOff>
    </xdr:to>
    <xdr:sp macro="" textlink="">
      <xdr:nvSpPr>
        <xdr:cNvPr id="156" name="楕円 155">
          <a:extLst>
            <a:ext uri="{FF2B5EF4-FFF2-40B4-BE49-F238E27FC236}">
              <a16:creationId xmlns:a16="http://schemas.microsoft.com/office/drawing/2014/main" id="{EA6EB2F1-C816-49BD-AAD9-B1A13DAF7FB2}"/>
            </a:ext>
          </a:extLst>
        </xdr:cNvPr>
        <xdr:cNvSpPr/>
      </xdr:nvSpPr>
      <xdr:spPr>
        <a:xfrm>
          <a:off x="2286000" y="108125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61</xdr:row>
      <xdr:rowOff>122996</xdr:rowOff>
    </xdr:from>
    <xdr:ext cx="762000" cy="259045"/>
    <xdr:sp macro="" textlink="">
      <xdr:nvSpPr>
        <xdr:cNvPr id="157" name="テキスト ボックス 156">
          <a:extLst>
            <a:ext uri="{FF2B5EF4-FFF2-40B4-BE49-F238E27FC236}">
              <a16:creationId xmlns:a16="http://schemas.microsoft.com/office/drawing/2014/main" id="{B539B4AC-644A-40ED-B22F-67B594E7649E}"/>
            </a:ext>
          </a:extLst>
        </xdr:cNvPr>
        <xdr:cNvSpPr txBox="1"/>
      </xdr:nvSpPr>
      <xdr:spPr>
        <a:xfrm>
          <a:off x="1955800" y="1058144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63</xdr:row>
      <xdr:rowOff>11219</xdr:rowOff>
    </xdr:from>
    <xdr:to>
      <xdr:col>7</xdr:col>
      <xdr:colOff>31750</xdr:colOff>
      <xdr:row>63</xdr:row>
      <xdr:rowOff>112819</xdr:rowOff>
    </xdr:to>
    <xdr:sp macro="" textlink="">
      <xdr:nvSpPr>
        <xdr:cNvPr id="158" name="楕円 157">
          <a:extLst>
            <a:ext uri="{FF2B5EF4-FFF2-40B4-BE49-F238E27FC236}">
              <a16:creationId xmlns:a16="http://schemas.microsoft.com/office/drawing/2014/main" id="{94ED2FFF-EB41-4D3E-946B-7AE6B6876886}"/>
            </a:ext>
          </a:extLst>
        </xdr:cNvPr>
        <xdr:cNvSpPr/>
      </xdr:nvSpPr>
      <xdr:spPr>
        <a:xfrm>
          <a:off x="1397000" y="108125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61</xdr:row>
      <xdr:rowOff>122996</xdr:rowOff>
    </xdr:from>
    <xdr:ext cx="762000" cy="259045"/>
    <xdr:sp macro="" textlink="">
      <xdr:nvSpPr>
        <xdr:cNvPr id="159" name="テキスト ボックス 158">
          <a:extLst>
            <a:ext uri="{FF2B5EF4-FFF2-40B4-BE49-F238E27FC236}">
              <a16:creationId xmlns:a16="http://schemas.microsoft.com/office/drawing/2014/main" id="{1FFBF5E5-79F9-4709-81C4-76DC25B048DB}"/>
            </a:ext>
          </a:extLst>
        </xdr:cNvPr>
        <xdr:cNvSpPr txBox="1"/>
      </xdr:nvSpPr>
      <xdr:spPr>
        <a:xfrm>
          <a:off x="1066800" y="1058144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60" name="正方形/長方形 159">
          <a:extLst>
            <a:ext uri="{FF2B5EF4-FFF2-40B4-BE49-F238E27FC236}">
              <a16:creationId xmlns:a16="http://schemas.microsoft.com/office/drawing/2014/main" id="{865294BB-6FBE-4490-9F1F-B64B3E33D204}"/>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61" name="テキスト ボックス 160">
          <a:extLst>
            <a:ext uri="{FF2B5EF4-FFF2-40B4-BE49-F238E27FC236}">
              <a16:creationId xmlns:a16="http://schemas.microsoft.com/office/drawing/2014/main" id="{013BB098-D180-42E1-8B7C-C08B9D47BD56}"/>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62" name="テキスト ボックス 161">
          <a:extLst>
            <a:ext uri="{FF2B5EF4-FFF2-40B4-BE49-F238E27FC236}">
              <a16:creationId xmlns:a16="http://schemas.microsoft.com/office/drawing/2014/main" id="{E544C807-969C-4076-A3B0-BC416FD8403F}"/>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[440,651</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3" name="正方形/長方形 162">
          <a:extLst>
            <a:ext uri="{FF2B5EF4-FFF2-40B4-BE49-F238E27FC236}">
              <a16:creationId xmlns:a16="http://schemas.microsoft.com/office/drawing/2014/main" id="{A91EBD4A-E194-40D7-B239-28918DAE2D98}"/>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4" name="正方形/長方形 163">
          <a:extLst>
            <a:ext uri="{FF2B5EF4-FFF2-40B4-BE49-F238E27FC236}">
              <a16:creationId xmlns:a16="http://schemas.microsoft.com/office/drawing/2014/main" id="{AB433C9B-F327-423C-A0D2-3B9DBEB88665}"/>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5" name="正方形/長方形 164">
          <a:extLst>
            <a:ext uri="{FF2B5EF4-FFF2-40B4-BE49-F238E27FC236}">
              <a16:creationId xmlns:a16="http://schemas.microsoft.com/office/drawing/2014/main" id="{992906A0-FF98-4B69-8C36-D11700F010F3}"/>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6" name="正方形/長方形 165">
          <a:extLst>
            <a:ext uri="{FF2B5EF4-FFF2-40B4-BE49-F238E27FC236}">
              <a16:creationId xmlns:a16="http://schemas.microsoft.com/office/drawing/2014/main" id="{9F544FCC-38A9-43EE-9571-46FB6D81D206}"/>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160,081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67" name="正方形/長方形 166">
          <a:extLst>
            <a:ext uri="{FF2B5EF4-FFF2-40B4-BE49-F238E27FC236}">
              <a16:creationId xmlns:a16="http://schemas.microsoft.com/office/drawing/2014/main" id="{8E5036D1-A002-441B-89C6-B3D9CF998C04}"/>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68" name="正方形/長方形 167">
          <a:extLst>
            <a:ext uri="{FF2B5EF4-FFF2-40B4-BE49-F238E27FC236}">
              <a16:creationId xmlns:a16="http://schemas.microsoft.com/office/drawing/2014/main" id="{7E836566-5FF3-4EDC-9AEA-1C93B8E49F53}"/>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189,385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69" name="正方形/長方形 168">
          <a:extLst>
            <a:ext uri="{FF2B5EF4-FFF2-40B4-BE49-F238E27FC236}">
              <a16:creationId xmlns:a16="http://schemas.microsoft.com/office/drawing/2014/main" id="{BB982598-6939-45DE-A76C-5A5E6B8826AC}"/>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70" name="正方形/長方形 169">
          <a:extLst>
            <a:ext uri="{FF2B5EF4-FFF2-40B4-BE49-F238E27FC236}">
              <a16:creationId xmlns:a16="http://schemas.microsoft.com/office/drawing/2014/main" id="{5086984E-3635-4078-9FF7-36BBEC107291}"/>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71" name="正方形/長方形 170">
          <a:extLst>
            <a:ext uri="{FF2B5EF4-FFF2-40B4-BE49-F238E27FC236}">
              <a16:creationId xmlns:a16="http://schemas.microsoft.com/office/drawing/2014/main" id="{A5438A8A-EB43-4662-9745-F5A36608B940}"/>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72" name="テキスト ボックス 171">
          <a:extLst>
            <a:ext uri="{FF2B5EF4-FFF2-40B4-BE49-F238E27FC236}">
              <a16:creationId xmlns:a16="http://schemas.microsoft.com/office/drawing/2014/main" id="{9F87D533-C767-4507-BA41-142C3FCE6CC2}"/>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会計年度任用職員の健康保険変更、人事委員会勧告、広域連合への出向解除により、人件費</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22,543</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千円（</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2.5</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％）の増加と考えられる。</a:t>
          </a:r>
          <a:endPar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物件費は、光熱水費（学校管理費）</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2,802</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千円、光熱水費（中央公民館）</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1,062</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千円、各種システム改修経費の増加、森林経営管理制度実施方針策定業務委託料</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3,300</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千円の減少となっている。</a:t>
          </a:r>
          <a:endPar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xdr:txBody>
    </xdr:sp>
    <xdr:clientData/>
  </xdr:twoCellAnchor>
  <xdr:oneCellAnchor>
    <xdr:from>
      <xdr:col>3</xdr:col>
      <xdr:colOff>95250</xdr:colOff>
      <xdr:row>77</xdr:row>
      <xdr:rowOff>6350</xdr:rowOff>
    </xdr:from>
    <xdr:ext cx="349839" cy="225703"/>
    <xdr:sp macro="" textlink="">
      <xdr:nvSpPr>
        <xdr:cNvPr id="173" name="テキスト ボックス 172">
          <a:extLst>
            <a:ext uri="{FF2B5EF4-FFF2-40B4-BE49-F238E27FC236}">
              <a16:creationId xmlns:a16="http://schemas.microsoft.com/office/drawing/2014/main" id="{AF045266-7270-4924-ADB8-1D1A67BA4A18}"/>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4" name="直線コネクタ 173">
          <a:extLst>
            <a:ext uri="{FF2B5EF4-FFF2-40B4-BE49-F238E27FC236}">
              <a16:creationId xmlns:a16="http://schemas.microsoft.com/office/drawing/2014/main" id="{A3A3DB30-FC2C-486D-A784-8F14FA942B1A}"/>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5" name="テキスト ボックス 174">
          <a:extLst>
            <a:ext uri="{FF2B5EF4-FFF2-40B4-BE49-F238E27FC236}">
              <a16:creationId xmlns:a16="http://schemas.microsoft.com/office/drawing/2014/main" id="{7C5FB1CF-3FCD-4BBF-934B-8819EB5ABEEE}"/>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90</xdr:row>
      <xdr:rowOff>36286</xdr:rowOff>
    </xdr:from>
    <xdr:to>
      <xdr:col>27</xdr:col>
      <xdr:colOff>184150</xdr:colOff>
      <xdr:row>90</xdr:row>
      <xdr:rowOff>36286</xdr:rowOff>
    </xdr:to>
    <xdr:cxnSp macro="">
      <xdr:nvCxnSpPr>
        <xdr:cNvPr id="176" name="直線コネクタ 175">
          <a:extLst>
            <a:ext uri="{FF2B5EF4-FFF2-40B4-BE49-F238E27FC236}">
              <a16:creationId xmlns:a16="http://schemas.microsoft.com/office/drawing/2014/main" id="{990FBA83-083E-4AAB-80D8-089D0301D761}"/>
            </a:ext>
          </a:extLst>
        </xdr:cNvPr>
        <xdr:cNvCxnSpPr/>
      </xdr:nvCxnSpPr>
      <xdr:spPr>
        <a:xfrm>
          <a:off x="762000" y="1546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89</xdr:row>
      <xdr:rowOff>65513</xdr:rowOff>
    </xdr:from>
    <xdr:ext cx="762000" cy="259045"/>
    <xdr:sp macro="" textlink="">
      <xdr:nvSpPr>
        <xdr:cNvPr id="177" name="テキスト ボックス 176">
          <a:extLst>
            <a:ext uri="{FF2B5EF4-FFF2-40B4-BE49-F238E27FC236}">
              <a16:creationId xmlns:a16="http://schemas.microsoft.com/office/drawing/2014/main" id="{F96AF21A-8CBA-48E1-BBC4-67E26234C64A}"/>
            </a:ext>
          </a:extLst>
        </xdr:cNvPr>
        <xdr:cNvSpPr txBox="1"/>
      </xdr:nvSpPr>
      <xdr:spPr>
        <a:xfrm>
          <a:off x="0" y="1532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88</xdr:row>
      <xdr:rowOff>34471</xdr:rowOff>
    </xdr:from>
    <xdr:to>
      <xdr:col>27</xdr:col>
      <xdr:colOff>184150</xdr:colOff>
      <xdr:row>88</xdr:row>
      <xdr:rowOff>34471</xdr:rowOff>
    </xdr:to>
    <xdr:cxnSp macro="">
      <xdr:nvCxnSpPr>
        <xdr:cNvPr id="178" name="直線コネクタ 177">
          <a:extLst>
            <a:ext uri="{FF2B5EF4-FFF2-40B4-BE49-F238E27FC236}">
              <a16:creationId xmlns:a16="http://schemas.microsoft.com/office/drawing/2014/main" id="{42DEA340-52CA-44A7-8629-6B3BC13FCA2B}"/>
            </a:ext>
          </a:extLst>
        </xdr:cNvPr>
        <xdr:cNvCxnSpPr/>
      </xdr:nvCxnSpPr>
      <xdr:spPr>
        <a:xfrm>
          <a:off x="762000" y="15122071"/>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87</xdr:row>
      <xdr:rowOff>63698</xdr:rowOff>
    </xdr:from>
    <xdr:ext cx="762000" cy="259045"/>
    <xdr:sp macro="" textlink="">
      <xdr:nvSpPr>
        <xdr:cNvPr id="179" name="テキスト ボックス 178">
          <a:extLst>
            <a:ext uri="{FF2B5EF4-FFF2-40B4-BE49-F238E27FC236}">
              <a16:creationId xmlns:a16="http://schemas.microsoft.com/office/drawing/2014/main" id="{6DE737E8-1A06-4532-A142-2BDE0CD83969}"/>
            </a:ext>
          </a:extLst>
        </xdr:cNvPr>
        <xdr:cNvSpPr txBox="1"/>
      </xdr:nvSpPr>
      <xdr:spPr>
        <a:xfrm>
          <a:off x="0" y="149798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86</xdr:row>
      <xdr:rowOff>32657</xdr:rowOff>
    </xdr:from>
    <xdr:to>
      <xdr:col>27</xdr:col>
      <xdr:colOff>184150</xdr:colOff>
      <xdr:row>86</xdr:row>
      <xdr:rowOff>32657</xdr:rowOff>
    </xdr:to>
    <xdr:cxnSp macro="">
      <xdr:nvCxnSpPr>
        <xdr:cNvPr id="180" name="直線コネクタ 179">
          <a:extLst>
            <a:ext uri="{FF2B5EF4-FFF2-40B4-BE49-F238E27FC236}">
              <a16:creationId xmlns:a16="http://schemas.microsoft.com/office/drawing/2014/main" id="{9DFA61FA-81BE-4F85-9074-72A54001DDFD}"/>
            </a:ext>
          </a:extLst>
        </xdr:cNvPr>
        <xdr:cNvCxnSpPr/>
      </xdr:nvCxnSpPr>
      <xdr:spPr>
        <a:xfrm>
          <a:off x="762000" y="1477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85</xdr:row>
      <xdr:rowOff>61884</xdr:rowOff>
    </xdr:from>
    <xdr:ext cx="762000" cy="259045"/>
    <xdr:sp macro="" textlink="">
      <xdr:nvSpPr>
        <xdr:cNvPr id="181" name="テキスト ボックス 180">
          <a:extLst>
            <a:ext uri="{FF2B5EF4-FFF2-40B4-BE49-F238E27FC236}">
              <a16:creationId xmlns:a16="http://schemas.microsoft.com/office/drawing/2014/main" id="{52C179F1-4705-4887-ABA0-12A600990F0F}"/>
            </a:ext>
          </a:extLst>
        </xdr:cNvPr>
        <xdr:cNvSpPr txBox="1"/>
      </xdr:nvSpPr>
      <xdr:spPr>
        <a:xfrm>
          <a:off x="0" y="1463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84</xdr:row>
      <xdr:rowOff>30843</xdr:rowOff>
    </xdr:from>
    <xdr:to>
      <xdr:col>27</xdr:col>
      <xdr:colOff>184150</xdr:colOff>
      <xdr:row>84</xdr:row>
      <xdr:rowOff>30843</xdr:rowOff>
    </xdr:to>
    <xdr:cxnSp macro="">
      <xdr:nvCxnSpPr>
        <xdr:cNvPr id="182" name="直線コネクタ 181">
          <a:extLst>
            <a:ext uri="{FF2B5EF4-FFF2-40B4-BE49-F238E27FC236}">
              <a16:creationId xmlns:a16="http://schemas.microsoft.com/office/drawing/2014/main" id="{EDC750A0-9BAD-4A62-9951-F9C581FCA5EE}"/>
            </a:ext>
          </a:extLst>
        </xdr:cNvPr>
        <xdr:cNvCxnSpPr/>
      </xdr:nvCxnSpPr>
      <xdr:spPr>
        <a:xfrm>
          <a:off x="762000" y="1443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83</xdr:row>
      <xdr:rowOff>60070</xdr:rowOff>
    </xdr:from>
    <xdr:ext cx="762000" cy="259045"/>
    <xdr:sp macro="" textlink="">
      <xdr:nvSpPr>
        <xdr:cNvPr id="183" name="テキスト ボックス 182">
          <a:extLst>
            <a:ext uri="{FF2B5EF4-FFF2-40B4-BE49-F238E27FC236}">
              <a16:creationId xmlns:a16="http://schemas.microsoft.com/office/drawing/2014/main" id="{DEA52D5F-06C4-4A5E-A8FF-B911F7669C56}"/>
            </a:ext>
          </a:extLst>
        </xdr:cNvPr>
        <xdr:cNvSpPr txBox="1"/>
      </xdr:nvSpPr>
      <xdr:spPr>
        <a:xfrm>
          <a:off x="0" y="1429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82</xdr:row>
      <xdr:rowOff>29029</xdr:rowOff>
    </xdr:from>
    <xdr:to>
      <xdr:col>27</xdr:col>
      <xdr:colOff>184150</xdr:colOff>
      <xdr:row>82</xdr:row>
      <xdr:rowOff>29029</xdr:rowOff>
    </xdr:to>
    <xdr:cxnSp macro="">
      <xdr:nvCxnSpPr>
        <xdr:cNvPr id="184" name="直線コネクタ 183">
          <a:extLst>
            <a:ext uri="{FF2B5EF4-FFF2-40B4-BE49-F238E27FC236}">
              <a16:creationId xmlns:a16="http://schemas.microsoft.com/office/drawing/2014/main" id="{3329AD30-C531-4801-8B8D-CBAD4598E1A1}"/>
            </a:ext>
          </a:extLst>
        </xdr:cNvPr>
        <xdr:cNvCxnSpPr/>
      </xdr:nvCxnSpPr>
      <xdr:spPr>
        <a:xfrm>
          <a:off x="762000" y="1408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81</xdr:row>
      <xdr:rowOff>58256</xdr:rowOff>
    </xdr:from>
    <xdr:ext cx="762000" cy="259045"/>
    <xdr:sp macro="" textlink="">
      <xdr:nvSpPr>
        <xdr:cNvPr id="185" name="テキスト ボックス 184">
          <a:extLst>
            <a:ext uri="{FF2B5EF4-FFF2-40B4-BE49-F238E27FC236}">
              <a16:creationId xmlns:a16="http://schemas.microsoft.com/office/drawing/2014/main" id="{1E020B8C-323E-44AA-BC32-66449AD08325}"/>
            </a:ext>
          </a:extLst>
        </xdr:cNvPr>
        <xdr:cNvSpPr txBox="1"/>
      </xdr:nvSpPr>
      <xdr:spPr>
        <a:xfrm>
          <a:off x="0" y="1394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27214</xdr:rowOff>
    </xdr:from>
    <xdr:to>
      <xdr:col>27</xdr:col>
      <xdr:colOff>184150</xdr:colOff>
      <xdr:row>80</xdr:row>
      <xdr:rowOff>27214</xdr:rowOff>
    </xdr:to>
    <xdr:cxnSp macro="">
      <xdr:nvCxnSpPr>
        <xdr:cNvPr id="186" name="直線コネクタ 185">
          <a:extLst>
            <a:ext uri="{FF2B5EF4-FFF2-40B4-BE49-F238E27FC236}">
              <a16:creationId xmlns:a16="http://schemas.microsoft.com/office/drawing/2014/main" id="{ACA8F20D-37C5-4706-A20B-D03825142456}"/>
            </a:ext>
          </a:extLst>
        </xdr:cNvPr>
        <xdr:cNvCxnSpPr/>
      </xdr:nvCxnSpPr>
      <xdr:spPr>
        <a:xfrm>
          <a:off x="762000" y="1374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79</xdr:row>
      <xdr:rowOff>56441</xdr:rowOff>
    </xdr:from>
    <xdr:ext cx="762000" cy="259045"/>
    <xdr:sp macro="" textlink="">
      <xdr:nvSpPr>
        <xdr:cNvPr id="187" name="テキスト ボックス 186">
          <a:extLst>
            <a:ext uri="{FF2B5EF4-FFF2-40B4-BE49-F238E27FC236}">
              <a16:creationId xmlns:a16="http://schemas.microsoft.com/office/drawing/2014/main" id="{895BA5B4-BF0A-4A02-B70B-E054C1A980A2}"/>
            </a:ext>
          </a:extLst>
        </xdr:cNvPr>
        <xdr:cNvSpPr txBox="1"/>
      </xdr:nvSpPr>
      <xdr:spPr>
        <a:xfrm>
          <a:off x="0" y="1360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8" name="直線コネクタ 187">
          <a:extLst>
            <a:ext uri="{FF2B5EF4-FFF2-40B4-BE49-F238E27FC236}">
              <a16:creationId xmlns:a16="http://schemas.microsoft.com/office/drawing/2014/main" id="{3F67D88A-0BF5-4FF7-BCEF-63185010C13B}"/>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77</xdr:row>
      <xdr:rowOff>54627</xdr:rowOff>
    </xdr:from>
    <xdr:ext cx="762000" cy="259045"/>
    <xdr:sp macro="" textlink="">
      <xdr:nvSpPr>
        <xdr:cNvPr id="189" name="テキスト ボックス 188">
          <a:extLst>
            <a:ext uri="{FF2B5EF4-FFF2-40B4-BE49-F238E27FC236}">
              <a16:creationId xmlns:a16="http://schemas.microsoft.com/office/drawing/2014/main" id="{7E77AC71-94BD-428E-90A0-C07A9743EEAC}"/>
            </a:ext>
          </a:extLst>
        </xdr:cNvPr>
        <xdr:cNvSpPr txBox="1"/>
      </xdr:nvSpPr>
      <xdr:spPr>
        <a:xfrm>
          <a:off x="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92</xdr:row>
      <xdr:rowOff>38100</xdr:rowOff>
    </xdr:to>
    <xdr:sp macro="" textlink="">
      <xdr:nvSpPr>
        <xdr:cNvPr id="190" name="人件費・物件費等の状況グラフ枠">
          <a:extLst>
            <a:ext uri="{FF2B5EF4-FFF2-40B4-BE49-F238E27FC236}">
              <a16:creationId xmlns:a16="http://schemas.microsoft.com/office/drawing/2014/main" id="{9AEA463F-9C17-4552-9817-73A2DC14C1C3}"/>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79</xdr:row>
      <xdr:rowOff>153481</xdr:rowOff>
    </xdr:from>
    <xdr:to>
      <xdr:col>23</xdr:col>
      <xdr:colOff>133350</xdr:colOff>
      <xdr:row>89</xdr:row>
      <xdr:rowOff>70024</xdr:rowOff>
    </xdr:to>
    <xdr:cxnSp macro="">
      <xdr:nvCxnSpPr>
        <xdr:cNvPr id="191" name="直線コネクタ 190">
          <a:extLst>
            <a:ext uri="{FF2B5EF4-FFF2-40B4-BE49-F238E27FC236}">
              <a16:creationId xmlns:a16="http://schemas.microsoft.com/office/drawing/2014/main" id="{7D5DDAF6-94B8-4C14-B26F-8ED54F81F4A1}"/>
            </a:ext>
          </a:extLst>
        </xdr:cNvPr>
        <xdr:cNvCxnSpPr/>
      </xdr:nvCxnSpPr>
      <xdr:spPr>
        <a:xfrm flipV="1">
          <a:off x="4953000" y="13698031"/>
          <a:ext cx="0" cy="1631043"/>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89</xdr:row>
      <xdr:rowOff>42101</xdr:rowOff>
    </xdr:from>
    <xdr:ext cx="762000" cy="259045"/>
    <xdr:sp macro="" textlink="">
      <xdr:nvSpPr>
        <xdr:cNvPr id="192" name="人件費・物件費等の状況最小値テキスト">
          <a:extLst>
            <a:ext uri="{FF2B5EF4-FFF2-40B4-BE49-F238E27FC236}">
              <a16:creationId xmlns:a16="http://schemas.microsoft.com/office/drawing/2014/main" id="{2EA2131D-B98F-44DB-BFA1-086BF95D1B1C}"/>
            </a:ext>
          </a:extLst>
        </xdr:cNvPr>
        <xdr:cNvSpPr txBox="1"/>
      </xdr:nvSpPr>
      <xdr:spPr>
        <a:xfrm>
          <a:off x="5041900" y="153011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1,680,151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89</xdr:row>
      <xdr:rowOff>70024</xdr:rowOff>
    </xdr:from>
    <xdr:to>
      <xdr:col>24</xdr:col>
      <xdr:colOff>12700</xdr:colOff>
      <xdr:row>89</xdr:row>
      <xdr:rowOff>70024</xdr:rowOff>
    </xdr:to>
    <xdr:cxnSp macro="">
      <xdr:nvCxnSpPr>
        <xdr:cNvPr id="193" name="直線コネクタ 192">
          <a:extLst>
            <a:ext uri="{FF2B5EF4-FFF2-40B4-BE49-F238E27FC236}">
              <a16:creationId xmlns:a16="http://schemas.microsoft.com/office/drawing/2014/main" id="{B2A4CFD7-8EF8-4E32-BBED-FBC435376560}"/>
            </a:ext>
          </a:extLst>
        </xdr:cNvPr>
        <xdr:cNvCxnSpPr/>
      </xdr:nvCxnSpPr>
      <xdr:spPr>
        <a:xfrm>
          <a:off x="4864100" y="153290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78</xdr:row>
      <xdr:rowOff>68408</xdr:rowOff>
    </xdr:from>
    <xdr:ext cx="762000" cy="259045"/>
    <xdr:sp macro="" textlink="">
      <xdr:nvSpPr>
        <xdr:cNvPr id="194" name="人件費・物件費等の状況最大値テキスト">
          <a:extLst>
            <a:ext uri="{FF2B5EF4-FFF2-40B4-BE49-F238E27FC236}">
              <a16:creationId xmlns:a16="http://schemas.microsoft.com/office/drawing/2014/main" id="{75B3B6D8-5ACE-40EB-9DED-417429959EAB}"/>
            </a:ext>
          </a:extLst>
        </xdr:cNvPr>
        <xdr:cNvSpPr txBox="1"/>
      </xdr:nvSpPr>
      <xdr:spPr>
        <a:xfrm>
          <a:off x="5041900" y="1344150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260,677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79</xdr:row>
      <xdr:rowOff>153481</xdr:rowOff>
    </xdr:from>
    <xdr:to>
      <xdr:col>24</xdr:col>
      <xdr:colOff>12700</xdr:colOff>
      <xdr:row>79</xdr:row>
      <xdr:rowOff>153481</xdr:rowOff>
    </xdr:to>
    <xdr:cxnSp macro="">
      <xdr:nvCxnSpPr>
        <xdr:cNvPr id="195" name="直線コネクタ 194">
          <a:extLst>
            <a:ext uri="{FF2B5EF4-FFF2-40B4-BE49-F238E27FC236}">
              <a16:creationId xmlns:a16="http://schemas.microsoft.com/office/drawing/2014/main" id="{2B972136-84AA-4C0D-893D-36F03F12DD44}"/>
            </a:ext>
          </a:extLst>
        </xdr:cNvPr>
        <xdr:cNvCxnSpPr/>
      </xdr:nvCxnSpPr>
      <xdr:spPr>
        <a:xfrm>
          <a:off x="4864100" y="1369803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80</xdr:row>
      <xdr:rowOff>153093</xdr:rowOff>
    </xdr:from>
    <xdr:to>
      <xdr:col>23</xdr:col>
      <xdr:colOff>133350</xdr:colOff>
      <xdr:row>81</xdr:row>
      <xdr:rowOff>17379</xdr:rowOff>
    </xdr:to>
    <xdr:cxnSp macro="">
      <xdr:nvCxnSpPr>
        <xdr:cNvPr id="196" name="直線コネクタ 195">
          <a:extLst>
            <a:ext uri="{FF2B5EF4-FFF2-40B4-BE49-F238E27FC236}">
              <a16:creationId xmlns:a16="http://schemas.microsoft.com/office/drawing/2014/main" id="{4964A48A-7057-4168-8A61-310F409A2697}"/>
            </a:ext>
          </a:extLst>
        </xdr:cNvPr>
        <xdr:cNvCxnSpPr/>
      </xdr:nvCxnSpPr>
      <xdr:spPr>
        <a:xfrm>
          <a:off x="4114800" y="13869093"/>
          <a:ext cx="838200" cy="357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80</xdr:row>
      <xdr:rowOff>116688</xdr:rowOff>
    </xdr:from>
    <xdr:ext cx="762000" cy="259045"/>
    <xdr:sp macro="" textlink="">
      <xdr:nvSpPr>
        <xdr:cNvPr id="197" name="人件費・物件費等の状況平均値テキスト">
          <a:extLst>
            <a:ext uri="{FF2B5EF4-FFF2-40B4-BE49-F238E27FC236}">
              <a16:creationId xmlns:a16="http://schemas.microsoft.com/office/drawing/2014/main" id="{CA02C660-5F27-4666-B8C8-97F96D1201FB}"/>
            </a:ext>
          </a:extLst>
        </xdr:cNvPr>
        <xdr:cNvSpPr txBox="1"/>
      </xdr:nvSpPr>
      <xdr:spPr>
        <a:xfrm>
          <a:off x="5041900" y="1383268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446,379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80</xdr:row>
      <xdr:rowOff>144611</xdr:rowOff>
    </xdr:from>
    <xdr:to>
      <xdr:col>23</xdr:col>
      <xdr:colOff>184150</xdr:colOff>
      <xdr:row>81</xdr:row>
      <xdr:rowOff>74761</xdr:rowOff>
    </xdr:to>
    <xdr:sp macro="" textlink="">
      <xdr:nvSpPr>
        <xdr:cNvPr id="198" name="フローチャート: 判断 197">
          <a:extLst>
            <a:ext uri="{FF2B5EF4-FFF2-40B4-BE49-F238E27FC236}">
              <a16:creationId xmlns:a16="http://schemas.microsoft.com/office/drawing/2014/main" id="{9C6AC720-858A-44EE-8ED9-48A922B69B68}"/>
            </a:ext>
          </a:extLst>
        </xdr:cNvPr>
        <xdr:cNvSpPr/>
      </xdr:nvSpPr>
      <xdr:spPr>
        <a:xfrm>
          <a:off x="4902200" y="138606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80</xdr:row>
      <xdr:rowOff>131997</xdr:rowOff>
    </xdr:from>
    <xdr:to>
      <xdr:col>19</xdr:col>
      <xdr:colOff>133350</xdr:colOff>
      <xdr:row>80</xdr:row>
      <xdr:rowOff>153093</xdr:rowOff>
    </xdr:to>
    <xdr:cxnSp macro="">
      <xdr:nvCxnSpPr>
        <xdr:cNvPr id="199" name="直線コネクタ 198">
          <a:extLst>
            <a:ext uri="{FF2B5EF4-FFF2-40B4-BE49-F238E27FC236}">
              <a16:creationId xmlns:a16="http://schemas.microsoft.com/office/drawing/2014/main" id="{EADFDBDF-5F80-4360-A071-7D4CEA0EACA8}"/>
            </a:ext>
          </a:extLst>
        </xdr:cNvPr>
        <xdr:cNvCxnSpPr/>
      </xdr:nvCxnSpPr>
      <xdr:spPr>
        <a:xfrm>
          <a:off x="3225800" y="13847997"/>
          <a:ext cx="889000" cy="210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80</xdr:row>
      <xdr:rowOff>125761</xdr:rowOff>
    </xdr:from>
    <xdr:to>
      <xdr:col>19</xdr:col>
      <xdr:colOff>184150</xdr:colOff>
      <xdr:row>81</xdr:row>
      <xdr:rowOff>55911</xdr:rowOff>
    </xdr:to>
    <xdr:sp macro="" textlink="">
      <xdr:nvSpPr>
        <xdr:cNvPr id="200" name="フローチャート: 判断 199">
          <a:extLst>
            <a:ext uri="{FF2B5EF4-FFF2-40B4-BE49-F238E27FC236}">
              <a16:creationId xmlns:a16="http://schemas.microsoft.com/office/drawing/2014/main" id="{BB6663A2-7FA2-4131-B98E-463F7DB3FA3F}"/>
            </a:ext>
          </a:extLst>
        </xdr:cNvPr>
        <xdr:cNvSpPr/>
      </xdr:nvSpPr>
      <xdr:spPr>
        <a:xfrm>
          <a:off x="4064000" y="138417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81</xdr:row>
      <xdr:rowOff>40688</xdr:rowOff>
    </xdr:from>
    <xdr:ext cx="736600" cy="259045"/>
    <xdr:sp macro="" textlink="">
      <xdr:nvSpPr>
        <xdr:cNvPr id="201" name="テキスト ボックス 200">
          <a:extLst>
            <a:ext uri="{FF2B5EF4-FFF2-40B4-BE49-F238E27FC236}">
              <a16:creationId xmlns:a16="http://schemas.microsoft.com/office/drawing/2014/main" id="{FA103630-E2FE-40CB-BFAF-F10CC00AEDC1}"/>
            </a:ext>
          </a:extLst>
        </xdr:cNvPr>
        <xdr:cNvSpPr txBox="1"/>
      </xdr:nvSpPr>
      <xdr:spPr>
        <a:xfrm>
          <a:off x="3733800" y="1392813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429,974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80</xdr:row>
      <xdr:rowOff>64384</xdr:rowOff>
    </xdr:from>
    <xdr:to>
      <xdr:col>15</xdr:col>
      <xdr:colOff>82550</xdr:colOff>
      <xdr:row>80</xdr:row>
      <xdr:rowOff>131997</xdr:rowOff>
    </xdr:to>
    <xdr:cxnSp macro="">
      <xdr:nvCxnSpPr>
        <xdr:cNvPr id="202" name="直線コネクタ 201">
          <a:extLst>
            <a:ext uri="{FF2B5EF4-FFF2-40B4-BE49-F238E27FC236}">
              <a16:creationId xmlns:a16="http://schemas.microsoft.com/office/drawing/2014/main" id="{902FB584-97A4-404E-B371-1135A410A776}"/>
            </a:ext>
          </a:extLst>
        </xdr:cNvPr>
        <xdr:cNvCxnSpPr/>
      </xdr:nvCxnSpPr>
      <xdr:spPr>
        <a:xfrm>
          <a:off x="2336800" y="13780384"/>
          <a:ext cx="889000" cy="676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80</xdr:row>
      <xdr:rowOff>113001</xdr:rowOff>
    </xdr:from>
    <xdr:to>
      <xdr:col>15</xdr:col>
      <xdr:colOff>133350</xdr:colOff>
      <xdr:row>81</xdr:row>
      <xdr:rowOff>43151</xdr:rowOff>
    </xdr:to>
    <xdr:sp macro="" textlink="">
      <xdr:nvSpPr>
        <xdr:cNvPr id="203" name="フローチャート: 判断 202">
          <a:extLst>
            <a:ext uri="{FF2B5EF4-FFF2-40B4-BE49-F238E27FC236}">
              <a16:creationId xmlns:a16="http://schemas.microsoft.com/office/drawing/2014/main" id="{F53C6061-270E-412C-801F-622E60FE8A10}"/>
            </a:ext>
          </a:extLst>
        </xdr:cNvPr>
        <xdr:cNvSpPr/>
      </xdr:nvSpPr>
      <xdr:spPr>
        <a:xfrm>
          <a:off x="3175000" y="138290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81</xdr:row>
      <xdr:rowOff>27928</xdr:rowOff>
    </xdr:from>
    <xdr:ext cx="762000" cy="259045"/>
    <xdr:sp macro="" textlink="">
      <xdr:nvSpPr>
        <xdr:cNvPr id="204" name="テキスト ボックス 203">
          <a:extLst>
            <a:ext uri="{FF2B5EF4-FFF2-40B4-BE49-F238E27FC236}">
              <a16:creationId xmlns:a16="http://schemas.microsoft.com/office/drawing/2014/main" id="{CD9637CC-8CBC-4096-B530-E0487045480D}"/>
            </a:ext>
          </a:extLst>
        </xdr:cNvPr>
        <xdr:cNvSpPr txBox="1"/>
      </xdr:nvSpPr>
      <xdr:spPr>
        <a:xfrm>
          <a:off x="2844800" y="1391537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418,870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80</xdr:row>
      <xdr:rowOff>48138</xdr:rowOff>
    </xdr:from>
    <xdr:to>
      <xdr:col>11</xdr:col>
      <xdr:colOff>31750</xdr:colOff>
      <xdr:row>80</xdr:row>
      <xdr:rowOff>64384</xdr:rowOff>
    </xdr:to>
    <xdr:cxnSp macro="">
      <xdr:nvCxnSpPr>
        <xdr:cNvPr id="205" name="直線コネクタ 204">
          <a:extLst>
            <a:ext uri="{FF2B5EF4-FFF2-40B4-BE49-F238E27FC236}">
              <a16:creationId xmlns:a16="http://schemas.microsoft.com/office/drawing/2014/main" id="{B64A637A-924E-478B-9D17-A7431D1FE9E9}"/>
            </a:ext>
          </a:extLst>
        </xdr:cNvPr>
        <xdr:cNvCxnSpPr/>
      </xdr:nvCxnSpPr>
      <xdr:spPr>
        <a:xfrm>
          <a:off x="1447800" y="13764138"/>
          <a:ext cx="889000" cy="162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80</xdr:row>
      <xdr:rowOff>55443</xdr:rowOff>
    </xdr:from>
    <xdr:to>
      <xdr:col>11</xdr:col>
      <xdr:colOff>82550</xdr:colOff>
      <xdr:row>80</xdr:row>
      <xdr:rowOff>157043</xdr:rowOff>
    </xdr:to>
    <xdr:sp macro="" textlink="">
      <xdr:nvSpPr>
        <xdr:cNvPr id="206" name="フローチャート: 判断 205">
          <a:extLst>
            <a:ext uri="{FF2B5EF4-FFF2-40B4-BE49-F238E27FC236}">
              <a16:creationId xmlns:a16="http://schemas.microsoft.com/office/drawing/2014/main" id="{4B320D2E-118E-49FC-8095-2EF457227947}"/>
            </a:ext>
          </a:extLst>
        </xdr:cNvPr>
        <xdr:cNvSpPr/>
      </xdr:nvSpPr>
      <xdr:spPr>
        <a:xfrm>
          <a:off x="2286000" y="137714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80</xdr:row>
      <xdr:rowOff>141820</xdr:rowOff>
    </xdr:from>
    <xdr:ext cx="762000" cy="259045"/>
    <xdr:sp macro="" textlink="">
      <xdr:nvSpPr>
        <xdr:cNvPr id="207" name="テキスト ボックス 206">
          <a:extLst>
            <a:ext uri="{FF2B5EF4-FFF2-40B4-BE49-F238E27FC236}">
              <a16:creationId xmlns:a16="http://schemas.microsoft.com/office/drawing/2014/main" id="{5AF254CA-1E2C-44BA-97BA-F1F384A88CE7}"/>
            </a:ext>
          </a:extLst>
        </xdr:cNvPr>
        <xdr:cNvSpPr txBox="1"/>
      </xdr:nvSpPr>
      <xdr:spPr>
        <a:xfrm>
          <a:off x="1955800" y="138578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368,778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80</xdr:row>
      <xdr:rowOff>54727</xdr:rowOff>
    </xdr:from>
    <xdr:to>
      <xdr:col>7</xdr:col>
      <xdr:colOff>31750</xdr:colOff>
      <xdr:row>80</xdr:row>
      <xdr:rowOff>156327</xdr:rowOff>
    </xdr:to>
    <xdr:sp macro="" textlink="">
      <xdr:nvSpPr>
        <xdr:cNvPr id="208" name="フローチャート: 判断 207">
          <a:extLst>
            <a:ext uri="{FF2B5EF4-FFF2-40B4-BE49-F238E27FC236}">
              <a16:creationId xmlns:a16="http://schemas.microsoft.com/office/drawing/2014/main" id="{051D2792-C573-4E5C-AD5C-2ADFB55D93D8}"/>
            </a:ext>
          </a:extLst>
        </xdr:cNvPr>
        <xdr:cNvSpPr/>
      </xdr:nvSpPr>
      <xdr:spPr>
        <a:xfrm>
          <a:off x="1397000" y="137707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80</xdr:row>
      <xdr:rowOff>141104</xdr:rowOff>
    </xdr:from>
    <xdr:ext cx="762000" cy="259045"/>
    <xdr:sp macro="" textlink="">
      <xdr:nvSpPr>
        <xdr:cNvPr id="209" name="テキスト ボックス 208">
          <a:extLst>
            <a:ext uri="{FF2B5EF4-FFF2-40B4-BE49-F238E27FC236}">
              <a16:creationId xmlns:a16="http://schemas.microsoft.com/office/drawing/2014/main" id="{0E65D341-9187-4D51-AB39-BE22BFA2FA9E}"/>
            </a:ext>
          </a:extLst>
        </xdr:cNvPr>
        <xdr:cNvSpPr txBox="1"/>
      </xdr:nvSpPr>
      <xdr:spPr>
        <a:xfrm>
          <a:off x="1066800" y="1385710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368,155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10" name="テキスト ボックス 209">
          <a:extLst>
            <a:ext uri="{FF2B5EF4-FFF2-40B4-BE49-F238E27FC236}">
              <a16:creationId xmlns:a16="http://schemas.microsoft.com/office/drawing/2014/main" id="{ECD2D422-D35F-4E61-9173-C80861A59A97}"/>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11" name="テキスト ボックス 210">
          <a:extLst>
            <a:ext uri="{FF2B5EF4-FFF2-40B4-BE49-F238E27FC236}">
              <a16:creationId xmlns:a16="http://schemas.microsoft.com/office/drawing/2014/main" id="{6038A009-DC2C-4CDF-A36F-2D5F74A9C384}"/>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12" name="テキスト ボックス 211">
          <a:extLst>
            <a:ext uri="{FF2B5EF4-FFF2-40B4-BE49-F238E27FC236}">
              <a16:creationId xmlns:a16="http://schemas.microsoft.com/office/drawing/2014/main" id="{E1D977D1-AF74-4978-812F-776CCA077DFC}"/>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13" name="テキスト ボックス 212">
          <a:extLst>
            <a:ext uri="{FF2B5EF4-FFF2-40B4-BE49-F238E27FC236}">
              <a16:creationId xmlns:a16="http://schemas.microsoft.com/office/drawing/2014/main" id="{67449718-7473-4F31-87A1-653B07E6D856}"/>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14" name="テキスト ボックス 213">
          <a:extLst>
            <a:ext uri="{FF2B5EF4-FFF2-40B4-BE49-F238E27FC236}">
              <a16:creationId xmlns:a16="http://schemas.microsoft.com/office/drawing/2014/main" id="{40D81ACF-E1F4-4BDC-82E5-7863EAA1804D}"/>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80</xdr:row>
      <xdr:rowOff>138029</xdr:rowOff>
    </xdr:from>
    <xdr:to>
      <xdr:col>23</xdr:col>
      <xdr:colOff>184150</xdr:colOff>
      <xdr:row>81</xdr:row>
      <xdr:rowOff>68179</xdr:rowOff>
    </xdr:to>
    <xdr:sp macro="" textlink="">
      <xdr:nvSpPr>
        <xdr:cNvPr id="215" name="楕円 214">
          <a:extLst>
            <a:ext uri="{FF2B5EF4-FFF2-40B4-BE49-F238E27FC236}">
              <a16:creationId xmlns:a16="http://schemas.microsoft.com/office/drawing/2014/main" id="{824AA892-B057-4232-A11B-333121BC88FD}"/>
            </a:ext>
          </a:extLst>
        </xdr:cNvPr>
        <xdr:cNvSpPr/>
      </xdr:nvSpPr>
      <xdr:spPr>
        <a:xfrm>
          <a:off x="4902200" y="138540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79</xdr:row>
      <xdr:rowOff>154556</xdr:rowOff>
    </xdr:from>
    <xdr:ext cx="762000" cy="259045"/>
    <xdr:sp macro="" textlink="">
      <xdr:nvSpPr>
        <xdr:cNvPr id="216" name="人件費・物件費等の状況該当値テキスト">
          <a:extLst>
            <a:ext uri="{FF2B5EF4-FFF2-40B4-BE49-F238E27FC236}">
              <a16:creationId xmlns:a16="http://schemas.microsoft.com/office/drawing/2014/main" id="{59748210-BC03-4AD9-ABD8-4B712F6CB9CF}"/>
            </a:ext>
          </a:extLst>
        </xdr:cNvPr>
        <xdr:cNvSpPr txBox="1"/>
      </xdr:nvSpPr>
      <xdr:spPr>
        <a:xfrm>
          <a:off x="5041900" y="136991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440,651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80</xdr:row>
      <xdr:rowOff>102293</xdr:rowOff>
    </xdr:from>
    <xdr:to>
      <xdr:col>19</xdr:col>
      <xdr:colOff>184150</xdr:colOff>
      <xdr:row>81</xdr:row>
      <xdr:rowOff>32443</xdr:rowOff>
    </xdr:to>
    <xdr:sp macro="" textlink="">
      <xdr:nvSpPr>
        <xdr:cNvPr id="217" name="楕円 216">
          <a:extLst>
            <a:ext uri="{FF2B5EF4-FFF2-40B4-BE49-F238E27FC236}">
              <a16:creationId xmlns:a16="http://schemas.microsoft.com/office/drawing/2014/main" id="{632B7F4C-F33F-4720-8C7B-DB624D18CCBF}"/>
            </a:ext>
          </a:extLst>
        </xdr:cNvPr>
        <xdr:cNvSpPr/>
      </xdr:nvSpPr>
      <xdr:spPr>
        <a:xfrm>
          <a:off x="4064000" y="138182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79</xdr:row>
      <xdr:rowOff>42620</xdr:rowOff>
    </xdr:from>
    <xdr:ext cx="736600" cy="259045"/>
    <xdr:sp macro="" textlink="">
      <xdr:nvSpPr>
        <xdr:cNvPr id="218" name="テキスト ボックス 217">
          <a:extLst>
            <a:ext uri="{FF2B5EF4-FFF2-40B4-BE49-F238E27FC236}">
              <a16:creationId xmlns:a16="http://schemas.microsoft.com/office/drawing/2014/main" id="{71687F82-2582-4910-BE29-FD43D5A0AD01}"/>
            </a:ext>
          </a:extLst>
        </xdr:cNvPr>
        <xdr:cNvSpPr txBox="1"/>
      </xdr:nvSpPr>
      <xdr:spPr>
        <a:xfrm>
          <a:off x="3733800" y="1358717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409,551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80</xdr:row>
      <xdr:rowOff>81197</xdr:rowOff>
    </xdr:from>
    <xdr:to>
      <xdr:col>15</xdr:col>
      <xdr:colOff>133350</xdr:colOff>
      <xdr:row>81</xdr:row>
      <xdr:rowOff>11347</xdr:rowOff>
    </xdr:to>
    <xdr:sp macro="" textlink="">
      <xdr:nvSpPr>
        <xdr:cNvPr id="219" name="楕円 218">
          <a:extLst>
            <a:ext uri="{FF2B5EF4-FFF2-40B4-BE49-F238E27FC236}">
              <a16:creationId xmlns:a16="http://schemas.microsoft.com/office/drawing/2014/main" id="{230709E4-FCB3-464E-90E7-671DD1500DBB}"/>
            </a:ext>
          </a:extLst>
        </xdr:cNvPr>
        <xdr:cNvSpPr/>
      </xdr:nvSpPr>
      <xdr:spPr>
        <a:xfrm>
          <a:off x="3175000" y="137971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79</xdr:row>
      <xdr:rowOff>21524</xdr:rowOff>
    </xdr:from>
    <xdr:ext cx="762000" cy="259045"/>
    <xdr:sp macro="" textlink="">
      <xdr:nvSpPr>
        <xdr:cNvPr id="220" name="テキスト ボックス 219">
          <a:extLst>
            <a:ext uri="{FF2B5EF4-FFF2-40B4-BE49-F238E27FC236}">
              <a16:creationId xmlns:a16="http://schemas.microsoft.com/office/drawing/2014/main" id="{F2A5E24F-B3D8-4323-ABE6-87899A610258}"/>
            </a:ext>
          </a:extLst>
        </xdr:cNvPr>
        <xdr:cNvSpPr txBox="1"/>
      </xdr:nvSpPr>
      <xdr:spPr>
        <a:xfrm>
          <a:off x="2844800" y="1356607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391,190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80</xdr:row>
      <xdr:rowOff>13584</xdr:rowOff>
    </xdr:from>
    <xdr:to>
      <xdr:col>11</xdr:col>
      <xdr:colOff>82550</xdr:colOff>
      <xdr:row>80</xdr:row>
      <xdr:rowOff>115184</xdr:rowOff>
    </xdr:to>
    <xdr:sp macro="" textlink="">
      <xdr:nvSpPr>
        <xdr:cNvPr id="221" name="楕円 220">
          <a:extLst>
            <a:ext uri="{FF2B5EF4-FFF2-40B4-BE49-F238E27FC236}">
              <a16:creationId xmlns:a16="http://schemas.microsoft.com/office/drawing/2014/main" id="{C81DC847-2C00-4377-B4FF-56D52051918D}"/>
            </a:ext>
          </a:extLst>
        </xdr:cNvPr>
        <xdr:cNvSpPr/>
      </xdr:nvSpPr>
      <xdr:spPr>
        <a:xfrm>
          <a:off x="2286000" y="137295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78</xdr:row>
      <xdr:rowOff>125361</xdr:rowOff>
    </xdr:from>
    <xdr:ext cx="762000" cy="259045"/>
    <xdr:sp macro="" textlink="">
      <xdr:nvSpPr>
        <xdr:cNvPr id="222" name="テキスト ボックス 221">
          <a:extLst>
            <a:ext uri="{FF2B5EF4-FFF2-40B4-BE49-F238E27FC236}">
              <a16:creationId xmlns:a16="http://schemas.microsoft.com/office/drawing/2014/main" id="{3C84EBCB-881D-4116-B3C2-C3F88F35B2AF}"/>
            </a:ext>
          </a:extLst>
        </xdr:cNvPr>
        <xdr:cNvSpPr txBox="1"/>
      </xdr:nvSpPr>
      <xdr:spPr>
        <a:xfrm>
          <a:off x="1955800" y="134984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332,348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79</xdr:row>
      <xdr:rowOff>168788</xdr:rowOff>
    </xdr:from>
    <xdr:to>
      <xdr:col>7</xdr:col>
      <xdr:colOff>31750</xdr:colOff>
      <xdr:row>80</xdr:row>
      <xdr:rowOff>98938</xdr:rowOff>
    </xdr:to>
    <xdr:sp macro="" textlink="">
      <xdr:nvSpPr>
        <xdr:cNvPr id="223" name="楕円 222">
          <a:extLst>
            <a:ext uri="{FF2B5EF4-FFF2-40B4-BE49-F238E27FC236}">
              <a16:creationId xmlns:a16="http://schemas.microsoft.com/office/drawing/2014/main" id="{D7800F05-EEA9-4B42-8B09-F85E6FBDFB9D}"/>
            </a:ext>
          </a:extLst>
        </xdr:cNvPr>
        <xdr:cNvSpPr/>
      </xdr:nvSpPr>
      <xdr:spPr>
        <a:xfrm>
          <a:off x="1397000" y="137133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78</xdr:row>
      <xdr:rowOff>109115</xdr:rowOff>
    </xdr:from>
    <xdr:ext cx="762000" cy="259045"/>
    <xdr:sp macro="" textlink="">
      <xdr:nvSpPr>
        <xdr:cNvPr id="224" name="テキスト ボックス 223">
          <a:extLst>
            <a:ext uri="{FF2B5EF4-FFF2-40B4-BE49-F238E27FC236}">
              <a16:creationId xmlns:a16="http://schemas.microsoft.com/office/drawing/2014/main" id="{ECB7563C-C3CD-4499-951B-140E1C47A17D}"/>
            </a:ext>
          </a:extLst>
        </xdr:cNvPr>
        <xdr:cNvSpPr txBox="1"/>
      </xdr:nvSpPr>
      <xdr:spPr>
        <a:xfrm>
          <a:off x="1066800" y="134822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318,210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5" name="正方形/長方形 224">
          <a:extLst>
            <a:ext uri="{FF2B5EF4-FFF2-40B4-BE49-F238E27FC236}">
              <a16:creationId xmlns:a16="http://schemas.microsoft.com/office/drawing/2014/main" id="{611C1728-C92C-4B7A-AC93-5DDBE3EE87BF}"/>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6" name="テキスト ボックス 225">
          <a:extLst>
            <a:ext uri="{FF2B5EF4-FFF2-40B4-BE49-F238E27FC236}">
              <a16:creationId xmlns:a16="http://schemas.microsoft.com/office/drawing/2014/main" id="{9C9CA0C0-86B9-421C-9D1F-0DE19C536186}"/>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7" name="テキスト ボックス 226">
          <a:extLst>
            <a:ext uri="{FF2B5EF4-FFF2-40B4-BE49-F238E27FC236}">
              <a16:creationId xmlns:a16="http://schemas.microsoft.com/office/drawing/2014/main" id="{0BDD0E0F-4F44-4EA1-83D8-E39EFC48BA42}"/>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[99.4]</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8" name="正方形/長方形 227">
          <a:extLst>
            <a:ext uri="{FF2B5EF4-FFF2-40B4-BE49-F238E27FC236}">
              <a16:creationId xmlns:a16="http://schemas.microsoft.com/office/drawing/2014/main" id="{A4CD01B9-06E1-43E6-BDFF-8B422D962774}"/>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29" name="正方形/長方形 228">
          <a:extLst>
            <a:ext uri="{FF2B5EF4-FFF2-40B4-BE49-F238E27FC236}">
              <a16:creationId xmlns:a16="http://schemas.microsoft.com/office/drawing/2014/main" id="{3A5F504D-83D8-417C-B195-14CFCB945165}"/>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30" name="正方形/長方形 229">
          <a:extLst>
            <a:ext uri="{FF2B5EF4-FFF2-40B4-BE49-F238E27FC236}">
              <a16:creationId xmlns:a16="http://schemas.microsoft.com/office/drawing/2014/main" id="{34335DCC-3DC2-4F72-99D6-837F6BFCDF96}"/>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31" name="正方形/長方形 230">
          <a:extLst>
            <a:ext uri="{FF2B5EF4-FFF2-40B4-BE49-F238E27FC236}">
              <a16:creationId xmlns:a16="http://schemas.microsoft.com/office/drawing/2014/main" id="{7CA692FF-7B18-47C2-8C17-4D0DA6F5698B}"/>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32" name="正方形/長方形 231">
          <a:extLst>
            <a:ext uri="{FF2B5EF4-FFF2-40B4-BE49-F238E27FC236}">
              <a16:creationId xmlns:a16="http://schemas.microsoft.com/office/drawing/2014/main" id="{FD2447CA-7CBC-4214-A2B1-052147A7EAB3}"/>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33" name="正方形/長方形 232">
          <a:extLst>
            <a:ext uri="{FF2B5EF4-FFF2-40B4-BE49-F238E27FC236}">
              <a16:creationId xmlns:a16="http://schemas.microsoft.com/office/drawing/2014/main" id="{1E47B263-5B90-4DAB-954F-9BF3B049F4A4}"/>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34" name="正方形/長方形 233">
          <a:extLst>
            <a:ext uri="{FF2B5EF4-FFF2-40B4-BE49-F238E27FC236}">
              <a16:creationId xmlns:a16="http://schemas.microsoft.com/office/drawing/2014/main" id="{329983C3-91CE-4710-8A46-342AB1D45EF8}"/>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5" name="正方形/長方形 234">
          <a:extLst>
            <a:ext uri="{FF2B5EF4-FFF2-40B4-BE49-F238E27FC236}">
              <a16:creationId xmlns:a16="http://schemas.microsoft.com/office/drawing/2014/main" id="{6E47EA06-3BC1-4C8C-9D1B-35777CD4F5C8}"/>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6" name="正方形/長方形 235">
          <a:extLst>
            <a:ext uri="{FF2B5EF4-FFF2-40B4-BE49-F238E27FC236}">
              <a16:creationId xmlns:a16="http://schemas.microsoft.com/office/drawing/2014/main" id="{ADD25A45-AAF7-475B-AFC2-1D2DD8BCCA70}"/>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7" name="テキスト ボックス 236">
          <a:extLst>
            <a:ext uri="{FF2B5EF4-FFF2-40B4-BE49-F238E27FC236}">
              <a16:creationId xmlns:a16="http://schemas.microsoft.com/office/drawing/2014/main" id="{10C5F4F8-55A5-4F5D-B074-A9B44FDEDCB8}"/>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昨年度から</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2.3</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ポイント増加している。類似団体と比較すると、高い水準になっている。団塊の世代の職員の定年退職を起因として、管理職の昇任年齢が引き下がっているのも要因として考えられる。</a:t>
          </a: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8" name="直線コネクタ 237">
          <a:extLst>
            <a:ext uri="{FF2B5EF4-FFF2-40B4-BE49-F238E27FC236}">
              <a16:creationId xmlns:a16="http://schemas.microsoft.com/office/drawing/2014/main" id="{0478441E-3B73-44EC-AAD4-E29D917F9644}"/>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39" name="テキスト ボックス 238">
          <a:extLst>
            <a:ext uri="{FF2B5EF4-FFF2-40B4-BE49-F238E27FC236}">
              <a16:creationId xmlns:a16="http://schemas.microsoft.com/office/drawing/2014/main" id="{692A37F2-9F28-4FF3-A41E-9A8D4BDE4C58}"/>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89</xdr:row>
      <xdr:rowOff>150284</xdr:rowOff>
    </xdr:from>
    <xdr:to>
      <xdr:col>85</xdr:col>
      <xdr:colOff>95250</xdr:colOff>
      <xdr:row>89</xdr:row>
      <xdr:rowOff>150284</xdr:rowOff>
    </xdr:to>
    <xdr:cxnSp macro="">
      <xdr:nvCxnSpPr>
        <xdr:cNvPr id="240" name="直線コネクタ 239">
          <a:extLst>
            <a:ext uri="{FF2B5EF4-FFF2-40B4-BE49-F238E27FC236}">
              <a16:creationId xmlns:a16="http://schemas.microsoft.com/office/drawing/2014/main" id="{11F0A18D-A5A8-4972-B29B-60573E2B28C1}"/>
            </a:ext>
          </a:extLst>
        </xdr:cNvPr>
        <xdr:cNvCxnSpPr/>
      </xdr:nvCxnSpPr>
      <xdr:spPr>
        <a:xfrm>
          <a:off x="12827000" y="154093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8061</xdr:rowOff>
    </xdr:from>
    <xdr:ext cx="762000" cy="259045"/>
    <xdr:sp macro="" textlink="">
      <xdr:nvSpPr>
        <xdr:cNvPr id="241" name="テキスト ボックス 240">
          <a:extLst>
            <a:ext uri="{FF2B5EF4-FFF2-40B4-BE49-F238E27FC236}">
              <a16:creationId xmlns:a16="http://schemas.microsoft.com/office/drawing/2014/main" id="{6785AA91-E131-46C3-BC28-363832A7D7C9}"/>
            </a:ext>
          </a:extLst>
        </xdr:cNvPr>
        <xdr:cNvSpPr txBox="1"/>
      </xdr:nvSpPr>
      <xdr:spPr>
        <a:xfrm>
          <a:off x="12065000" y="15267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87</xdr:row>
      <xdr:rowOff>91016</xdr:rowOff>
    </xdr:from>
    <xdr:to>
      <xdr:col>85</xdr:col>
      <xdr:colOff>95250</xdr:colOff>
      <xdr:row>87</xdr:row>
      <xdr:rowOff>91016</xdr:rowOff>
    </xdr:to>
    <xdr:cxnSp macro="">
      <xdr:nvCxnSpPr>
        <xdr:cNvPr id="242" name="直線コネクタ 241">
          <a:extLst>
            <a:ext uri="{FF2B5EF4-FFF2-40B4-BE49-F238E27FC236}">
              <a16:creationId xmlns:a16="http://schemas.microsoft.com/office/drawing/2014/main" id="{B5DFE0EE-424E-4E99-9FB6-8A425A12F191}"/>
            </a:ext>
          </a:extLst>
        </xdr:cNvPr>
        <xdr:cNvCxnSpPr/>
      </xdr:nvCxnSpPr>
      <xdr:spPr>
        <a:xfrm>
          <a:off x="12827000" y="150071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86</xdr:row>
      <xdr:rowOff>120243</xdr:rowOff>
    </xdr:from>
    <xdr:ext cx="762000" cy="259045"/>
    <xdr:sp macro="" textlink="">
      <xdr:nvSpPr>
        <xdr:cNvPr id="243" name="テキスト ボックス 242">
          <a:extLst>
            <a:ext uri="{FF2B5EF4-FFF2-40B4-BE49-F238E27FC236}">
              <a16:creationId xmlns:a16="http://schemas.microsoft.com/office/drawing/2014/main" id="{D9D39887-BE24-48B6-89F4-BEF2414A5F2A}"/>
            </a:ext>
          </a:extLst>
        </xdr:cNvPr>
        <xdr:cNvSpPr txBox="1"/>
      </xdr:nvSpPr>
      <xdr:spPr>
        <a:xfrm>
          <a:off x="12065000" y="14864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85</xdr:row>
      <xdr:rowOff>31750</xdr:rowOff>
    </xdr:from>
    <xdr:to>
      <xdr:col>85</xdr:col>
      <xdr:colOff>95250</xdr:colOff>
      <xdr:row>85</xdr:row>
      <xdr:rowOff>31750</xdr:rowOff>
    </xdr:to>
    <xdr:cxnSp macro="">
      <xdr:nvCxnSpPr>
        <xdr:cNvPr id="244" name="直線コネクタ 243">
          <a:extLst>
            <a:ext uri="{FF2B5EF4-FFF2-40B4-BE49-F238E27FC236}">
              <a16:creationId xmlns:a16="http://schemas.microsoft.com/office/drawing/2014/main" id="{BE72D053-7C05-4631-BF4F-77F1059F5376}"/>
            </a:ext>
          </a:extLst>
        </xdr:cNvPr>
        <xdr:cNvCxnSpPr/>
      </xdr:nvCxnSpPr>
      <xdr:spPr>
        <a:xfrm>
          <a:off x="12827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84</xdr:row>
      <xdr:rowOff>60977</xdr:rowOff>
    </xdr:from>
    <xdr:ext cx="762000" cy="259045"/>
    <xdr:sp macro="" textlink="">
      <xdr:nvSpPr>
        <xdr:cNvPr id="245" name="テキスト ボックス 244">
          <a:extLst>
            <a:ext uri="{FF2B5EF4-FFF2-40B4-BE49-F238E27FC236}">
              <a16:creationId xmlns:a16="http://schemas.microsoft.com/office/drawing/2014/main" id="{EE80A791-2921-4DC6-8AD7-AF954BF92319}"/>
            </a:ext>
          </a:extLst>
        </xdr:cNvPr>
        <xdr:cNvSpPr txBox="1"/>
      </xdr:nvSpPr>
      <xdr:spPr>
        <a:xfrm>
          <a:off x="1206500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82</xdr:row>
      <xdr:rowOff>143934</xdr:rowOff>
    </xdr:from>
    <xdr:to>
      <xdr:col>85</xdr:col>
      <xdr:colOff>95250</xdr:colOff>
      <xdr:row>82</xdr:row>
      <xdr:rowOff>143934</xdr:rowOff>
    </xdr:to>
    <xdr:cxnSp macro="">
      <xdr:nvCxnSpPr>
        <xdr:cNvPr id="246" name="直線コネクタ 245">
          <a:extLst>
            <a:ext uri="{FF2B5EF4-FFF2-40B4-BE49-F238E27FC236}">
              <a16:creationId xmlns:a16="http://schemas.microsoft.com/office/drawing/2014/main" id="{04948752-44CE-454A-90A8-DF6588931B0B}"/>
            </a:ext>
          </a:extLst>
        </xdr:cNvPr>
        <xdr:cNvCxnSpPr/>
      </xdr:nvCxnSpPr>
      <xdr:spPr>
        <a:xfrm>
          <a:off x="12827000" y="142028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82</xdr:row>
      <xdr:rowOff>1711</xdr:rowOff>
    </xdr:from>
    <xdr:ext cx="762000" cy="259045"/>
    <xdr:sp macro="" textlink="">
      <xdr:nvSpPr>
        <xdr:cNvPr id="247" name="テキスト ボックス 246">
          <a:extLst>
            <a:ext uri="{FF2B5EF4-FFF2-40B4-BE49-F238E27FC236}">
              <a16:creationId xmlns:a16="http://schemas.microsoft.com/office/drawing/2014/main" id="{A8E78BAF-9C0A-4E78-AE75-A97019D728D9}"/>
            </a:ext>
          </a:extLst>
        </xdr:cNvPr>
        <xdr:cNvSpPr txBox="1"/>
      </xdr:nvSpPr>
      <xdr:spPr>
        <a:xfrm>
          <a:off x="12065000" y="14060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84666</xdr:rowOff>
    </xdr:from>
    <xdr:to>
      <xdr:col>85</xdr:col>
      <xdr:colOff>95250</xdr:colOff>
      <xdr:row>80</xdr:row>
      <xdr:rowOff>84666</xdr:rowOff>
    </xdr:to>
    <xdr:cxnSp macro="">
      <xdr:nvCxnSpPr>
        <xdr:cNvPr id="248" name="直線コネクタ 247">
          <a:extLst>
            <a:ext uri="{FF2B5EF4-FFF2-40B4-BE49-F238E27FC236}">
              <a16:creationId xmlns:a16="http://schemas.microsoft.com/office/drawing/2014/main" id="{982BEEBE-E3A5-4086-A3B1-BA5A77C410DE}"/>
            </a:ext>
          </a:extLst>
        </xdr:cNvPr>
        <xdr:cNvCxnSpPr/>
      </xdr:nvCxnSpPr>
      <xdr:spPr>
        <a:xfrm>
          <a:off x="12827000" y="138006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113893</xdr:rowOff>
    </xdr:from>
    <xdr:ext cx="762000" cy="259045"/>
    <xdr:sp macro="" textlink="">
      <xdr:nvSpPr>
        <xdr:cNvPr id="249" name="テキスト ボックス 248">
          <a:extLst>
            <a:ext uri="{FF2B5EF4-FFF2-40B4-BE49-F238E27FC236}">
              <a16:creationId xmlns:a16="http://schemas.microsoft.com/office/drawing/2014/main" id="{F3A13902-F643-43CD-944F-967DB8DCFD51}"/>
            </a:ext>
          </a:extLst>
        </xdr:cNvPr>
        <xdr:cNvSpPr txBox="1"/>
      </xdr:nvSpPr>
      <xdr:spPr>
        <a:xfrm>
          <a:off x="12065000" y="13658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50" name="直線コネクタ 249">
          <a:extLst>
            <a:ext uri="{FF2B5EF4-FFF2-40B4-BE49-F238E27FC236}">
              <a16:creationId xmlns:a16="http://schemas.microsoft.com/office/drawing/2014/main" id="{23882C31-D85C-47E5-AEC4-7A7C7CDDB05D}"/>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51" name="テキスト ボックス 250">
          <a:extLst>
            <a:ext uri="{FF2B5EF4-FFF2-40B4-BE49-F238E27FC236}">
              <a16:creationId xmlns:a16="http://schemas.microsoft.com/office/drawing/2014/main" id="{3270E692-A478-4573-ACBE-20D1532ECE4A}"/>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52" name="給与水準   （国との比較）グラフ枠">
          <a:extLst>
            <a:ext uri="{FF2B5EF4-FFF2-40B4-BE49-F238E27FC236}">
              <a16:creationId xmlns:a16="http://schemas.microsoft.com/office/drawing/2014/main" id="{BA02B804-E8CA-4C39-A212-9B0781BA37E3}"/>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81</xdr:row>
      <xdr:rowOff>74084</xdr:rowOff>
    </xdr:from>
    <xdr:to>
      <xdr:col>81</xdr:col>
      <xdr:colOff>44450</xdr:colOff>
      <xdr:row>90</xdr:row>
      <xdr:rowOff>32455</xdr:rowOff>
    </xdr:to>
    <xdr:cxnSp macro="">
      <xdr:nvCxnSpPr>
        <xdr:cNvPr id="253" name="直線コネクタ 252">
          <a:extLst>
            <a:ext uri="{FF2B5EF4-FFF2-40B4-BE49-F238E27FC236}">
              <a16:creationId xmlns:a16="http://schemas.microsoft.com/office/drawing/2014/main" id="{116B4DA4-140E-45CB-8079-96CADEA23FBA}"/>
            </a:ext>
          </a:extLst>
        </xdr:cNvPr>
        <xdr:cNvCxnSpPr/>
      </xdr:nvCxnSpPr>
      <xdr:spPr>
        <a:xfrm flipV="1">
          <a:off x="17018000" y="13961534"/>
          <a:ext cx="0" cy="1501421"/>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90</xdr:row>
      <xdr:rowOff>4532</xdr:rowOff>
    </xdr:from>
    <xdr:ext cx="762000" cy="259045"/>
    <xdr:sp macro="" textlink="">
      <xdr:nvSpPr>
        <xdr:cNvPr id="254" name="給与水準   （国との比較）最小値テキスト">
          <a:extLst>
            <a:ext uri="{FF2B5EF4-FFF2-40B4-BE49-F238E27FC236}">
              <a16:creationId xmlns:a16="http://schemas.microsoft.com/office/drawing/2014/main" id="{FC31973D-C396-456F-999B-E5D04C6FD57E}"/>
            </a:ext>
          </a:extLst>
        </xdr:cNvPr>
        <xdr:cNvSpPr txBox="1"/>
      </xdr:nvSpPr>
      <xdr:spPr>
        <a:xfrm>
          <a:off x="17106900" y="154350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90</xdr:row>
      <xdr:rowOff>32455</xdr:rowOff>
    </xdr:from>
    <xdr:to>
      <xdr:col>81</xdr:col>
      <xdr:colOff>133350</xdr:colOff>
      <xdr:row>90</xdr:row>
      <xdr:rowOff>32455</xdr:rowOff>
    </xdr:to>
    <xdr:cxnSp macro="">
      <xdr:nvCxnSpPr>
        <xdr:cNvPr id="255" name="直線コネクタ 254">
          <a:extLst>
            <a:ext uri="{FF2B5EF4-FFF2-40B4-BE49-F238E27FC236}">
              <a16:creationId xmlns:a16="http://schemas.microsoft.com/office/drawing/2014/main" id="{45420B18-C9FD-4680-983A-1C0143A69BB7}"/>
            </a:ext>
          </a:extLst>
        </xdr:cNvPr>
        <xdr:cNvCxnSpPr/>
      </xdr:nvCxnSpPr>
      <xdr:spPr>
        <a:xfrm>
          <a:off x="16929100" y="154629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79</xdr:row>
      <xdr:rowOff>160461</xdr:rowOff>
    </xdr:from>
    <xdr:ext cx="762000" cy="259045"/>
    <xdr:sp macro="" textlink="">
      <xdr:nvSpPr>
        <xdr:cNvPr id="256" name="給与水準   （国との比較）最大値テキスト">
          <a:extLst>
            <a:ext uri="{FF2B5EF4-FFF2-40B4-BE49-F238E27FC236}">
              <a16:creationId xmlns:a16="http://schemas.microsoft.com/office/drawing/2014/main" id="{69FE54B2-41E9-4B71-8E28-9518A10FD1A5}"/>
            </a:ext>
          </a:extLst>
        </xdr:cNvPr>
        <xdr:cNvSpPr txBox="1"/>
      </xdr:nvSpPr>
      <xdr:spPr>
        <a:xfrm>
          <a:off x="17106900" y="137050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81</xdr:row>
      <xdr:rowOff>74084</xdr:rowOff>
    </xdr:from>
    <xdr:to>
      <xdr:col>81</xdr:col>
      <xdr:colOff>133350</xdr:colOff>
      <xdr:row>81</xdr:row>
      <xdr:rowOff>74084</xdr:rowOff>
    </xdr:to>
    <xdr:cxnSp macro="">
      <xdr:nvCxnSpPr>
        <xdr:cNvPr id="257" name="直線コネクタ 256">
          <a:extLst>
            <a:ext uri="{FF2B5EF4-FFF2-40B4-BE49-F238E27FC236}">
              <a16:creationId xmlns:a16="http://schemas.microsoft.com/office/drawing/2014/main" id="{AAB6DB73-7985-465C-8502-AEC5A7ADB048}"/>
            </a:ext>
          </a:extLst>
        </xdr:cNvPr>
        <xdr:cNvCxnSpPr/>
      </xdr:nvCxnSpPr>
      <xdr:spPr>
        <a:xfrm>
          <a:off x="16929100" y="139615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88</xdr:row>
      <xdr:rowOff>67028</xdr:rowOff>
    </xdr:from>
    <xdr:to>
      <xdr:col>81</xdr:col>
      <xdr:colOff>44450</xdr:colOff>
      <xdr:row>90</xdr:row>
      <xdr:rowOff>32455</xdr:rowOff>
    </xdr:to>
    <xdr:cxnSp macro="">
      <xdr:nvCxnSpPr>
        <xdr:cNvPr id="258" name="直線コネクタ 257">
          <a:extLst>
            <a:ext uri="{FF2B5EF4-FFF2-40B4-BE49-F238E27FC236}">
              <a16:creationId xmlns:a16="http://schemas.microsoft.com/office/drawing/2014/main" id="{73F7D90A-503F-4892-95D1-0F3ECC07137C}"/>
            </a:ext>
          </a:extLst>
        </xdr:cNvPr>
        <xdr:cNvCxnSpPr/>
      </xdr:nvCxnSpPr>
      <xdr:spPr>
        <a:xfrm>
          <a:off x="16179800" y="15154628"/>
          <a:ext cx="838200" cy="3083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85</xdr:row>
      <xdr:rowOff>94138</xdr:rowOff>
    </xdr:from>
    <xdr:ext cx="762000" cy="259045"/>
    <xdr:sp macro="" textlink="">
      <xdr:nvSpPr>
        <xdr:cNvPr id="259" name="給与水準   （国との比較）平均値テキスト">
          <a:extLst>
            <a:ext uri="{FF2B5EF4-FFF2-40B4-BE49-F238E27FC236}">
              <a16:creationId xmlns:a16="http://schemas.microsoft.com/office/drawing/2014/main" id="{F935F833-2720-4E21-B332-3F7259D351F1}"/>
            </a:ext>
          </a:extLst>
        </xdr:cNvPr>
        <xdr:cNvSpPr txBox="1"/>
      </xdr:nvSpPr>
      <xdr:spPr>
        <a:xfrm>
          <a:off x="17106900" y="1466738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86</xdr:row>
      <xdr:rowOff>77611</xdr:rowOff>
    </xdr:from>
    <xdr:to>
      <xdr:col>81</xdr:col>
      <xdr:colOff>95250</xdr:colOff>
      <xdr:row>87</xdr:row>
      <xdr:rowOff>7761</xdr:rowOff>
    </xdr:to>
    <xdr:sp macro="" textlink="">
      <xdr:nvSpPr>
        <xdr:cNvPr id="260" name="フローチャート: 判断 259">
          <a:extLst>
            <a:ext uri="{FF2B5EF4-FFF2-40B4-BE49-F238E27FC236}">
              <a16:creationId xmlns:a16="http://schemas.microsoft.com/office/drawing/2014/main" id="{462A1DE4-2ADE-418B-9A19-63B2D7E703C5}"/>
            </a:ext>
          </a:extLst>
        </xdr:cNvPr>
        <xdr:cNvSpPr/>
      </xdr:nvSpPr>
      <xdr:spPr>
        <a:xfrm>
          <a:off x="16967200" y="148223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88</xdr:row>
      <xdr:rowOff>67028</xdr:rowOff>
    </xdr:from>
    <xdr:to>
      <xdr:col>77</xdr:col>
      <xdr:colOff>44450</xdr:colOff>
      <xdr:row>89</xdr:row>
      <xdr:rowOff>96661</xdr:rowOff>
    </xdr:to>
    <xdr:cxnSp macro="">
      <xdr:nvCxnSpPr>
        <xdr:cNvPr id="261" name="直線コネクタ 260">
          <a:extLst>
            <a:ext uri="{FF2B5EF4-FFF2-40B4-BE49-F238E27FC236}">
              <a16:creationId xmlns:a16="http://schemas.microsoft.com/office/drawing/2014/main" id="{1AAA8A07-0412-4B39-B006-AD199BCF31C4}"/>
            </a:ext>
          </a:extLst>
        </xdr:cNvPr>
        <xdr:cNvCxnSpPr/>
      </xdr:nvCxnSpPr>
      <xdr:spPr>
        <a:xfrm flipV="1">
          <a:off x="15290800" y="15154628"/>
          <a:ext cx="889000" cy="2010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86</xdr:row>
      <xdr:rowOff>104422</xdr:rowOff>
    </xdr:from>
    <xdr:to>
      <xdr:col>77</xdr:col>
      <xdr:colOff>95250</xdr:colOff>
      <xdr:row>87</xdr:row>
      <xdr:rowOff>34572</xdr:rowOff>
    </xdr:to>
    <xdr:sp macro="" textlink="">
      <xdr:nvSpPr>
        <xdr:cNvPr id="262" name="フローチャート: 判断 261">
          <a:extLst>
            <a:ext uri="{FF2B5EF4-FFF2-40B4-BE49-F238E27FC236}">
              <a16:creationId xmlns:a16="http://schemas.microsoft.com/office/drawing/2014/main" id="{6F636356-01E0-411E-A627-D8E2A865AD76}"/>
            </a:ext>
          </a:extLst>
        </xdr:cNvPr>
        <xdr:cNvSpPr/>
      </xdr:nvSpPr>
      <xdr:spPr>
        <a:xfrm>
          <a:off x="16129000" y="148491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85</xdr:row>
      <xdr:rowOff>44749</xdr:rowOff>
    </xdr:from>
    <xdr:ext cx="736600" cy="259045"/>
    <xdr:sp macro="" textlink="">
      <xdr:nvSpPr>
        <xdr:cNvPr id="263" name="テキスト ボックス 262">
          <a:extLst>
            <a:ext uri="{FF2B5EF4-FFF2-40B4-BE49-F238E27FC236}">
              <a16:creationId xmlns:a16="http://schemas.microsoft.com/office/drawing/2014/main" id="{3D5E78AB-BAD0-429B-A1EC-6D7DDA7F1C06}"/>
            </a:ext>
          </a:extLst>
        </xdr:cNvPr>
        <xdr:cNvSpPr txBox="1"/>
      </xdr:nvSpPr>
      <xdr:spPr>
        <a:xfrm>
          <a:off x="15798800" y="1461799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89</xdr:row>
      <xdr:rowOff>96661</xdr:rowOff>
    </xdr:from>
    <xdr:to>
      <xdr:col>72</xdr:col>
      <xdr:colOff>203200</xdr:colOff>
      <xdr:row>90</xdr:row>
      <xdr:rowOff>59266</xdr:rowOff>
    </xdr:to>
    <xdr:cxnSp macro="">
      <xdr:nvCxnSpPr>
        <xdr:cNvPr id="264" name="直線コネクタ 263">
          <a:extLst>
            <a:ext uri="{FF2B5EF4-FFF2-40B4-BE49-F238E27FC236}">
              <a16:creationId xmlns:a16="http://schemas.microsoft.com/office/drawing/2014/main" id="{0083082F-46D0-4AC8-834D-A4D0440B8274}"/>
            </a:ext>
          </a:extLst>
        </xdr:cNvPr>
        <xdr:cNvCxnSpPr/>
      </xdr:nvCxnSpPr>
      <xdr:spPr>
        <a:xfrm flipV="1">
          <a:off x="14401800" y="15355711"/>
          <a:ext cx="889000" cy="1340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86</xdr:row>
      <xdr:rowOff>91016</xdr:rowOff>
    </xdr:from>
    <xdr:to>
      <xdr:col>73</xdr:col>
      <xdr:colOff>44450</xdr:colOff>
      <xdr:row>87</xdr:row>
      <xdr:rowOff>21166</xdr:rowOff>
    </xdr:to>
    <xdr:sp macro="" textlink="">
      <xdr:nvSpPr>
        <xdr:cNvPr id="265" name="フローチャート: 判断 264">
          <a:extLst>
            <a:ext uri="{FF2B5EF4-FFF2-40B4-BE49-F238E27FC236}">
              <a16:creationId xmlns:a16="http://schemas.microsoft.com/office/drawing/2014/main" id="{079AAF8A-EE49-4536-8EE4-454A511D9D40}"/>
            </a:ext>
          </a:extLst>
        </xdr:cNvPr>
        <xdr:cNvSpPr/>
      </xdr:nvSpPr>
      <xdr:spPr>
        <a:xfrm>
          <a:off x="15240000" y="148357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85</xdr:row>
      <xdr:rowOff>31343</xdr:rowOff>
    </xdr:from>
    <xdr:ext cx="762000" cy="259045"/>
    <xdr:sp macro="" textlink="">
      <xdr:nvSpPr>
        <xdr:cNvPr id="266" name="テキスト ボックス 265">
          <a:extLst>
            <a:ext uri="{FF2B5EF4-FFF2-40B4-BE49-F238E27FC236}">
              <a16:creationId xmlns:a16="http://schemas.microsoft.com/office/drawing/2014/main" id="{D3265DB7-978A-4B18-959B-D731E74D0A79}"/>
            </a:ext>
          </a:extLst>
        </xdr:cNvPr>
        <xdr:cNvSpPr txBox="1"/>
      </xdr:nvSpPr>
      <xdr:spPr>
        <a:xfrm>
          <a:off x="14909800" y="146045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89</xdr:row>
      <xdr:rowOff>163689</xdr:rowOff>
    </xdr:from>
    <xdr:to>
      <xdr:col>68</xdr:col>
      <xdr:colOff>152400</xdr:colOff>
      <xdr:row>90</xdr:row>
      <xdr:rowOff>59266</xdr:rowOff>
    </xdr:to>
    <xdr:cxnSp macro="">
      <xdr:nvCxnSpPr>
        <xdr:cNvPr id="267" name="直線コネクタ 266">
          <a:extLst>
            <a:ext uri="{FF2B5EF4-FFF2-40B4-BE49-F238E27FC236}">
              <a16:creationId xmlns:a16="http://schemas.microsoft.com/office/drawing/2014/main" id="{5D62ADB9-A350-429E-A86F-F2F22065D9EF}"/>
            </a:ext>
          </a:extLst>
        </xdr:cNvPr>
        <xdr:cNvCxnSpPr/>
      </xdr:nvCxnSpPr>
      <xdr:spPr>
        <a:xfrm>
          <a:off x="13512800" y="15422739"/>
          <a:ext cx="889000" cy="670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86</xdr:row>
      <xdr:rowOff>77611</xdr:rowOff>
    </xdr:from>
    <xdr:to>
      <xdr:col>68</xdr:col>
      <xdr:colOff>203200</xdr:colOff>
      <xdr:row>87</xdr:row>
      <xdr:rowOff>7761</xdr:rowOff>
    </xdr:to>
    <xdr:sp macro="" textlink="">
      <xdr:nvSpPr>
        <xdr:cNvPr id="268" name="フローチャート: 判断 267">
          <a:extLst>
            <a:ext uri="{FF2B5EF4-FFF2-40B4-BE49-F238E27FC236}">
              <a16:creationId xmlns:a16="http://schemas.microsoft.com/office/drawing/2014/main" id="{27B34CEB-345D-47AC-8A1E-B5107664760A}"/>
            </a:ext>
          </a:extLst>
        </xdr:cNvPr>
        <xdr:cNvSpPr/>
      </xdr:nvSpPr>
      <xdr:spPr>
        <a:xfrm>
          <a:off x="14351000" y="148223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85</xdr:row>
      <xdr:rowOff>17938</xdr:rowOff>
    </xdr:from>
    <xdr:ext cx="762000" cy="259045"/>
    <xdr:sp macro="" textlink="">
      <xdr:nvSpPr>
        <xdr:cNvPr id="269" name="テキスト ボックス 268">
          <a:extLst>
            <a:ext uri="{FF2B5EF4-FFF2-40B4-BE49-F238E27FC236}">
              <a16:creationId xmlns:a16="http://schemas.microsoft.com/office/drawing/2014/main" id="{45483E1A-1387-4ABB-9E73-9D2A083D787A}"/>
            </a:ext>
          </a:extLst>
        </xdr:cNvPr>
        <xdr:cNvSpPr txBox="1"/>
      </xdr:nvSpPr>
      <xdr:spPr>
        <a:xfrm>
          <a:off x="14020800" y="145911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86</xdr:row>
      <xdr:rowOff>77611</xdr:rowOff>
    </xdr:from>
    <xdr:to>
      <xdr:col>64</xdr:col>
      <xdr:colOff>152400</xdr:colOff>
      <xdr:row>87</xdr:row>
      <xdr:rowOff>7761</xdr:rowOff>
    </xdr:to>
    <xdr:sp macro="" textlink="">
      <xdr:nvSpPr>
        <xdr:cNvPr id="270" name="フローチャート: 判断 269">
          <a:extLst>
            <a:ext uri="{FF2B5EF4-FFF2-40B4-BE49-F238E27FC236}">
              <a16:creationId xmlns:a16="http://schemas.microsoft.com/office/drawing/2014/main" id="{8B253477-4484-402B-A791-5A1744D889FC}"/>
            </a:ext>
          </a:extLst>
        </xdr:cNvPr>
        <xdr:cNvSpPr/>
      </xdr:nvSpPr>
      <xdr:spPr>
        <a:xfrm>
          <a:off x="13462000" y="148223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85</xdr:row>
      <xdr:rowOff>17938</xdr:rowOff>
    </xdr:from>
    <xdr:ext cx="762000" cy="259045"/>
    <xdr:sp macro="" textlink="">
      <xdr:nvSpPr>
        <xdr:cNvPr id="271" name="テキスト ボックス 270">
          <a:extLst>
            <a:ext uri="{FF2B5EF4-FFF2-40B4-BE49-F238E27FC236}">
              <a16:creationId xmlns:a16="http://schemas.microsoft.com/office/drawing/2014/main" id="{585FE81B-61BA-41FB-A280-6C54176BE3D2}"/>
            </a:ext>
          </a:extLst>
        </xdr:cNvPr>
        <xdr:cNvSpPr txBox="1"/>
      </xdr:nvSpPr>
      <xdr:spPr>
        <a:xfrm>
          <a:off x="13131800" y="145911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72" name="テキスト ボックス 271">
          <a:extLst>
            <a:ext uri="{FF2B5EF4-FFF2-40B4-BE49-F238E27FC236}">
              <a16:creationId xmlns:a16="http://schemas.microsoft.com/office/drawing/2014/main" id="{6BED93F6-A9A0-492A-A34C-5D17126B61BD}"/>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73" name="テキスト ボックス 272">
          <a:extLst>
            <a:ext uri="{FF2B5EF4-FFF2-40B4-BE49-F238E27FC236}">
              <a16:creationId xmlns:a16="http://schemas.microsoft.com/office/drawing/2014/main" id="{0C4C25EF-63B6-460F-B153-2111BA8041EA}"/>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74" name="テキスト ボックス 273">
          <a:extLst>
            <a:ext uri="{FF2B5EF4-FFF2-40B4-BE49-F238E27FC236}">
              <a16:creationId xmlns:a16="http://schemas.microsoft.com/office/drawing/2014/main" id="{D90D3DAE-5063-4BEC-A66D-DDAB0C7E3DC5}"/>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75" name="テキスト ボックス 274">
          <a:extLst>
            <a:ext uri="{FF2B5EF4-FFF2-40B4-BE49-F238E27FC236}">
              <a16:creationId xmlns:a16="http://schemas.microsoft.com/office/drawing/2014/main" id="{5909FDCF-F8CE-4EA0-9771-D104A8E93F78}"/>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76" name="テキスト ボックス 275">
          <a:extLst>
            <a:ext uri="{FF2B5EF4-FFF2-40B4-BE49-F238E27FC236}">
              <a16:creationId xmlns:a16="http://schemas.microsoft.com/office/drawing/2014/main" id="{77BB3FDF-8688-4FDC-99F5-748C60E964E2}"/>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89</xdr:row>
      <xdr:rowOff>153105</xdr:rowOff>
    </xdr:from>
    <xdr:to>
      <xdr:col>81</xdr:col>
      <xdr:colOff>95250</xdr:colOff>
      <xdr:row>90</xdr:row>
      <xdr:rowOff>83255</xdr:rowOff>
    </xdr:to>
    <xdr:sp macro="" textlink="">
      <xdr:nvSpPr>
        <xdr:cNvPr id="277" name="楕円 276">
          <a:extLst>
            <a:ext uri="{FF2B5EF4-FFF2-40B4-BE49-F238E27FC236}">
              <a16:creationId xmlns:a16="http://schemas.microsoft.com/office/drawing/2014/main" id="{083351C5-E7E9-4061-AE03-3FBF726D59ED}"/>
            </a:ext>
          </a:extLst>
        </xdr:cNvPr>
        <xdr:cNvSpPr/>
      </xdr:nvSpPr>
      <xdr:spPr>
        <a:xfrm>
          <a:off x="16967200" y="154121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89</xdr:row>
      <xdr:rowOff>48982</xdr:rowOff>
    </xdr:from>
    <xdr:ext cx="762000" cy="259045"/>
    <xdr:sp macro="" textlink="">
      <xdr:nvSpPr>
        <xdr:cNvPr id="278" name="給与水準   （国との比較）該当値テキスト">
          <a:extLst>
            <a:ext uri="{FF2B5EF4-FFF2-40B4-BE49-F238E27FC236}">
              <a16:creationId xmlns:a16="http://schemas.microsoft.com/office/drawing/2014/main" id="{F646535B-B989-457C-856B-FAEDC3D0F841}"/>
            </a:ext>
          </a:extLst>
        </xdr:cNvPr>
        <xdr:cNvSpPr txBox="1"/>
      </xdr:nvSpPr>
      <xdr:spPr>
        <a:xfrm>
          <a:off x="17106900" y="153080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88</xdr:row>
      <xdr:rowOff>16228</xdr:rowOff>
    </xdr:from>
    <xdr:to>
      <xdr:col>77</xdr:col>
      <xdr:colOff>95250</xdr:colOff>
      <xdr:row>88</xdr:row>
      <xdr:rowOff>117828</xdr:rowOff>
    </xdr:to>
    <xdr:sp macro="" textlink="">
      <xdr:nvSpPr>
        <xdr:cNvPr id="279" name="楕円 278">
          <a:extLst>
            <a:ext uri="{FF2B5EF4-FFF2-40B4-BE49-F238E27FC236}">
              <a16:creationId xmlns:a16="http://schemas.microsoft.com/office/drawing/2014/main" id="{79B6BCEF-6CF0-4BC1-960F-2CF58516E453}"/>
            </a:ext>
          </a:extLst>
        </xdr:cNvPr>
        <xdr:cNvSpPr/>
      </xdr:nvSpPr>
      <xdr:spPr>
        <a:xfrm>
          <a:off x="16129000" y="151038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88</xdr:row>
      <xdr:rowOff>102605</xdr:rowOff>
    </xdr:from>
    <xdr:ext cx="736600" cy="259045"/>
    <xdr:sp macro="" textlink="">
      <xdr:nvSpPr>
        <xdr:cNvPr id="280" name="テキスト ボックス 279">
          <a:extLst>
            <a:ext uri="{FF2B5EF4-FFF2-40B4-BE49-F238E27FC236}">
              <a16:creationId xmlns:a16="http://schemas.microsoft.com/office/drawing/2014/main" id="{F4DBC871-0572-4B11-9D1F-A2C88F8D4DE5}"/>
            </a:ext>
          </a:extLst>
        </xdr:cNvPr>
        <xdr:cNvSpPr txBox="1"/>
      </xdr:nvSpPr>
      <xdr:spPr>
        <a:xfrm>
          <a:off x="15798800" y="1519020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89</xdr:row>
      <xdr:rowOff>45861</xdr:rowOff>
    </xdr:from>
    <xdr:to>
      <xdr:col>73</xdr:col>
      <xdr:colOff>44450</xdr:colOff>
      <xdr:row>89</xdr:row>
      <xdr:rowOff>147461</xdr:rowOff>
    </xdr:to>
    <xdr:sp macro="" textlink="">
      <xdr:nvSpPr>
        <xdr:cNvPr id="281" name="楕円 280">
          <a:extLst>
            <a:ext uri="{FF2B5EF4-FFF2-40B4-BE49-F238E27FC236}">
              <a16:creationId xmlns:a16="http://schemas.microsoft.com/office/drawing/2014/main" id="{F8DEAEE8-A5C2-413E-ACFF-D4E88B4C4CBD}"/>
            </a:ext>
          </a:extLst>
        </xdr:cNvPr>
        <xdr:cNvSpPr/>
      </xdr:nvSpPr>
      <xdr:spPr>
        <a:xfrm>
          <a:off x="15240000" y="153049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89</xdr:row>
      <xdr:rowOff>132238</xdr:rowOff>
    </xdr:from>
    <xdr:ext cx="762000" cy="259045"/>
    <xdr:sp macro="" textlink="">
      <xdr:nvSpPr>
        <xdr:cNvPr id="282" name="テキスト ボックス 281">
          <a:extLst>
            <a:ext uri="{FF2B5EF4-FFF2-40B4-BE49-F238E27FC236}">
              <a16:creationId xmlns:a16="http://schemas.microsoft.com/office/drawing/2014/main" id="{10D9B817-224C-4F84-AF32-3C2F735580AB}"/>
            </a:ext>
          </a:extLst>
        </xdr:cNvPr>
        <xdr:cNvSpPr txBox="1"/>
      </xdr:nvSpPr>
      <xdr:spPr>
        <a:xfrm>
          <a:off x="14909800" y="153912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90</xdr:row>
      <xdr:rowOff>8466</xdr:rowOff>
    </xdr:from>
    <xdr:to>
      <xdr:col>68</xdr:col>
      <xdr:colOff>203200</xdr:colOff>
      <xdr:row>90</xdr:row>
      <xdr:rowOff>110066</xdr:rowOff>
    </xdr:to>
    <xdr:sp macro="" textlink="">
      <xdr:nvSpPr>
        <xdr:cNvPr id="283" name="楕円 282">
          <a:extLst>
            <a:ext uri="{FF2B5EF4-FFF2-40B4-BE49-F238E27FC236}">
              <a16:creationId xmlns:a16="http://schemas.microsoft.com/office/drawing/2014/main" id="{C3451C78-0B88-4166-844B-1EBBD4A5A13E}"/>
            </a:ext>
          </a:extLst>
        </xdr:cNvPr>
        <xdr:cNvSpPr/>
      </xdr:nvSpPr>
      <xdr:spPr>
        <a:xfrm>
          <a:off x="14351000" y="154389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90</xdr:row>
      <xdr:rowOff>94843</xdr:rowOff>
    </xdr:from>
    <xdr:ext cx="762000" cy="259045"/>
    <xdr:sp macro="" textlink="">
      <xdr:nvSpPr>
        <xdr:cNvPr id="284" name="テキスト ボックス 283">
          <a:extLst>
            <a:ext uri="{FF2B5EF4-FFF2-40B4-BE49-F238E27FC236}">
              <a16:creationId xmlns:a16="http://schemas.microsoft.com/office/drawing/2014/main" id="{D2DEA7EE-FBE5-49CB-AEDA-CAC1912551F7}"/>
            </a:ext>
          </a:extLst>
        </xdr:cNvPr>
        <xdr:cNvSpPr txBox="1"/>
      </xdr:nvSpPr>
      <xdr:spPr>
        <a:xfrm>
          <a:off x="14020800" y="155253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89</xdr:row>
      <xdr:rowOff>112889</xdr:rowOff>
    </xdr:from>
    <xdr:to>
      <xdr:col>64</xdr:col>
      <xdr:colOff>152400</xdr:colOff>
      <xdr:row>90</xdr:row>
      <xdr:rowOff>43039</xdr:rowOff>
    </xdr:to>
    <xdr:sp macro="" textlink="">
      <xdr:nvSpPr>
        <xdr:cNvPr id="285" name="楕円 284">
          <a:extLst>
            <a:ext uri="{FF2B5EF4-FFF2-40B4-BE49-F238E27FC236}">
              <a16:creationId xmlns:a16="http://schemas.microsoft.com/office/drawing/2014/main" id="{F9C832A2-87E3-47B4-A708-81B455D86077}"/>
            </a:ext>
          </a:extLst>
        </xdr:cNvPr>
        <xdr:cNvSpPr/>
      </xdr:nvSpPr>
      <xdr:spPr>
        <a:xfrm>
          <a:off x="13462000" y="153719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90</xdr:row>
      <xdr:rowOff>27816</xdr:rowOff>
    </xdr:from>
    <xdr:ext cx="762000" cy="259045"/>
    <xdr:sp macro="" textlink="">
      <xdr:nvSpPr>
        <xdr:cNvPr id="286" name="テキスト ボックス 285">
          <a:extLst>
            <a:ext uri="{FF2B5EF4-FFF2-40B4-BE49-F238E27FC236}">
              <a16:creationId xmlns:a16="http://schemas.microsoft.com/office/drawing/2014/main" id="{06A47254-817F-4491-A50E-99ED492C208D}"/>
            </a:ext>
          </a:extLst>
        </xdr:cNvPr>
        <xdr:cNvSpPr txBox="1"/>
      </xdr:nvSpPr>
      <xdr:spPr>
        <a:xfrm>
          <a:off x="13131800" y="154583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87" name="正方形/長方形 286">
          <a:extLst>
            <a:ext uri="{FF2B5EF4-FFF2-40B4-BE49-F238E27FC236}">
              <a16:creationId xmlns:a16="http://schemas.microsoft.com/office/drawing/2014/main" id="{249D831B-3EBE-4635-A35A-9473519CF744}"/>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88" name="テキスト ボックス 287">
          <a:extLst>
            <a:ext uri="{FF2B5EF4-FFF2-40B4-BE49-F238E27FC236}">
              <a16:creationId xmlns:a16="http://schemas.microsoft.com/office/drawing/2014/main" id="{446B13E0-48AC-49DB-900C-425474D4B521}"/>
            </a:ext>
          </a:extLst>
        </xdr:cNvPr>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89" name="テキスト ボックス 288">
          <a:extLst>
            <a:ext uri="{FF2B5EF4-FFF2-40B4-BE49-F238E27FC236}">
              <a16:creationId xmlns:a16="http://schemas.microsoft.com/office/drawing/2014/main" id="{B1B73DC9-02CA-40C8-A8F4-DE308B87D57F}"/>
            </a:ext>
          </a:extLst>
        </xdr:cNvPr>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[22.11</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90" name="正方形/長方形 289">
          <a:extLst>
            <a:ext uri="{FF2B5EF4-FFF2-40B4-BE49-F238E27FC236}">
              <a16:creationId xmlns:a16="http://schemas.microsoft.com/office/drawing/2014/main" id="{E1BA9BDE-1DDB-42EA-B0B3-8B25CD2687AA}"/>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91" name="正方形/長方形 290">
          <a:extLst>
            <a:ext uri="{FF2B5EF4-FFF2-40B4-BE49-F238E27FC236}">
              <a16:creationId xmlns:a16="http://schemas.microsoft.com/office/drawing/2014/main" id="{C615DD53-3301-4B12-984D-129AC023A8FA}"/>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92" name="正方形/長方形 291">
          <a:extLst>
            <a:ext uri="{FF2B5EF4-FFF2-40B4-BE49-F238E27FC236}">
              <a16:creationId xmlns:a16="http://schemas.microsoft.com/office/drawing/2014/main" id="{BA9BD756-345E-439C-AE0B-D537C5976824}"/>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93" name="正方形/長方形 292">
          <a:extLst>
            <a:ext uri="{FF2B5EF4-FFF2-40B4-BE49-F238E27FC236}">
              <a16:creationId xmlns:a16="http://schemas.microsoft.com/office/drawing/2014/main" id="{C6BF7944-B4E2-4F5E-818A-7607600EDE7C}"/>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94" name="正方形/長方形 293">
          <a:extLst>
            <a:ext uri="{FF2B5EF4-FFF2-40B4-BE49-F238E27FC236}">
              <a16:creationId xmlns:a16="http://schemas.microsoft.com/office/drawing/2014/main" id="{6AF5D38A-1894-49EF-833E-B33954CDAAD0}"/>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5" name="正方形/長方形 294">
          <a:extLst>
            <a:ext uri="{FF2B5EF4-FFF2-40B4-BE49-F238E27FC236}">
              <a16:creationId xmlns:a16="http://schemas.microsoft.com/office/drawing/2014/main" id="{01151A94-4300-4902-9BD5-93F70547687E}"/>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96" name="正方形/長方形 295">
          <a:extLst>
            <a:ext uri="{FF2B5EF4-FFF2-40B4-BE49-F238E27FC236}">
              <a16:creationId xmlns:a16="http://schemas.microsoft.com/office/drawing/2014/main" id="{09505020-D899-427E-9DFB-E85CE3B65E51}"/>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97" name="正方形/長方形 296">
          <a:extLst>
            <a:ext uri="{FF2B5EF4-FFF2-40B4-BE49-F238E27FC236}">
              <a16:creationId xmlns:a16="http://schemas.microsoft.com/office/drawing/2014/main" id="{582F299F-003C-4C9A-9B89-5AA702BBBC0C}"/>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98" name="正方形/長方形 297">
          <a:extLst>
            <a:ext uri="{FF2B5EF4-FFF2-40B4-BE49-F238E27FC236}">
              <a16:creationId xmlns:a16="http://schemas.microsoft.com/office/drawing/2014/main" id="{39B69CE1-7F90-4471-850A-3E92455CBB6E}"/>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299" name="テキスト ボックス 298">
          <a:extLst>
            <a:ext uri="{FF2B5EF4-FFF2-40B4-BE49-F238E27FC236}">
              <a16:creationId xmlns:a16="http://schemas.microsoft.com/office/drawing/2014/main" id="{AD2A5E30-DA16-45E6-9C81-5C8A8C6A6A03}"/>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定員に関しては、より良い住民サービスを提供するため、一般行政職の採用を実施したことにより、昨年度と比べて増加している。加えて、人口も昨年度に比べ減少していることから、ポイントが増加したと考えられる。</a:t>
          </a:r>
        </a:p>
      </xdr:txBody>
    </xdr:sp>
    <xdr:clientData/>
  </xdr:twoCellAnchor>
  <xdr:oneCellAnchor>
    <xdr:from>
      <xdr:col>61</xdr:col>
      <xdr:colOff>6350</xdr:colOff>
      <xdr:row>54</xdr:row>
      <xdr:rowOff>139700</xdr:rowOff>
    </xdr:from>
    <xdr:ext cx="349839" cy="225703"/>
    <xdr:sp macro="" textlink="">
      <xdr:nvSpPr>
        <xdr:cNvPr id="300" name="テキスト ボックス 299">
          <a:extLst>
            <a:ext uri="{FF2B5EF4-FFF2-40B4-BE49-F238E27FC236}">
              <a16:creationId xmlns:a16="http://schemas.microsoft.com/office/drawing/2014/main" id="{32D98157-C4FD-4800-8524-E2914A958B9C}"/>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301" name="直線コネクタ 300">
          <a:extLst>
            <a:ext uri="{FF2B5EF4-FFF2-40B4-BE49-F238E27FC236}">
              <a16:creationId xmlns:a16="http://schemas.microsoft.com/office/drawing/2014/main" id="{CFB89C06-C0E2-499D-B41A-4E983C59E5DA}"/>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302" name="テキスト ボックス 301">
          <a:extLst>
            <a:ext uri="{FF2B5EF4-FFF2-40B4-BE49-F238E27FC236}">
              <a16:creationId xmlns:a16="http://schemas.microsoft.com/office/drawing/2014/main" id="{F723F695-D077-4C17-9B9D-117BA81685A7}"/>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112183</xdr:rowOff>
    </xdr:from>
    <xdr:to>
      <xdr:col>85</xdr:col>
      <xdr:colOff>95250</xdr:colOff>
      <xdr:row>67</xdr:row>
      <xdr:rowOff>112183</xdr:rowOff>
    </xdr:to>
    <xdr:cxnSp macro="">
      <xdr:nvCxnSpPr>
        <xdr:cNvPr id="303" name="直線コネクタ 302">
          <a:extLst>
            <a:ext uri="{FF2B5EF4-FFF2-40B4-BE49-F238E27FC236}">
              <a16:creationId xmlns:a16="http://schemas.microsoft.com/office/drawing/2014/main" id="{0A858D5A-A73F-4D97-B6D5-6DE92777FF5D}"/>
            </a:ext>
          </a:extLst>
        </xdr:cNvPr>
        <xdr:cNvCxnSpPr/>
      </xdr:nvCxnSpPr>
      <xdr:spPr>
        <a:xfrm>
          <a:off x="12827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66</xdr:row>
      <xdr:rowOff>141410</xdr:rowOff>
    </xdr:from>
    <xdr:ext cx="762000" cy="259045"/>
    <xdr:sp macro="" textlink="">
      <xdr:nvSpPr>
        <xdr:cNvPr id="304" name="テキスト ボックス 303">
          <a:extLst>
            <a:ext uri="{FF2B5EF4-FFF2-40B4-BE49-F238E27FC236}">
              <a16:creationId xmlns:a16="http://schemas.microsoft.com/office/drawing/2014/main" id="{F6C9F6FD-384B-44BD-9DCA-66E242541615}"/>
            </a:ext>
          </a:extLst>
        </xdr:cNvPr>
        <xdr:cNvSpPr txBox="1"/>
      </xdr:nvSpPr>
      <xdr:spPr>
        <a:xfrm>
          <a:off x="1206500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65</xdr:row>
      <xdr:rowOff>52917</xdr:rowOff>
    </xdr:from>
    <xdr:to>
      <xdr:col>85</xdr:col>
      <xdr:colOff>95250</xdr:colOff>
      <xdr:row>65</xdr:row>
      <xdr:rowOff>52917</xdr:rowOff>
    </xdr:to>
    <xdr:cxnSp macro="">
      <xdr:nvCxnSpPr>
        <xdr:cNvPr id="305" name="直線コネクタ 304">
          <a:extLst>
            <a:ext uri="{FF2B5EF4-FFF2-40B4-BE49-F238E27FC236}">
              <a16:creationId xmlns:a16="http://schemas.microsoft.com/office/drawing/2014/main" id="{F8FAA26D-2C6F-4B05-8165-6BA48F32A287}"/>
            </a:ext>
          </a:extLst>
        </xdr:cNvPr>
        <xdr:cNvCxnSpPr/>
      </xdr:nvCxnSpPr>
      <xdr:spPr>
        <a:xfrm>
          <a:off x="12827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64</xdr:row>
      <xdr:rowOff>82144</xdr:rowOff>
    </xdr:from>
    <xdr:ext cx="762000" cy="259045"/>
    <xdr:sp macro="" textlink="">
      <xdr:nvSpPr>
        <xdr:cNvPr id="306" name="テキスト ボックス 305">
          <a:extLst>
            <a:ext uri="{FF2B5EF4-FFF2-40B4-BE49-F238E27FC236}">
              <a16:creationId xmlns:a16="http://schemas.microsoft.com/office/drawing/2014/main" id="{46C4ED11-9780-44D5-8883-63B5A4257572}"/>
            </a:ext>
          </a:extLst>
        </xdr:cNvPr>
        <xdr:cNvSpPr txBox="1"/>
      </xdr:nvSpPr>
      <xdr:spPr>
        <a:xfrm>
          <a:off x="1206500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62</xdr:row>
      <xdr:rowOff>165100</xdr:rowOff>
    </xdr:from>
    <xdr:to>
      <xdr:col>85</xdr:col>
      <xdr:colOff>95250</xdr:colOff>
      <xdr:row>62</xdr:row>
      <xdr:rowOff>165100</xdr:rowOff>
    </xdr:to>
    <xdr:cxnSp macro="">
      <xdr:nvCxnSpPr>
        <xdr:cNvPr id="307" name="直線コネクタ 306">
          <a:extLst>
            <a:ext uri="{FF2B5EF4-FFF2-40B4-BE49-F238E27FC236}">
              <a16:creationId xmlns:a16="http://schemas.microsoft.com/office/drawing/2014/main" id="{D452C884-A68F-436C-B9EF-1068DBD836CD}"/>
            </a:ext>
          </a:extLst>
        </xdr:cNvPr>
        <xdr:cNvCxnSpPr/>
      </xdr:nvCxnSpPr>
      <xdr:spPr>
        <a:xfrm>
          <a:off x="12827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62</xdr:row>
      <xdr:rowOff>22877</xdr:rowOff>
    </xdr:from>
    <xdr:ext cx="762000" cy="259045"/>
    <xdr:sp macro="" textlink="">
      <xdr:nvSpPr>
        <xdr:cNvPr id="308" name="テキスト ボックス 307">
          <a:extLst>
            <a:ext uri="{FF2B5EF4-FFF2-40B4-BE49-F238E27FC236}">
              <a16:creationId xmlns:a16="http://schemas.microsoft.com/office/drawing/2014/main" id="{DC7CEA49-39F1-46B4-B5A3-10259746932E}"/>
            </a:ext>
          </a:extLst>
        </xdr:cNvPr>
        <xdr:cNvSpPr txBox="1"/>
      </xdr:nvSpPr>
      <xdr:spPr>
        <a:xfrm>
          <a:off x="1206500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60</xdr:row>
      <xdr:rowOff>105833</xdr:rowOff>
    </xdr:from>
    <xdr:to>
      <xdr:col>85</xdr:col>
      <xdr:colOff>95250</xdr:colOff>
      <xdr:row>60</xdr:row>
      <xdr:rowOff>105833</xdr:rowOff>
    </xdr:to>
    <xdr:cxnSp macro="">
      <xdr:nvCxnSpPr>
        <xdr:cNvPr id="309" name="直線コネクタ 308">
          <a:extLst>
            <a:ext uri="{FF2B5EF4-FFF2-40B4-BE49-F238E27FC236}">
              <a16:creationId xmlns:a16="http://schemas.microsoft.com/office/drawing/2014/main" id="{BE546FA6-16C7-4292-84BC-C76E6BC87ADC}"/>
            </a:ext>
          </a:extLst>
        </xdr:cNvPr>
        <xdr:cNvCxnSpPr/>
      </xdr:nvCxnSpPr>
      <xdr:spPr>
        <a:xfrm>
          <a:off x="12827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135060</xdr:rowOff>
    </xdr:from>
    <xdr:ext cx="762000" cy="259045"/>
    <xdr:sp macro="" textlink="">
      <xdr:nvSpPr>
        <xdr:cNvPr id="310" name="テキスト ボックス 309">
          <a:extLst>
            <a:ext uri="{FF2B5EF4-FFF2-40B4-BE49-F238E27FC236}">
              <a16:creationId xmlns:a16="http://schemas.microsoft.com/office/drawing/2014/main" id="{B01709C4-9480-4BA5-BD60-3A904C5A1C6D}"/>
            </a:ext>
          </a:extLst>
        </xdr:cNvPr>
        <xdr:cNvSpPr txBox="1"/>
      </xdr:nvSpPr>
      <xdr:spPr>
        <a:xfrm>
          <a:off x="1206500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58</xdr:row>
      <xdr:rowOff>46567</xdr:rowOff>
    </xdr:from>
    <xdr:to>
      <xdr:col>85</xdr:col>
      <xdr:colOff>95250</xdr:colOff>
      <xdr:row>58</xdr:row>
      <xdr:rowOff>46567</xdr:rowOff>
    </xdr:to>
    <xdr:cxnSp macro="">
      <xdr:nvCxnSpPr>
        <xdr:cNvPr id="311" name="直線コネクタ 310">
          <a:extLst>
            <a:ext uri="{FF2B5EF4-FFF2-40B4-BE49-F238E27FC236}">
              <a16:creationId xmlns:a16="http://schemas.microsoft.com/office/drawing/2014/main" id="{4BE401A1-70B4-4F58-BA35-83FE71F52D82}"/>
            </a:ext>
          </a:extLst>
        </xdr:cNvPr>
        <xdr:cNvCxnSpPr/>
      </xdr:nvCxnSpPr>
      <xdr:spPr>
        <a:xfrm>
          <a:off x="12827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75794</xdr:rowOff>
    </xdr:from>
    <xdr:ext cx="762000" cy="259045"/>
    <xdr:sp macro="" textlink="">
      <xdr:nvSpPr>
        <xdr:cNvPr id="312" name="テキスト ボックス 311">
          <a:extLst>
            <a:ext uri="{FF2B5EF4-FFF2-40B4-BE49-F238E27FC236}">
              <a16:creationId xmlns:a16="http://schemas.microsoft.com/office/drawing/2014/main" id="{786279F6-A6F8-4A28-93E8-CDA97D17AA6E}"/>
            </a:ext>
          </a:extLst>
        </xdr:cNvPr>
        <xdr:cNvSpPr txBox="1"/>
      </xdr:nvSpPr>
      <xdr:spPr>
        <a:xfrm>
          <a:off x="1206500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13" name="直線コネクタ 312">
          <a:extLst>
            <a:ext uri="{FF2B5EF4-FFF2-40B4-BE49-F238E27FC236}">
              <a16:creationId xmlns:a16="http://schemas.microsoft.com/office/drawing/2014/main" id="{920859F5-EA71-4B35-ACCD-5C7521AA47AF}"/>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55</xdr:row>
      <xdr:rowOff>158750</xdr:rowOff>
    </xdr:from>
    <xdr:to>
      <xdr:col>85</xdr:col>
      <xdr:colOff>95250</xdr:colOff>
      <xdr:row>70</xdr:row>
      <xdr:rowOff>0</xdr:rowOff>
    </xdr:to>
    <xdr:sp macro="" textlink="">
      <xdr:nvSpPr>
        <xdr:cNvPr id="314" name="定員管理の状況グラフ枠">
          <a:extLst>
            <a:ext uri="{FF2B5EF4-FFF2-40B4-BE49-F238E27FC236}">
              <a16:creationId xmlns:a16="http://schemas.microsoft.com/office/drawing/2014/main" id="{88DD6F1A-C1FA-457D-8569-2F27E0AE92B7}"/>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59</xdr:row>
      <xdr:rowOff>104754</xdr:rowOff>
    </xdr:from>
    <xdr:to>
      <xdr:col>81</xdr:col>
      <xdr:colOff>44450</xdr:colOff>
      <xdr:row>66</xdr:row>
      <xdr:rowOff>84762</xdr:rowOff>
    </xdr:to>
    <xdr:cxnSp macro="">
      <xdr:nvCxnSpPr>
        <xdr:cNvPr id="315" name="直線コネクタ 314">
          <a:extLst>
            <a:ext uri="{FF2B5EF4-FFF2-40B4-BE49-F238E27FC236}">
              <a16:creationId xmlns:a16="http://schemas.microsoft.com/office/drawing/2014/main" id="{AE80F3F2-F51B-406D-AF44-28D57BA35850}"/>
            </a:ext>
          </a:extLst>
        </xdr:cNvPr>
        <xdr:cNvCxnSpPr/>
      </xdr:nvCxnSpPr>
      <xdr:spPr>
        <a:xfrm flipV="1">
          <a:off x="17018000" y="10220304"/>
          <a:ext cx="0" cy="118015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66</xdr:row>
      <xdr:rowOff>56839</xdr:rowOff>
    </xdr:from>
    <xdr:ext cx="762000" cy="259045"/>
    <xdr:sp macro="" textlink="">
      <xdr:nvSpPr>
        <xdr:cNvPr id="316" name="定員管理の状況最小値テキスト">
          <a:extLst>
            <a:ext uri="{FF2B5EF4-FFF2-40B4-BE49-F238E27FC236}">
              <a16:creationId xmlns:a16="http://schemas.microsoft.com/office/drawing/2014/main" id="{1BB8033C-956C-44B8-BEEA-A6AD844FD3AB}"/>
            </a:ext>
          </a:extLst>
        </xdr:cNvPr>
        <xdr:cNvSpPr txBox="1"/>
      </xdr:nvSpPr>
      <xdr:spPr>
        <a:xfrm>
          <a:off x="17106900" y="1137253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70.11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66</xdr:row>
      <xdr:rowOff>84762</xdr:rowOff>
    </xdr:from>
    <xdr:to>
      <xdr:col>81</xdr:col>
      <xdr:colOff>133350</xdr:colOff>
      <xdr:row>66</xdr:row>
      <xdr:rowOff>84762</xdr:rowOff>
    </xdr:to>
    <xdr:cxnSp macro="">
      <xdr:nvCxnSpPr>
        <xdr:cNvPr id="317" name="直線コネクタ 316">
          <a:extLst>
            <a:ext uri="{FF2B5EF4-FFF2-40B4-BE49-F238E27FC236}">
              <a16:creationId xmlns:a16="http://schemas.microsoft.com/office/drawing/2014/main" id="{328FFB38-E99A-44F9-B54B-5CC7BF7DE384}"/>
            </a:ext>
          </a:extLst>
        </xdr:cNvPr>
        <xdr:cNvCxnSpPr/>
      </xdr:nvCxnSpPr>
      <xdr:spPr>
        <a:xfrm>
          <a:off x="16929100" y="1140046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58</xdr:row>
      <xdr:rowOff>19681</xdr:rowOff>
    </xdr:from>
    <xdr:ext cx="762000" cy="259045"/>
    <xdr:sp macro="" textlink="">
      <xdr:nvSpPr>
        <xdr:cNvPr id="318" name="定員管理の状況最大値テキスト">
          <a:extLst>
            <a:ext uri="{FF2B5EF4-FFF2-40B4-BE49-F238E27FC236}">
              <a16:creationId xmlns:a16="http://schemas.microsoft.com/office/drawing/2014/main" id="{5419C64C-5B97-47DB-BA0B-00E4474FB70A}"/>
            </a:ext>
          </a:extLst>
        </xdr:cNvPr>
        <xdr:cNvSpPr txBox="1"/>
      </xdr:nvSpPr>
      <xdr:spPr>
        <a:xfrm>
          <a:off x="17106900" y="99637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59</xdr:row>
      <xdr:rowOff>104754</xdr:rowOff>
    </xdr:from>
    <xdr:to>
      <xdr:col>81</xdr:col>
      <xdr:colOff>133350</xdr:colOff>
      <xdr:row>59</xdr:row>
      <xdr:rowOff>104754</xdr:rowOff>
    </xdr:to>
    <xdr:cxnSp macro="">
      <xdr:nvCxnSpPr>
        <xdr:cNvPr id="319" name="直線コネクタ 318">
          <a:extLst>
            <a:ext uri="{FF2B5EF4-FFF2-40B4-BE49-F238E27FC236}">
              <a16:creationId xmlns:a16="http://schemas.microsoft.com/office/drawing/2014/main" id="{9878B823-3960-4CCF-AE03-4605AD6B6916}"/>
            </a:ext>
          </a:extLst>
        </xdr:cNvPr>
        <xdr:cNvCxnSpPr/>
      </xdr:nvCxnSpPr>
      <xdr:spPr>
        <a:xfrm>
          <a:off x="16929100" y="102203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60</xdr:row>
      <xdr:rowOff>126343</xdr:rowOff>
    </xdr:from>
    <xdr:to>
      <xdr:col>81</xdr:col>
      <xdr:colOff>44450</xdr:colOff>
      <xdr:row>60</xdr:row>
      <xdr:rowOff>148262</xdr:rowOff>
    </xdr:to>
    <xdr:cxnSp macro="">
      <xdr:nvCxnSpPr>
        <xdr:cNvPr id="320" name="直線コネクタ 319">
          <a:extLst>
            <a:ext uri="{FF2B5EF4-FFF2-40B4-BE49-F238E27FC236}">
              <a16:creationId xmlns:a16="http://schemas.microsoft.com/office/drawing/2014/main" id="{E8560BE9-7A7F-47CB-9080-3590146E4B96}"/>
            </a:ext>
          </a:extLst>
        </xdr:cNvPr>
        <xdr:cNvCxnSpPr/>
      </xdr:nvCxnSpPr>
      <xdr:spPr>
        <a:xfrm>
          <a:off x="16179800" y="10413343"/>
          <a:ext cx="838200" cy="219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59</xdr:row>
      <xdr:rowOff>64523</xdr:rowOff>
    </xdr:from>
    <xdr:ext cx="762000" cy="259045"/>
    <xdr:sp macro="" textlink="">
      <xdr:nvSpPr>
        <xdr:cNvPr id="321" name="定員管理の状況平均値テキスト">
          <a:extLst>
            <a:ext uri="{FF2B5EF4-FFF2-40B4-BE49-F238E27FC236}">
              <a16:creationId xmlns:a16="http://schemas.microsoft.com/office/drawing/2014/main" id="{B0CDF74B-1A74-44E5-8343-E5FE42CB8243}"/>
            </a:ext>
          </a:extLst>
        </xdr:cNvPr>
        <xdr:cNvSpPr txBox="1"/>
      </xdr:nvSpPr>
      <xdr:spPr>
        <a:xfrm>
          <a:off x="17106900" y="1018007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19.65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60</xdr:row>
      <xdr:rowOff>47996</xdr:rowOff>
    </xdr:from>
    <xdr:to>
      <xdr:col>81</xdr:col>
      <xdr:colOff>95250</xdr:colOff>
      <xdr:row>60</xdr:row>
      <xdr:rowOff>149596</xdr:rowOff>
    </xdr:to>
    <xdr:sp macro="" textlink="">
      <xdr:nvSpPr>
        <xdr:cNvPr id="322" name="フローチャート: 判断 321">
          <a:extLst>
            <a:ext uri="{FF2B5EF4-FFF2-40B4-BE49-F238E27FC236}">
              <a16:creationId xmlns:a16="http://schemas.microsoft.com/office/drawing/2014/main" id="{1A5AB34B-11EE-44B2-BFB7-67C39E380E6E}"/>
            </a:ext>
          </a:extLst>
        </xdr:cNvPr>
        <xdr:cNvSpPr/>
      </xdr:nvSpPr>
      <xdr:spPr>
        <a:xfrm>
          <a:off x="16967200" y="103349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60</xdr:row>
      <xdr:rowOff>113072</xdr:rowOff>
    </xdr:from>
    <xdr:to>
      <xdr:col>77</xdr:col>
      <xdr:colOff>44450</xdr:colOff>
      <xdr:row>60</xdr:row>
      <xdr:rowOff>126343</xdr:rowOff>
    </xdr:to>
    <xdr:cxnSp macro="">
      <xdr:nvCxnSpPr>
        <xdr:cNvPr id="323" name="直線コネクタ 322">
          <a:extLst>
            <a:ext uri="{FF2B5EF4-FFF2-40B4-BE49-F238E27FC236}">
              <a16:creationId xmlns:a16="http://schemas.microsoft.com/office/drawing/2014/main" id="{6DC0BDB3-0D14-4783-B056-1056B556D05C}"/>
            </a:ext>
          </a:extLst>
        </xdr:cNvPr>
        <xdr:cNvCxnSpPr/>
      </xdr:nvCxnSpPr>
      <xdr:spPr>
        <a:xfrm>
          <a:off x="15290800" y="10400072"/>
          <a:ext cx="889000" cy="132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60</xdr:row>
      <xdr:rowOff>40153</xdr:rowOff>
    </xdr:from>
    <xdr:to>
      <xdr:col>77</xdr:col>
      <xdr:colOff>95250</xdr:colOff>
      <xdr:row>60</xdr:row>
      <xdr:rowOff>141753</xdr:rowOff>
    </xdr:to>
    <xdr:sp macro="" textlink="">
      <xdr:nvSpPr>
        <xdr:cNvPr id="324" name="フローチャート: 判断 323">
          <a:extLst>
            <a:ext uri="{FF2B5EF4-FFF2-40B4-BE49-F238E27FC236}">
              <a16:creationId xmlns:a16="http://schemas.microsoft.com/office/drawing/2014/main" id="{2C07C969-3713-462C-A567-D7F562AE3BC6}"/>
            </a:ext>
          </a:extLst>
        </xdr:cNvPr>
        <xdr:cNvSpPr/>
      </xdr:nvSpPr>
      <xdr:spPr>
        <a:xfrm>
          <a:off x="16129000" y="103271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58</xdr:row>
      <xdr:rowOff>151930</xdr:rowOff>
    </xdr:from>
    <xdr:ext cx="736600" cy="259045"/>
    <xdr:sp macro="" textlink="">
      <xdr:nvSpPr>
        <xdr:cNvPr id="325" name="テキスト ボックス 324">
          <a:extLst>
            <a:ext uri="{FF2B5EF4-FFF2-40B4-BE49-F238E27FC236}">
              <a16:creationId xmlns:a16="http://schemas.microsoft.com/office/drawing/2014/main" id="{462A3E5B-D931-4C04-AD61-EA0935A8AE7D}"/>
            </a:ext>
          </a:extLst>
        </xdr:cNvPr>
        <xdr:cNvSpPr txBox="1"/>
      </xdr:nvSpPr>
      <xdr:spPr>
        <a:xfrm>
          <a:off x="15798800" y="1009603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60</xdr:row>
      <xdr:rowOff>109453</xdr:rowOff>
    </xdr:from>
    <xdr:to>
      <xdr:col>72</xdr:col>
      <xdr:colOff>203200</xdr:colOff>
      <xdr:row>60</xdr:row>
      <xdr:rowOff>113072</xdr:rowOff>
    </xdr:to>
    <xdr:cxnSp macro="">
      <xdr:nvCxnSpPr>
        <xdr:cNvPr id="326" name="直線コネクタ 325">
          <a:extLst>
            <a:ext uri="{FF2B5EF4-FFF2-40B4-BE49-F238E27FC236}">
              <a16:creationId xmlns:a16="http://schemas.microsoft.com/office/drawing/2014/main" id="{47E6C8E6-6725-4E05-8E05-13D2DD5D7743}"/>
            </a:ext>
          </a:extLst>
        </xdr:cNvPr>
        <xdr:cNvCxnSpPr/>
      </xdr:nvCxnSpPr>
      <xdr:spPr>
        <a:xfrm>
          <a:off x="14401800" y="10396453"/>
          <a:ext cx="889000" cy="36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60</xdr:row>
      <xdr:rowOff>59658</xdr:rowOff>
    </xdr:from>
    <xdr:to>
      <xdr:col>73</xdr:col>
      <xdr:colOff>44450</xdr:colOff>
      <xdr:row>60</xdr:row>
      <xdr:rowOff>161258</xdr:rowOff>
    </xdr:to>
    <xdr:sp macro="" textlink="">
      <xdr:nvSpPr>
        <xdr:cNvPr id="327" name="フローチャート: 判断 326">
          <a:extLst>
            <a:ext uri="{FF2B5EF4-FFF2-40B4-BE49-F238E27FC236}">
              <a16:creationId xmlns:a16="http://schemas.microsoft.com/office/drawing/2014/main" id="{1906AA8A-2FF0-4AE8-9BE7-DF83B7F073FA}"/>
            </a:ext>
          </a:extLst>
        </xdr:cNvPr>
        <xdr:cNvSpPr/>
      </xdr:nvSpPr>
      <xdr:spPr>
        <a:xfrm>
          <a:off x="15240000" y="103466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58</xdr:row>
      <xdr:rowOff>171435</xdr:rowOff>
    </xdr:from>
    <xdr:ext cx="762000" cy="259045"/>
    <xdr:sp macro="" textlink="">
      <xdr:nvSpPr>
        <xdr:cNvPr id="328" name="テキスト ボックス 327">
          <a:extLst>
            <a:ext uri="{FF2B5EF4-FFF2-40B4-BE49-F238E27FC236}">
              <a16:creationId xmlns:a16="http://schemas.microsoft.com/office/drawing/2014/main" id="{C80B135E-531F-443C-A68A-ABC6F46D4398}"/>
            </a:ext>
          </a:extLst>
        </xdr:cNvPr>
        <xdr:cNvSpPr txBox="1"/>
      </xdr:nvSpPr>
      <xdr:spPr>
        <a:xfrm>
          <a:off x="14909800" y="101155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60</xdr:row>
      <xdr:rowOff>97589</xdr:rowOff>
    </xdr:from>
    <xdr:to>
      <xdr:col>68</xdr:col>
      <xdr:colOff>152400</xdr:colOff>
      <xdr:row>60</xdr:row>
      <xdr:rowOff>109453</xdr:rowOff>
    </xdr:to>
    <xdr:cxnSp macro="">
      <xdr:nvCxnSpPr>
        <xdr:cNvPr id="329" name="直線コネクタ 328">
          <a:extLst>
            <a:ext uri="{FF2B5EF4-FFF2-40B4-BE49-F238E27FC236}">
              <a16:creationId xmlns:a16="http://schemas.microsoft.com/office/drawing/2014/main" id="{7E0DA292-3E00-48AA-AA91-067308EABE25}"/>
            </a:ext>
          </a:extLst>
        </xdr:cNvPr>
        <xdr:cNvCxnSpPr/>
      </xdr:nvCxnSpPr>
      <xdr:spPr>
        <a:xfrm>
          <a:off x="13512800" y="10384589"/>
          <a:ext cx="889000" cy="118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60</xdr:row>
      <xdr:rowOff>46990</xdr:rowOff>
    </xdr:from>
    <xdr:to>
      <xdr:col>68</xdr:col>
      <xdr:colOff>203200</xdr:colOff>
      <xdr:row>60</xdr:row>
      <xdr:rowOff>148590</xdr:rowOff>
    </xdr:to>
    <xdr:sp macro="" textlink="">
      <xdr:nvSpPr>
        <xdr:cNvPr id="330" name="フローチャート: 判断 329">
          <a:extLst>
            <a:ext uri="{FF2B5EF4-FFF2-40B4-BE49-F238E27FC236}">
              <a16:creationId xmlns:a16="http://schemas.microsoft.com/office/drawing/2014/main" id="{C2112BA9-261F-45E2-861B-268C2C77BD38}"/>
            </a:ext>
          </a:extLst>
        </xdr:cNvPr>
        <xdr:cNvSpPr/>
      </xdr:nvSpPr>
      <xdr:spPr>
        <a:xfrm>
          <a:off x="14351000" y="103339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58</xdr:row>
      <xdr:rowOff>158767</xdr:rowOff>
    </xdr:from>
    <xdr:ext cx="762000" cy="259045"/>
    <xdr:sp macro="" textlink="">
      <xdr:nvSpPr>
        <xdr:cNvPr id="331" name="テキスト ボックス 330">
          <a:extLst>
            <a:ext uri="{FF2B5EF4-FFF2-40B4-BE49-F238E27FC236}">
              <a16:creationId xmlns:a16="http://schemas.microsoft.com/office/drawing/2014/main" id="{A4163DB8-10DB-4393-BBCE-7CB8D62A0A8C}"/>
            </a:ext>
          </a:extLst>
        </xdr:cNvPr>
        <xdr:cNvSpPr txBox="1"/>
      </xdr:nvSpPr>
      <xdr:spPr>
        <a:xfrm>
          <a:off x="14020800" y="10102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60</xdr:row>
      <xdr:rowOff>40556</xdr:rowOff>
    </xdr:from>
    <xdr:to>
      <xdr:col>64</xdr:col>
      <xdr:colOff>152400</xdr:colOff>
      <xdr:row>60</xdr:row>
      <xdr:rowOff>142156</xdr:rowOff>
    </xdr:to>
    <xdr:sp macro="" textlink="">
      <xdr:nvSpPr>
        <xdr:cNvPr id="332" name="フローチャート: 判断 331">
          <a:extLst>
            <a:ext uri="{FF2B5EF4-FFF2-40B4-BE49-F238E27FC236}">
              <a16:creationId xmlns:a16="http://schemas.microsoft.com/office/drawing/2014/main" id="{BDBB2028-CA5F-4736-842E-8E0687FFC46E}"/>
            </a:ext>
          </a:extLst>
        </xdr:cNvPr>
        <xdr:cNvSpPr/>
      </xdr:nvSpPr>
      <xdr:spPr>
        <a:xfrm>
          <a:off x="13462000" y="103275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58</xdr:row>
      <xdr:rowOff>152333</xdr:rowOff>
    </xdr:from>
    <xdr:ext cx="762000" cy="259045"/>
    <xdr:sp macro="" textlink="">
      <xdr:nvSpPr>
        <xdr:cNvPr id="333" name="テキスト ボックス 332">
          <a:extLst>
            <a:ext uri="{FF2B5EF4-FFF2-40B4-BE49-F238E27FC236}">
              <a16:creationId xmlns:a16="http://schemas.microsoft.com/office/drawing/2014/main" id="{85F84A49-8514-41B1-B177-7D1E76F47AE4}"/>
            </a:ext>
          </a:extLst>
        </xdr:cNvPr>
        <xdr:cNvSpPr txBox="1"/>
      </xdr:nvSpPr>
      <xdr:spPr>
        <a:xfrm>
          <a:off x="13131800" y="100964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34" name="テキスト ボックス 333">
          <a:extLst>
            <a:ext uri="{FF2B5EF4-FFF2-40B4-BE49-F238E27FC236}">
              <a16:creationId xmlns:a16="http://schemas.microsoft.com/office/drawing/2014/main" id="{B5405743-C136-479C-9256-76FCE7489B76}"/>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35" name="テキスト ボックス 334">
          <a:extLst>
            <a:ext uri="{FF2B5EF4-FFF2-40B4-BE49-F238E27FC236}">
              <a16:creationId xmlns:a16="http://schemas.microsoft.com/office/drawing/2014/main" id="{73892904-25B4-4F6C-8ADB-BC1FFE727AED}"/>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36" name="テキスト ボックス 335">
          <a:extLst>
            <a:ext uri="{FF2B5EF4-FFF2-40B4-BE49-F238E27FC236}">
              <a16:creationId xmlns:a16="http://schemas.microsoft.com/office/drawing/2014/main" id="{8239CE51-A2FB-4949-B7D1-86F068B36744}"/>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37" name="テキスト ボックス 336">
          <a:extLst>
            <a:ext uri="{FF2B5EF4-FFF2-40B4-BE49-F238E27FC236}">
              <a16:creationId xmlns:a16="http://schemas.microsoft.com/office/drawing/2014/main" id="{B702DED4-5243-495B-8E02-314EA6F29088}"/>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38" name="テキスト ボックス 337">
          <a:extLst>
            <a:ext uri="{FF2B5EF4-FFF2-40B4-BE49-F238E27FC236}">
              <a16:creationId xmlns:a16="http://schemas.microsoft.com/office/drawing/2014/main" id="{C0694224-8A58-4E36-8E44-FFCF4C88D73B}"/>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60</xdr:row>
      <xdr:rowOff>97462</xdr:rowOff>
    </xdr:from>
    <xdr:to>
      <xdr:col>81</xdr:col>
      <xdr:colOff>95250</xdr:colOff>
      <xdr:row>61</xdr:row>
      <xdr:rowOff>27612</xdr:rowOff>
    </xdr:to>
    <xdr:sp macro="" textlink="">
      <xdr:nvSpPr>
        <xdr:cNvPr id="339" name="楕円 338">
          <a:extLst>
            <a:ext uri="{FF2B5EF4-FFF2-40B4-BE49-F238E27FC236}">
              <a16:creationId xmlns:a16="http://schemas.microsoft.com/office/drawing/2014/main" id="{37DC2B72-FD2E-4EF8-9B77-241790E99EE1}"/>
            </a:ext>
          </a:extLst>
        </xdr:cNvPr>
        <xdr:cNvSpPr/>
      </xdr:nvSpPr>
      <xdr:spPr>
        <a:xfrm>
          <a:off x="16967200" y="103844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60</xdr:row>
      <xdr:rowOff>69539</xdr:rowOff>
    </xdr:from>
    <xdr:ext cx="762000" cy="259045"/>
    <xdr:sp macro="" textlink="">
      <xdr:nvSpPr>
        <xdr:cNvPr id="340" name="定員管理の状況該当値テキスト">
          <a:extLst>
            <a:ext uri="{FF2B5EF4-FFF2-40B4-BE49-F238E27FC236}">
              <a16:creationId xmlns:a16="http://schemas.microsoft.com/office/drawing/2014/main" id="{E8537BD6-E912-4C6A-9566-2EC828AA03B0}"/>
            </a:ext>
          </a:extLst>
        </xdr:cNvPr>
        <xdr:cNvSpPr txBox="1"/>
      </xdr:nvSpPr>
      <xdr:spPr>
        <a:xfrm>
          <a:off x="17106900" y="1035653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22.11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60</xdr:row>
      <xdr:rowOff>75543</xdr:rowOff>
    </xdr:from>
    <xdr:to>
      <xdr:col>77</xdr:col>
      <xdr:colOff>95250</xdr:colOff>
      <xdr:row>61</xdr:row>
      <xdr:rowOff>5693</xdr:rowOff>
    </xdr:to>
    <xdr:sp macro="" textlink="">
      <xdr:nvSpPr>
        <xdr:cNvPr id="341" name="楕円 340">
          <a:extLst>
            <a:ext uri="{FF2B5EF4-FFF2-40B4-BE49-F238E27FC236}">
              <a16:creationId xmlns:a16="http://schemas.microsoft.com/office/drawing/2014/main" id="{27BBA3B1-00B5-4A9B-8E0C-EF1975C1E542}"/>
            </a:ext>
          </a:extLst>
        </xdr:cNvPr>
        <xdr:cNvSpPr/>
      </xdr:nvSpPr>
      <xdr:spPr>
        <a:xfrm>
          <a:off x="16129000" y="103625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60</xdr:row>
      <xdr:rowOff>161920</xdr:rowOff>
    </xdr:from>
    <xdr:ext cx="736600" cy="259045"/>
    <xdr:sp macro="" textlink="">
      <xdr:nvSpPr>
        <xdr:cNvPr id="342" name="テキスト ボックス 341">
          <a:extLst>
            <a:ext uri="{FF2B5EF4-FFF2-40B4-BE49-F238E27FC236}">
              <a16:creationId xmlns:a16="http://schemas.microsoft.com/office/drawing/2014/main" id="{607FBF4F-0B28-4F76-95A8-6366DBA6EA19}"/>
            </a:ext>
          </a:extLst>
        </xdr:cNvPr>
        <xdr:cNvSpPr txBox="1"/>
      </xdr:nvSpPr>
      <xdr:spPr>
        <a:xfrm>
          <a:off x="15798800" y="1044892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60</xdr:row>
      <xdr:rowOff>62272</xdr:rowOff>
    </xdr:from>
    <xdr:to>
      <xdr:col>73</xdr:col>
      <xdr:colOff>44450</xdr:colOff>
      <xdr:row>60</xdr:row>
      <xdr:rowOff>163872</xdr:rowOff>
    </xdr:to>
    <xdr:sp macro="" textlink="">
      <xdr:nvSpPr>
        <xdr:cNvPr id="343" name="楕円 342">
          <a:extLst>
            <a:ext uri="{FF2B5EF4-FFF2-40B4-BE49-F238E27FC236}">
              <a16:creationId xmlns:a16="http://schemas.microsoft.com/office/drawing/2014/main" id="{B9FEE122-06FC-484B-8543-9506213D3938}"/>
            </a:ext>
          </a:extLst>
        </xdr:cNvPr>
        <xdr:cNvSpPr/>
      </xdr:nvSpPr>
      <xdr:spPr>
        <a:xfrm>
          <a:off x="15240000" y="103492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60</xdr:row>
      <xdr:rowOff>148649</xdr:rowOff>
    </xdr:from>
    <xdr:ext cx="762000" cy="259045"/>
    <xdr:sp macro="" textlink="">
      <xdr:nvSpPr>
        <xdr:cNvPr id="344" name="テキスト ボックス 343">
          <a:extLst>
            <a:ext uri="{FF2B5EF4-FFF2-40B4-BE49-F238E27FC236}">
              <a16:creationId xmlns:a16="http://schemas.microsoft.com/office/drawing/2014/main" id="{F6651769-FB55-416E-BDA8-7AE49454C72B}"/>
            </a:ext>
          </a:extLst>
        </xdr:cNvPr>
        <xdr:cNvSpPr txBox="1"/>
      </xdr:nvSpPr>
      <xdr:spPr>
        <a:xfrm>
          <a:off x="14909800" y="104356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60</xdr:row>
      <xdr:rowOff>58653</xdr:rowOff>
    </xdr:from>
    <xdr:to>
      <xdr:col>68</xdr:col>
      <xdr:colOff>203200</xdr:colOff>
      <xdr:row>60</xdr:row>
      <xdr:rowOff>160253</xdr:rowOff>
    </xdr:to>
    <xdr:sp macro="" textlink="">
      <xdr:nvSpPr>
        <xdr:cNvPr id="345" name="楕円 344">
          <a:extLst>
            <a:ext uri="{FF2B5EF4-FFF2-40B4-BE49-F238E27FC236}">
              <a16:creationId xmlns:a16="http://schemas.microsoft.com/office/drawing/2014/main" id="{84F16BB3-DCFB-4C46-AAD7-396526E68D33}"/>
            </a:ext>
          </a:extLst>
        </xdr:cNvPr>
        <xdr:cNvSpPr/>
      </xdr:nvSpPr>
      <xdr:spPr>
        <a:xfrm>
          <a:off x="14351000" y="103456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60</xdr:row>
      <xdr:rowOff>145030</xdr:rowOff>
    </xdr:from>
    <xdr:ext cx="762000" cy="259045"/>
    <xdr:sp macro="" textlink="">
      <xdr:nvSpPr>
        <xdr:cNvPr id="346" name="テキスト ボックス 345">
          <a:extLst>
            <a:ext uri="{FF2B5EF4-FFF2-40B4-BE49-F238E27FC236}">
              <a16:creationId xmlns:a16="http://schemas.microsoft.com/office/drawing/2014/main" id="{D58C6D5F-22C3-440E-8858-85EE1F510503}"/>
            </a:ext>
          </a:extLst>
        </xdr:cNvPr>
        <xdr:cNvSpPr txBox="1"/>
      </xdr:nvSpPr>
      <xdr:spPr>
        <a:xfrm>
          <a:off x="14020800" y="1043203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60</xdr:row>
      <xdr:rowOff>46789</xdr:rowOff>
    </xdr:from>
    <xdr:to>
      <xdr:col>64</xdr:col>
      <xdr:colOff>152400</xdr:colOff>
      <xdr:row>60</xdr:row>
      <xdr:rowOff>148389</xdr:rowOff>
    </xdr:to>
    <xdr:sp macro="" textlink="">
      <xdr:nvSpPr>
        <xdr:cNvPr id="347" name="楕円 346">
          <a:extLst>
            <a:ext uri="{FF2B5EF4-FFF2-40B4-BE49-F238E27FC236}">
              <a16:creationId xmlns:a16="http://schemas.microsoft.com/office/drawing/2014/main" id="{9D19254C-0255-43EE-863D-836E820B3C4A}"/>
            </a:ext>
          </a:extLst>
        </xdr:cNvPr>
        <xdr:cNvSpPr/>
      </xdr:nvSpPr>
      <xdr:spPr>
        <a:xfrm>
          <a:off x="13462000" y="103337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60</xdr:row>
      <xdr:rowOff>133166</xdr:rowOff>
    </xdr:from>
    <xdr:ext cx="762000" cy="259045"/>
    <xdr:sp macro="" textlink="">
      <xdr:nvSpPr>
        <xdr:cNvPr id="348" name="テキスト ボックス 347">
          <a:extLst>
            <a:ext uri="{FF2B5EF4-FFF2-40B4-BE49-F238E27FC236}">
              <a16:creationId xmlns:a16="http://schemas.microsoft.com/office/drawing/2014/main" id="{709C02F7-02BA-4191-947C-42AA9CAFE1C9}"/>
            </a:ext>
          </a:extLst>
        </xdr:cNvPr>
        <xdr:cNvSpPr txBox="1"/>
      </xdr:nvSpPr>
      <xdr:spPr>
        <a:xfrm>
          <a:off x="13131800" y="104201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49" name="正方形/長方形 348">
          <a:extLst>
            <a:ext uri="{FF2B5EF4-FFF2-40B4-BE49-F238E27FC236}">
              <a16:creationId xmlns:a16="http://schemas.microsoft.com/office/drawing/2014/main" id="{1F70D831-C74D-46F5-B4CA-27458E3EBB88}"/>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50" name="テキスト ボックス 349">
          <a:extLst>
            <a:ext uri="{FF2B5EF4-FFF2-40B4-BE49-F238E27FC236}">
              <a16:creationId xmlns:a16="http://schemas.microsoft.com/office/drawing/2014/main" id="{D3617B7F-9538-4539-978F-1821701D6E04}"/>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51" name="テキスト ボックス 350">
          <a:extLst>
            <a:ext uri="{FF2B5EF4-FFF2-40B4-BE49-F238E27FC236}">
              <a16:creationId xmlns:a16="http://schemas.microsoft.com/office/drawing/2014/main" id="{8909085C-392B-46ED-B8FA-F429464CCFDE}"/>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[12.8%]</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52" name="正方形/長方形 351">
          <a:extLst>
            <a:ext uri="{FF2B5EF4-FFF2-40B4-BE49-F238E27FC236}">
              <a16:creationId xmlns:a16="http://schemas.microsoft.com/office/drawing/2014/main" id="{56A0CE1E-B70C-4BD3-907A-07A99AC9FFD9}"/>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53" name="正方形/長方形 352">
          <a:extLst>
            <a:ext uri="{FF2B5EF4-FFF2-40B4-BE49-F238E27FC236}">
              <a16:creationId xmlns:a16="http://schemas.microsoft.com/office/drawing/2014/main" id="{466012D2-77C8-42D8-953E-075D4F4F3767}"/>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54" name="正方形/長方形 353">
          <a:extLst>
            <a:ext uri="{FF2B5EF4-FFF2-40B4-BE49-F238E27FC236}">
              <a16:creationId xmlns:a16="http://schemas.microsoft.com/office/drawing/2014/main" id="{85542F12-2B71-4CE8-9255-9F33261BA27D}"/>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55" name="正方形/長方形 354">
          <a:extLst>
            <a:ext uri="{FF2B5EF4-FFF2-40B4-BE49-F238E27FC236}">
              <a16:creationId xmlns:a16="http://schemas.microsoft.com/office/drawing/2014/main" id="{9F5A6E8E-2162-4F0D-BF83-576A26A9F480}"/>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56" name="正方形/長方形 355">
          <a:extLst>
            <a:ext uri="{FF2B5EF4-FFF2-40B4-BE49-F238E27FC236}">
              <a16:creationId xmlns:a16="http://schemas.microsoft.com/office/drawing/2014/main" id="{471F82EC-6530-4F2F-936B-EDB6C5ACD549}"/>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57" name="正方形/長方形 356">
          <a:extLst>
            <a:ext uri="{FF2B5EF4-FFF2-40B4-BE49-F238E27FC236}">
              <a16:creationId xmlns:a16="http://schemas.microsoft.com/office/drawing/2014/main" id="{84C28D37-F818-4595-A84F-99E0F8B94932}"/>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58" name="正方形/長方形 357">
          <a:extLst>
            <a:ext uri="{FF2B5EF4-FFF2-40B4-BE49-F238E27FC236}">
              <a16:creationId xmlns:a16="http://schemas.microsoft.com/office/drawing/2014/main" id="{CB0D9BC1-F5A5-4903-BEAE-2F11991AA55C}"/>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59" name="正方形/長方形 358">
          <a:extLst>
            <a:ext uri="{FF2B5EF4-FFF2-40B4-BE49-F238E27FC236}">
              <a16:creationId xmlns:a16="http://schemas.microsoft.com/office/drawing/2014/main" id="{6FA7FF79-ACEA-4996-A977-9C7C331A8275}"/>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60" name="正方形/長方形 359">
          <a:extLst>
            <a:ext uri="{FF2B5EF4-FFF2-40B4-BE49-F238E27FC236}">
              <a16:creationId xmlns:a16="http://schemas.microsoft.com/office/drawing/2014/main" id="{E1E0C61B-EFBB-41E2-B958-C3B949CAD02D}"/>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61" name="テキスト ボックス 360">
          <a:extLst>
            <a:ext uri="{FF2B5EF4-FFF2-40B4-BE49-F238E27FC236}">
              <a16:creationId xmlns:a16="http://schemas.microsoft.com/office/drawing/2014/main" id="{53BFB8A9-53D3-425D-A8AA-74E0D306086F}"/>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前年度から</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1.2</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ポイント増加しており、類似団体全国平均・山形県平均を上回っている。要因としては、統合小学校新校舎建設や統合保育所建設関連事業、経営体育成基盤整備事業などに係る起債の償還に伴うものと分析する。今後も公債費は増加する見込みがあるため、起債依存型の事業実施の見直しや、繰上償還の実施など、公債費の適正化に努めていく。</a:t>
          </a:r>
        </a:p>
      </xdr:txBody>
    </xdr:sp>
    <xdr:clientData/>
  </xdr:twoCellAnchor>
  <xdr:oneCellAnchor>
    <xdr:from>
      <xdr:col>61</xdr:col>
      <xdr:colOff>6350</xdr:colOff>
      <xdr:row>32</xdr:row>
      <xdr:rowOff>101600</xdr:rowOff>
    </xdr:from>
    <xdr:ext cx="298543" cy="225703"/>
    <xdr:sp macro="" textlink="">
      <xdr:nvSpPr>
        <xdr:cNvPr id="362" name="テキスト ボックス 361">
          <a:extLst>
            <a:ext uri="{FF2B5EF4-FFF2-40B4-BE49-F238E27FC236}">
              <a16:creationId xmlns:a16="http://schemas.microsoft.com/office/drawing/2014/main" id="{5954871E-6AA8-4BB0-8012-0D07F23AB92D}"/>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63" name="直線コネクタ 362">
          <a:extLst>
            <a:ext uri="{FF2B5EF4-FFF2-40B4-BE49-F238E27FC236}">
              <a16:creationId xmlns:a16="http://schemas.microsoft.com/office/drawing/2014/main" id="{CF95D551-915C-4841-9096-CFF3FCD9A531}"/>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64" name="テキスト ボックス 363">
          <a:extLst>
            <a:ext uri="{FF2B5EF4-FFF2-40B4-BE49-F238E27FC236}">
              <a16:creationId xmlns:a16="http://schemas.microsoft.com/office/drawing/2014/main" id="{F373BB25-F9D2-4938-9A7B-CDF0CE02CCE0}"/>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45</xdr:row>
      <xdr:rowOff>74083</xdr:rowOff>
    </xdr:from>
    <xdr:to>
      <xdr:col>85</xdr:col>
      <xdr:colOff>95250</xdr:colOff>
      <xdr:row>45</xdr:row>
      <xdr:rowOff>74083</xdr:rowOff>
    </xdr:to>
    <xdr:cxnSp macro="">
      <xdr:nvCxnSpPr>
        <xdr:cNvPr id="365" name="直線コネクタ 364">
          <a:extLst>
            <a:ext uri="{FF2B5EF4-FFF2-40B4-BE49-F238E27FC236}">
              <a16:creationId xmlns:a16="http://schemas.microsoft.com/office/drawing/2014/main" id="{AC0D35C8-4D52-46D0-8DF0-5753FE2AEFAF}"/>
            </a:ext>
          </a:extLst>
        </xdr:cNvPr>
        <xdr:cNvCxnSpPr/>
      </xdr:nvCxnSpPr>
      <xdr:spPr>
        <a:xfrm>
          <a:off x="12827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103310</xdr:rowOff>
    </xdr:from>
    <xdr:ext cx="762000" cy="259045"/>
    <xdr:sp macro="" textlink="">
      <xdr:nvSpPr>
        <xdr:cNvPr id="366" name="テキスト ボックス 365">
          <a:extLst>
            <a:ext uri="{FF2B5EF4-FFF2-40B4-BE49-F238E27FC236}">
              <a16:creationId xmlns:a16="http://schemas.microsoft.com/office/drawing/2014/main" id="{AD3DA59F-8B16-4330-A3B9-06A6BAB846CC}"/>
            </a:ext>
          </a:extLst>
        </xdr:cNvPr>
        <xdr:cNvSpPr txBox="1"/>
      </xdr:nvSpPr>
      <xdr:spPr>
        <a:xfrm>
          <a:off x="1206500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43</xdr:row>
      <xdr:rowOff>14817</xdr:rowOff>
    </xdr:from>
    <xdr:to>
      <xdr:col>85</xdr:col>
      <xdr:colOff>95250</xdr:colOff>
      <xdr:row>43</xdr:row>
      <xdr:rowOff>14817</xdr:rowOff>
    </xdr:to>
    <xdr:cxnSp macro="">
      <xdr:nvCxnSpPr>
        <xdr:cNvPr id="367" name="直線コネクタ 366">
          <a:extLst>
            <a:ext uri="{FF2B5EF4-FFF2-40B4-BE49-F238E27FC236}">
              <a16:creationId xmlns:a16="http://schemas.microsoft.com/office/drawing/2014/main" id="{B07B7C2E-1BF7-4E7D-BC9A-3FD5C147C7AB}"/>
            </a:ext>
          </a:extLst>
        </xdr:cNvPr>
        <xdr:cNvCxnSpPr/>
      </xdr:nvCxnSpPr>
      <xdr:spPr>
        <a:xfrm>
          <a:off x="12827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42</xdr:row>
      <xdr:rowOff>44044</xdr:rowOff>
    </xdr:from>
    <xdr:ext cx="762000" cy="259045"/>
    <xdr:sp macro="" textlink="">
      <xdr:nvSpPr>
        <xdr:cNvPr id="368" name="テキスト ボックス 367">
          <a:extLst>
            <a:ext uri="{FF2B5EF4-FFF2-40B4-BE49-F238E27FC236}">
              <a16:creationId xmlns:a16="http://schemas.microsoft.com/office/drawing/2014/main" id="{035D846B-0E2E-47B7-A7B4-DDE6315C422D}"/>
            </a:ext>
          </a:extLst>
        </xdr:cNvPr>
        <xdr:cNvSpPr txBox="1"/>
      </xdr:nvSpPr>
      <xdr:spPr>
        <a:xfrm>
          <a:off x="1206500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40</xdr:row>
      <xdr:rowOff>127000</xdr:rowOff>
    </xdr:from>
    <xdr:to>
      <xdr:col>85</xdr:col>
      <xdr:colOff>95250</xdr:colOff>
      <xdr:row>40</xdr:row>
      <xdr:rowOff>127000</xdr:rowOff>
    </xdr:to>
    <xdr:cxnSp macro="">
      <xdr:nvCxnSpPr>
        <xdr:cNvPr id="369" name="直線コネクタ 368">
          <a:extLst>
            <a:ext uri="{FF2B5EF4-FFF2-40B4-BE49-F238E27FC236}">
              <a16:creationId xmlns:a16="http://schemas.microsoft.com/office/drawing/2014/main" id="{3F1348D6-A865-4816-AC91-C30A4899F4EC}"/>
            </a:ext>
          </a:extLst>
        </xdr:cNvPr>
        <xdr:cNvCxnSpPr/>
      </xdr:nvCxnSpPr>
      <xdr:spPr>
        <a:xfrm>
          <a:off x="12827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39</xdr:row>
      <xdr:rowOff>156227</xdr:rowOff>
    </xdr:from>
    <xdr:ext cx="762000" cy="259045"/>
    <xdr:sp macro="" textlink="">
      <xdr:nvSpPr>
        <xdr:cNvPr id="370" name="テキスト ボックス 369">
          <a:extLst>
            <a:ext uri="{FF2B5EF4-FFF2-40B4-BE49-F238E27FC236}">
              <a16:creationId xmlns:a16="http://schemas.microsoft.com/office/drawing/2014/main" id="{BC93417B-4643-404A-A155-9996CFDC1749}"/>
            </a:ext>
          </a:extLst>
        </xdr:cNvPr>
        <xdr:cNvSpPr txBox="1"/>
      </xdr:nvSpPr>
      <xdr:spPr>
        <a:xfrm>
          <a:off x="1206500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38</xdr:row>
      <xdr:rowOff>67733</xdr:rowOff>
    </xdr:from>
    <xdr:to>
      <xdr:col>85</xdr:col>
      <xdr:colOff>95250</xdr:colOff>
      <xdr:row>38</xdr:row>
      <xdr:rowOff>67733</xdr:rowOff>
    </xdr:to>
    <xdr:cxnSp macro="">
      <xdr:nvCxnSpPr>
        <xdr:cNvPr id="371" name="直線コネクタ 370">
          <a:extLst>
            <a:ext uri="{FF2B5EF4-FFF2-40B4-BE49-F238E27FC236}">
              <a16:creationId xmlns:a16="http://schemas.microsoft.com/office/drawing/2014/main" id="{58ED9A29-A322-4BB3-A964-E018E15D8E0E}"/>
            </a:ext>
          </a:extLst>
        </xdr:cNvPr>
        <xdr:cNvCxnSpPr/>
      </xdr:nvCxnSpPr>
      <xdr:spPr>
        <a:xfrm>
          <a:off x="12827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37</xdr:row>
      <xdr:rowOff>96960</xdr:rowOff>
    </xdr:from>
    <xdr:ext cx="762000" cy="259045"/>
    <xdr:sp macro="" textlink="">
      <xdr:nvSpPr>
        <xdr:cNvPr id="372" name="テキスト ボックス 371">
          <a:extLst>
            <a:ext uri="{FF2B5EF4-FFF2-40B4-BE49-F238E27FC236}">
              <a16:creationId xmlns:a16="http://schemas.microsoft.com/office/drawing/2014/main" id="{30EDA70E-371E-4EE9-8C92-C8054275C97A}"/>
            </a:ext>
          </a:extLst>
        </xdr:cNvPr>
        <xdr:cNvSpPr txBox="1"/>
      </xdr:nvSpPr>
      <xdr:spPr>
        <a:xfrm>
          <a:off x="1206500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36</xdr:row>
      <xdr:rowOff>8467</xdr:rowOff>
    </xdr:from>
    <xdr:to>
      <xdr:col>85</xdr:col>
      <xdr:colOff>95250</xdr:colOff>
      <xdr:row>36</xdr:row>
      <xdr:rowOff>8467</xdr:rowOff>
    </xdr:to>
    <xdr:cxnSp macro="">
      <xdr:nvCxnSpPr>
        <xdr:cNvPr id="373" name="直線コネクタ 372">
          <a:extLst>
            <a:ext uri="{FF2B5EF4-FFF2-40B4-BE49-F238E27FC236}">
              <a16:creationId xmlns:a16="http://schemas.microsoft.com/office/drawing/2014/main" id="{FBDDA4F2-AEC9-4B53-B227-031E00023AF6}"/>
            </a:ext>
          </a:extLst>
        </xdr:cNvPr>
        <xdr:cNvCxnSpPr/>
      </xdr:nvCxnSpPr>
      <xdr:spPr>
        <a:xfrm>
          <a:off x="12827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33</xdr:row>
      <xdr:rowOff>120650</xdr:rowOff>
    </xdr:to>
    <xdr:cxnSp macro="">
      <xdr:nvCxnSpPr>
        <xdr:cNvPr id="374" name="直線コネクタ 373">
          <a:extLst>
            <a:ext uri="{FF2B5EF4-FFF2-40B4-BE49-F238E27FC236}">
              <a16:creationId xmlns:a16="http://schemas.microsoft.com/office/drawing/2014/main" id="{5297632F-4AD1-48F1-8551-1CB596E394F2}"/>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75" name="公債費負担の状況グラフ枠">
          <a:extLst>
            <a:ext uri="{FF2B5EF4-FFF2-40B4-BE49-F238E27FC236}">
              <a16:creationId xmlns:a16="http://schemas.microsoft.com/office/drawing/2014/main" id="{1CCF544C-EAC4-4E1F-92A9-D1555ED006FB}"/>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37</xdr:row>
      <xdr:rowOff>78317</xdr:rowOff>
    </xdr:from>
    <xdr:to>
      <xdr:col>81</xdr:col>
      <xdr:colOff>44450</xdr:colOff>
      <xdr:row>45</xdr:row>
      <xdr:rowOff>154517</xdr:rowOff>
    </xdr:to>
    <xdr:cxnSp macro="">
      <xdr:nvCxnSpPr>
        <xdr:cNvPr id="376" name="直線コネクタ 375">
          <a:extLst>
            <a:ext uri="{FF2B5EF4-FFF2-40B4-BE49-F238E27FC236}">
              <a16:creationId xmlns:a16="http://schemas.microsoft.com/office/drawing/2014/main" id="{538938DE-FBF3-4126-A1AA-8D7872D55616}"/>
            </a:ext>
          </a:extLst>
        </xdr:cNvPr>
        <xdr:cNvCxnSpPr/>
      </xdr:nvCxnSpPr>
      <xdr:spPr>
        <a:xfrm flipV="1">
          <a:off x="17018000" y="6421967"/>
          <a:ext cx="0" cy="144780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45</xdr:row>
      <xdr:rowOff>126594</xdr:rowOff>
    </xdr:from>
    <xdr:ext cx="762000" cy="259045"/>
    <xdr:sp macro="" textlink="">
      <xdr:nvSpPr>
        <xdr:cNvPr id="377" name="公債費負担の状況最小値テキスト">
          <a:extLst>
            <a:ext uri="{FF2B5EF4-FFF2-40B4-BE49-F238E27FC236}">
              <a16:creationId xmlns:a16="http://schemas.microsoft.com/office/drawing/2014/main" id="{C43E5A48-1D5B-4691-AEC7-FFD34261AE0F}"/>
            </a:ext>
          </a:extLst>
        </xdr:cNvPr>
        <xdr:cNvSpPr txBox="1"/>
      </xdr:nvSpPr>
      <xdr:spPr>
        <a:xfrm>
          <a:off x="17106900" y="78418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45</xdr:row>
      <xdr:rowOff>154517</xdr:rowOff>
    </xdr:from>
    <xdr:to>
      <xdr:col>81</xdr:col>
      <xdr:colOff>133350</xdr:colOff>
      <xdr:row>45</xdr:row>
      <xdr:rowOff>154517</xdr:rowOff>
    </xdr:to>
    <xdr:cxnSp macro="">
      <xdr:nvCxnSpPr>
        <xdr:cNvPr id="378" name="直線コネクタ 377">
          <a:extLst>
            <a:ext uri="{FF2B5EF4-FFF2-40B4-BE49-F238E27FC236}">
              <a16:creationId xmlns:a16="http://schemas.microsoft.com/office/drawing/2014/main" id="{CC777466-6C60-4E77-91F0-9A415770D08D}"/>
            </a:ext>
          </a:extLst>
        </xdr:cNvPr>
        <xdr:cNvCxnSpPr/>
      </xdr:nvCxnSpPr>
      <xdr:spPr>
        <a:xfrm>
          <a:off x="16929100" y="78697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35</xdr:row>
      <xdr:rowOff>164694</xdr:rowOff>
    </xdr:from>
    <xdr:ext cx="762000" cy="259045"/>
    <xdr:sp macro="" textlink="">
      <xdr:nvSpPr>
        <xdr:cNvPr id="379" name="公債費負担の状況最大値テキスト">
          <a:extLst>
            <a:ext uri="{FF2B5EF4-FFF2-40B4-BE49-F238E27FC236}">
              <a16:creationId xmlns:a16="http://schemas.microsoft.com/office/drawing/2014/main" id="{AADE14C0-0B73-490E-A1CB-8BA5AAF79198}"/>
            </a:ext>
          </a:extLst>
        </xdr:cNvPr>
        <xdr:cNvSpPr txBox="1"/>
      </xdr:nvSpPr>
      <xdr:spPr>
        <a:xfrm>
          <a:off x="17106900" y="6165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ja-JP" altLang="en-US" sz="1000" b="1">
              <a:latin typeface="ＭＳ Ｐゴシック" panose="020B0600070205080204" pitchFamily="50" charset="-128"/>
              <a:ea typeface="ＭＳ Ｐゴシック" panose="020B0600070205080204" pitchFamily="50" charset="-128"/>
            </a:rPr>
            <a:t>△ </a:t>
          </a:r>
          <a:r>
            <a:rPr kumimoji="1" lang="en-US" altLang="ja-JP" sz="1000" b="1">
              <a:latin typeface="ＭＳ Ｐゴシック" panose="020B0600070205080204" pitchFamily="50" charset="-128"/>
              <a:ea typeface="ＭＳ Ｐゴシック" panose="020B0600070205080204" pitchFamily="50" charset="-128"/>
            </a:rPr>
            <a:t>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37</xdr:row>
      <xdr:rowOff>78317</xdr:rowOff>
    </xdr:from>
    <xdr:to>
      <xdr:col>81</xdr:col>
      <xdr:colOff>133350</xdr:colOff>
      <xdr:row>37</xdr:row>
      <xdr:rowOff>78317</xdr:rowOff>
    </xdr:to>
    <xdr:cxnSp macro="">
      <xdr:nvCxnSpPr>
        <xdr:cNvPr id="380" name="直線コネクタ 379">
          <a:extLst>
            <a:ext uri="{FF2B5EF4-FFF2-40B4-BE49-F238E27FC236}">
              <a16:creationId xmlns:a16="http://schemas.microsoft.com/office/drawing/2014/main" id="{1CC27942-A79F-4748-A31B-854581D2A602}"/>
            </a:ext>
          </a:extLst>
        </xdr:cNvPr>
        <xdr:cNvCxnSpPr/>
      </xdr:nvCxnSpPr>
      <xdr:spPr>
        <a:xfrm>
          <a:off x="16929100" y="64219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43</xdr:row>
      <xdr:rowOff>143510</xdr:rowOff>
    </xdr:from>
    <xdr:to>
      <xdr:col>81</xdr:col>
      <xdr:colOff>44450</xdr:colOff>
      <xdr:row>44</xdr:row>
      <xdr:rowOff>68580</xdr:rowOff>
    </xdr:to>
    <xdr:cxnSp macro="">
      <xdr:nvCxnSpPr>
        <xdr:cNvPr id="381" name="直線コネクタ 380">
          <a:extLst>
            <a:ext uri="{FF2B5EF4-FFF2-40B4-BE49-F238E27FC236}">
              <a16:creationId xmlns:a16="http://schemas.microsoft.com/office/drawing/2014/main" id="{E18BD818-D6F4-47AD-9ADC-E7CD4567203C}"/>
            </a:ext>
          </a:extLst>
        </xdr:cNvPr>
        <xdr:cNvCxnSpPr/>
      </xdr:nvCxnSpPr>
      <xdr:spPr>
        <a:xfrm>
          <a:off x="16179800" y="7515860"/>
          <a:ext cx="838200" cy="965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40</xdr:row>
      <xdr:rowOff>33883</xdr:rowOff>
    </xdr:from>
    <xdr:ext cx="762000" cy="259045"/>
    <xdr:sp macro="" textlink="">
      <xdr:nvSpPr>
        <xdr:cNvPr id="382" name="公債費負担の状況平均値テキスト">
          <a:extLst>
            <a:ext uri="{FF2B5EF4-FFF2-40B4-BE49-F238E27FC236}">
              <a16:creationId xmlns:a16="http://schemas.microsoft.com/office/drawing/2014/main" id="{D6A8BB92-B903-4136-AE9F-32B209BD0593}"/>
            </a:ext>
          </a:extLst>
        </xdr:cNvPr>
        <xdr:cNvSpPr txBox="1"/>
      </xdr:nvSpPr>
      <xdr:spPr>
        <a:xfrm>
          <a:off x="17106900" y="689188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41</xdr:row>
      <xdr:rowOff>17356</xdr:rowOff>
    </xdr:from>
    <xdr:to>
      <xdr:col>81</xdr:col>
      <xdr:colOff>95250</xdr:colOff>
      <xdr:row>41</xdr:row>
      <xdr:rowOff>118956</xdr:rowOff>
    </xdr:to>
    <xdr:sp macro="" textlink="">
      <xdr:nvSpPr>
        <xdr:cNvPr id="383" name="フローチャート: 判断 382">
          <a:extLst>
            <a:ext uri="{FF2B5EF4-FFF2-40B4-BE49-F238E27FC236}">
              <a16:creationId xmlns:a16="http://schemas.microsoft.com/office/drawing/2014/main" id="{E2AED586-F80B-431F-B98C-9233C5FD7D52}"/>
            </a:ext>
          </a:extLst>
        </xdr:cNvPr>
        <xdr:cNvSpPr/>
      </xdr:nvSpPr>
      <xdr:spPr>
        <a:xfrm>
          <a:off x="16967200" y="70468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43</xdr:row>
      <xdr:rowOff>63077</xdr:rowOff>
    </xdr:from>
    <xdr:to>
      <xdr:col>77</xdr:col>
      <xdr:colOff>44450</xdr:colOff>
      <xdr:row>43</xdr:row>
      <xdr:rowOff>143510</xdr:rowOff>
    </xdr:to>
    <xdr:cxnSp macro="">
      <xdr:nvCxnSpPr>
        <xdr:cNvPr id="384" name="直線コネクタ 383">
          <a:extLst>
            <a:ext uri="{FF2B5EF4-FFF2-40B4-BE49-F238E27FC236}">
              <a16:creationId xmlns:a16="http://schemas.microsoft.com/office/drawing/2014/main" id="{65A3A1E9-D2E0-4CD7-89B6-5CF9C70A085D}"/>
            </a:ext>
          </a:extLst>
        </xdr:cNvPr>
        <xdr:cNvCxnSpPr/>
      </xdr:nvCxnSpPr>
      <xdr:spPr>
        <a:xfrm>
          <a:off x="15290800" y="7435427"/>
          <a:ext cx="889000" cy="804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40</xdr:row>
      <xdr:rowOff>164677</xdr:rowOff>
    </xdr:from>
    <xdr:to>
      <xdr:col>77</xdr:col>
      <xdr:colOff>95250</xdr:colOff>
      <xdr:row>41</xdr:row>
      <xdr:rowOff>94827</xdr:rowOff>
    </xdr:to>
    <xdr:sp macro="" textlink="">
      <xdr:nvSpPr>
        <xdr:cNvPr id="385" name="フローチャート: 判断 384">
          <a:extLst>
            <a:ext uri="{FF2B5EF4-FFF2-40B4-BE49-F238E27FC236}">
              <a16:creationId xmlns:a16="http://schemas.microsoft.com/office/drawing/2014/main" id="{A706F3D4-E129-4573-89E9-A71CEA09E7D6}"/>
            </a:ext>
          </a:extLst>
        </xdr:cNvPr>
        <xdr:cNvSpPr/>
      </xdr:nvSpPr>
      <xdr:spPr>
        <a:xfrm>
          <a:off x="16129000" y="70226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39</xdr:row>
      <xdr:rowOff>105004</xdr:rowOff>
    </xdr:from>
    <xdr:ext cx="736600" cy="259045"/>
    <xdr:sp macro="" textlink="">
      <xdr:nvSpPr>
        <xdr:cNvPr id="386" name="テキスト ボックス 385">
          <a:extLst>
            <a:ext uri="{FF2B5EF4-FFF2-40B4-BE49-F238E27FC236}">
              <a16:creationId xmlns:a16="http://schemas.microsoft.com/office/drawing/2014/main" id="{4C060AD8-02EE-40FA-8746-6B2A12D5A534}"/>
            </a:ext>
          </a:extLst>
        </xdr:cNvPr>
        <xdr:cNvSpPr txBox="1"/>
      </xdr:nvSpPr>
      <xdr:spPr>
        <a:xfrm>
          <a:off x="15798800" y="679155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42</xdr:row>
      <xdr:rowOff>146050</xdr:rowOff>
    </xdr:from>
    <xdr:to>
      <xdr:col>72</xdr:col>
      <xdr:colOff>203200</xdr:colOff>
      <xdr:row>43</xdr:row>
      <xdr:rowOff>63077</xdr:rowOff>
    </xdr:to>
    <xdr:cxnSp macro="">
      <xdr:nvCxnSpPr>
        <xdr:cNvPr id="387" name="直線コネクタ 386">
          <a:extLst>
            <a:ext uri="{FF2B5EF4-FFF2-40B4-BE49-F238E27FC236}">
              <a16:creationId xmlns:a16="http://schemas.microsoft.com/office/drawing/2014/main" id="{8F70A9F1-425C-49A2-92B5-42BDC310108B}"/>
            </a:ext>
          </a:extLst>
        </xdr:cNvPr>
        <xdr:cNvCxnSpPr/>
      </xdr:nvCxnSpPr>
      <xdr:spPr>
        <a:xfrm>
          <a:off x="14401800" y="7346950"/>
          <a:ext cx="889000" cy="884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40</xdr:row>
      <xdr:rowOff>140546</xdr:rowOff>
    </xdr:from>
    <xdr:to>
      <xdr:col>73</xdr:col>
      <xdr:colOff>44450</xdr:colOff>
      <xdr:row>41</xdr:row>
      <xdr:rowOff>70696</xdr:rowOff>
    </xdr:to>
    <xdr:sp macro="" textlink="">
      <xdr:nvSpPr>
        <xdr:cNvPr id="388" name="フローチャート: 判断 387">
          <a:extLst>
            <a:ext uri="{FF2B5EF4-FFF2-40B4-BE49-F238E27FC236}">
              <a16:creationId xmlns:a16="http://schemas.microsoft.com/office/drawing/2014/main" id="{0F177CC8-D7A4-46F2-82B6-E952581D6504}"/>
            </a:ext>
          </a:extLst>
        </xdr:cNvPr>
        <xdr:cNvSpPr/>
      </xdr:nvSpPr>
      <xdr:spPr>
        <a:xfrm>
          <a:off x="15240000" y="69985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39</xdr:row>
      <xdr:rowOff>80873</xdr:rowOff>
    </xdr:from>
    <xdr:ext cx="762000" cy="259045"/>
    <xdr:sp macro="" textlink="">
      <xdr:nvSpPr>
        <xdr:cNvPr id="389" name="テキスト ボックス 388">
          <a:extLst>
            <a:ext uri="{FF2B5EF4-FFF2-40B4-BE49-F238E27FC236}">
              <a16:creationId xmlns:a16="http://schemas.microsoft.com/office/drawing/2014/main" id="{19A7DCE0-C432-4799-9C9E-5217C3B647CF}"/>
            </a:ext>
          </a:extLst>
        </xdr:cNvPr>
        <xdr:cNvSpPr txBox="1"/>
      </xdr:nvSpPr>
      <xdr:spPr>
        <a:xfrm>
          <a:off x="14909800" y="67674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42</xdr:row>
      <xdr:rowOff>49530</xdr:rowOff>
    </xdr:from>
    <xdr:to>
      <xdr:col>68</xdr:col>
      <xdr:colOff>152400</xdr:colOff>
      <xdr:row>42</xdr:row>
      <xdr:rowOff>146050</xdr:rowOff>
    </xdr:to>
    <xdr:cxnSp macro="">
      <xdr:nvCxnSpPr>
        <xdr:cNvPr id="390" name="直線コネクタ 389">
          <a:extLst>
            <a:ext uri="{FF2B5EF4-FFF2-40B4-BE49-F238E27FC236}">
              <a16:creationId xmlns:a16="http://schemas.microsoft.com/office/drawing/2014/main" id="{85C56A4B-CD14-41E3-A053-69A41DCE1438}"/>
            </a:ext>
          </a:extLst>
        </xdr:cNvPr>
        <xdr:cNvCxnSpPr/>
      </xdr:nvCxnSpPr>
      <xdr:spPr>
        <a:xfrm>
          <a:off x="13512800" y="7250430"/>
          <a:ext cx="889000" cy="965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40</xdr:row>
      <xdr:rowOff>140546</xdr:rowOff>
    </xdr:from>
    <xdr:to>
      <xdr:col>68</xdr:col>
      <xdr:colOff>203200</xdr:colOff>
      <xdr:row>41</xdr:row>
      <xdr:rowOff>70696</xdr:rowOff>
    </xdr:to>
    <xdr:sp macro="" textlink="">
      <xdr:nvSpPr>
        <xdr:cNvPr id="391" name="フローチャート: 判断 390">
          <a:extLst>
            <a:ext uri="{FF2B5EF4-FFF2-40B4-BE49-F238E27FC236}">
              <a16:creationId xmlns:a16="http://schemas.microsoft.com/office/drawing/2014/main" id="{270DA2DE-8DB1-4958-B269-626824CD8FD3}"/>
            </a:ext>
          </a:extLst>
        </xdr:cNvPr>
        <xdr:cNvSpPr/>
      </xdr:nvSpPr>
      <xdr:spPr>
        <a:xfrm>
          <a:off x="14351000" y="69985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39</xdr:row>
      <xdr:rowOff>80873</xdr:rowOff>
    </xdr:from>
    <xdr:ext cx="762000" cy="259045"/>
    <xdr:sp macro="" textlink="">
      <xdr:nvSpPr>
        <xdr:cNvPr id="392" name="テキスト ボックス 391">
          <a:extLst>
            <a:ext uri="{FF2B5EF4-FFF2-40B4-BE49-F238E27FC236}">
              <a16:creationId xmlns:a16="http://schemas.microsoft.com/office/drawing/2014/main" id="{DADC76FE-20D0-42E9-A3DD-83738BCB942B}"/>
            </a:ext>
          </a:extLst>
        </xdr:cNvPr>
        <xdr:cNvSpPr txBox="1"/>
      </xdr:nvSpPr>
      <xdr:spPr>
        <a:xfrm>
          <a:off x="14020800" y="67674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40</xdr:row>
      <xdr:rowOff>100330</xdr:rowOff>
    </xdr:from>
    <xdr:to>
      <xdr:col>64</xdr:col>
      <xdr:colOff>152400</xdr:colOff>
      <xdr:row>41</xdr:row>
      <xdr:rowOff>30480</xdr:rowOff>
    </xdr:to>
    <xdr:sp macro="" textlink="">
      <xdr:nvSpPr>
        <xdr:cNvPr id="393" name="フローチャート: 判断 392">
          <a:extLst>
            <a:ext uri="{FF2B5EF4-FFF2-40B4-BE49-F238E27FC236}">
              <a16:creationId xmlns:a16="http://schemas.microsoft.com/office/drawing/2014/main" id="{E4E92AEB-3E3D-4D46-B182-51AAF4408893}"/>
            </a:ext>
          </a:extLst>
        </xdr:cNvPr>
        <xdr:cNvSpPr/>
      </xdr:nvSpPr>
      <xdr:spPr>
        <a:xfrm>
          <a:off x="13462000" y="69583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39</xdr:row>
      <xdr:rowOff>40657</xdr:rowOff>
    </xdr:from>
    <xdr:ext cx="762000" cy="259045"/>
    <xdr:sp macro="" textlink="">
      <xdr:nvSpPr>
        <xdr:cNvPr id="394" name="テキスト ボックス 393">
          <a:extLst>
            <a:ext uri="{FF2B5EF4-FFF2-40B4-BE49-F238E27FC236}">
              <a16:creationId xmlns:a16="http://schemas.microsoft.com/office/drawing/2014/main" id="{62E1D65B-9E48-41B0-923E-5B30CE9E8FA2}"/>
            </a:ext>
          </a:extLst>
        </xdr:cNvPr>
        <xdr:cNvSpPr txBox="1"/>
      </xdr:nvSpPr>
      <xdr:spPr>
        <a:xfrm>
          <a:off x="13131800" y="67272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395" name="テキスト ボックス 394">
          <a:extLst>
            <a:ext uri="{FF2B5EF4-FFF2-40B4-BE49-F238E27FC236}">
              <a16:creationId xmlns:a16="http://schemas.microsoft.com/office/drawing/2014/main" id="{F8848511-E980-4A22-B525-9EB5217CF5B3}"/>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396" name="テキスト ボックス 395">
          <a:extLst>
            <a:ext uri="{FF2B5EF4-FFF2-40B4-BE49-F238E27FC236}">
              <a16:creationId xmlns:a16="http://schemas.microsoft.com/office/drawing/2014/main" id="{061884BC-86FF-4700-87BC-74062F2952FC}"/>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397" name="テキスト ボックス 396">
          <a:extLst>
            <a:ext uri="{FF2B5EF4-FFF2-40B4-BE49-F238E27FC236}">
              <a16:creationId xmlns:a16="http://schemas.microsoft.com/office/drawing/2014/main" id="{F513A2AA-827D-4598-9A10-5D35D36B1240}"/>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398" name="テキスト ボックス 397">
          <a:extLst>
            <a:ext uri="{FF2B5EF4-FFF2-40B4-BE49-F238E27FC236}">
              <a16:creationId xmlns:a16="http://schemas.microsoft.com/office/drawing/2014/main" id="{B2C17340-571A-4F1E-9CE6-38E1EC6FE40E}"/>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399" name="テキスト ボックス 398">
          <a:extLst>
            <a:ext uri="{FF2B5EF4-FFF2-40B4-BE49-F238E27FC236}">
              <a16:creationId xmlns:a16="http://schemas.microsoft.com/office/drawing/2014/main" id="{D4874D9C-EFC1-4F7B-96FE-DB4C590CB309}"/>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44</xdr:row>
      <xdr:rowOff>17780</xdr:rowOff>
    </xdr:from>
    <xdr:to>
      <xdr:col>81</xdr:col>
      <xdr:colOff>95250</xdr:colOff>
      <xdr:row>44</xdr:row>
      <xdr:rowOff>119380</xdr:rowOff>
    </xdr:to>
    <xdr:sp macro="" textlink="">
      <xdr:nvSpPr>
        <xdr:cNvPr id="400" name="楕円 399">
          <a:extLst>
            <a:ext uri="{FF2B5EF4-FFF2-40B4-BE49-F238E27FC236}">
              <a16:creationId xmlns:a16="http://schemas.microsoft.com/office/drawing/2014/main" id="{DD690545-DA53-434D-AA5C-E7FAD8F10897}"/>
            </a:ext>
          </a:extLst>
        </xdr:cNvPr>
        <xdr:cNvSpPr/>
      </xdr:nvSpPr>
      <xdr:spPr>
        <a:xfrm>
          <a:off x="16967200" y="7561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43</xdr:row>
      <xdr:rowOff>161307</xdr:rowOff>
    </xdr:from>
    <xdr:ext cx="762000" cy="259045"/>
    <xdr:sp macro="" textlink="">
      <xdr:nvSpPr>
        <xdr:cNvPr id="401" name="公債費負担の状況該当値テキスト">
          <a:extLst>
            <a:ext uri="{FF2B5EF4-FFF2-40B4-BE49-F238E27FC236}">
              <a16:creationId xmlns:a16="http://schemas.microsoft.com/office/drawing/2014/main" id="{462E540D-B7A0-48F5-84F8-93806B7A12C2}"/>
            </a:ext>
          </a:extLst>
        </xdr:cNvPr>
        <xdr:cNvSpPr txBox="1"/>
      </xdr:nvSpPr>
      <xdr:spPr>
        <a:xfrm>
          <a:off x="17106900" y="75336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43</xdr:row>
      <xdr:rowOff>92710</xdr:rowOff>
    </xdr:from>
    <xdr:to>
      <xdr:col>77</xdr:col>
      <xdr:colOff>95250</xdr:colOff>
      <xdr:row>44</xdr:row>
      <xdr:rowOff>22860</xdr:rowOff>
    </xdr:to>
    <xdr:sp macro="" textlink="">
      <xdr:nvSpPr>
        <xdr:cNvPr id="402" name="楕円 401">
          <a:extLst>
            <a:ext uri="{FF2B5EF4-FFF2-40B4-BE49-F238E27FC236}">
              <a16:creationId xmlns:a16="http://schemas.microsoft.com/office/drawing/2014/main" id="{8502A507-FD18-4A5E-A1D5-D8F0437893C1}"/>
            </a:ext>
          </a:extLst>
        </xdr:cNvPr>
        <xdr:cNvSpPr/>
      </xdr:nvSpPr>
      <xdr:spPr>
        <a:xfrm>
          <a:off x="16129000" y="74650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44</xdr:row>
      <xdr:rowOff>7637</xdr:rowOff>
    </xdr:from>
    <xdr:ext cx="736600" cy="259045"/>
    <xdr:sp macro="" textlink="">
      <xdr:nvSpPr>
        <xdr:cNvPr id="403" name="テキスト ボックス 402">
          <a:extLst>
            <a:ext uri="{FF2B5EF4-FFF2-40B4-BE49-F238E27FC236}">
              <a16:creationId xmlns:a16="http://schemas.microsoft.com/office/drawing/2014/main" id="{68A90762-F527-40F8-9513-6A420D87E8B8}"/>
            </a:ext>
          </a:extLst>
        </xdr:cNvPr>
        <xdr:cNvSpPr txBox="1"/>
      </xdr:nvSpPr>
      <xdr:spPr>
        <a:xfrm>
          <a:off x="15798800" y="75514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43</xdr:row>
      <xdr:rowOff>12277</xdr:rowOff>
    </xdr:from>
    <xdr:to>
      <xdr:col>73</xdr:col>
      <xdr:colOff>44450</xdr:colOff>
      <xdr:row>43</xdr:row>
      <xdr:rowOff>113877</xdr:rowOff>
    </xdr:to>
    <xdr:sp macro="" textlink="">
      <xdr:nvSpPr>
        <xdr:cNvPr id="404" name="楕円 403">
          <a:extLst>
            <a:ext uri="{FF2B5EF4-FFF2-40B4-BE49-F238E27FC236}">
              <a16:creationId xmlns:a16="http://schemas.microsoft.com/office/drawing/2014/main" id="{10DCA7BE-176B-4E04-B048-44276E858D20}"/>
            </a:ext>
          </a:extLst>
        </xdr:cNvPr>
        <xdr:cNvSpPr/>
      </xdr:nvSpPr>
      <xdr:spPr>
        <a:xfrm>
          <a:off x="15240000" y="73846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43</xdr:row>
      <xdr:rowOff>98654</xdr:rowOff>
    </xdr:from>
    <xdr:ext cx="762000" cy="259045"/>
    <xdr:sp macro="" textlink="">
      <xdr:nvSpPr>
        <xdr:cNvPr id="405" name="テキスト ボックス 404">
          <a:extLst>
            <a:ext uri="{FF2B5EF4-FFF2-40B4-BE49-F238E27FC236}">
              <a16:creationId xmlns:a16="http://schemas.microsoft.com/office/drawing/2014/main" id="{5720F05B-8AD1-4BD7-B459-DF1FD00D3ED0}"/>
            </a:ext>
          </a:extLst>
        </xdr:cNvPr>
        <xdr:cNvSpPr txBox="1"/>
      </xdr:nvSpPr>
      <xdr:spPr>
        <a:xfrm>
          <a:off x="14909800" y="747100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42</xdr:row>
      <xdr:rowOff>95250</xdr:rowOff>
    </xdr:from>
    <xdr:to>
      <xdr:col>68</xdr:col>
      <xdr:colOff>203200</xdr:colOff>
      <xdr:row>43</xdr:row>
      <xdr:rowOff>25400</xdr:rowOff>
    </xdr:to>
    <xdr:sp macro="" textlink="">
      <xdr:nvSpPr>
        <xdr:cNvPr id="406" name="楕円 405">
          <a:extLst>
            <a:ext uri="{FF2B5EF4-FFF2-40B4-BE49-F238E27FC236}">
              <a16:creationId xmlns:a16="http://schemas.microsoft.com/office/drawing/2014/main" id="{62A02091-F424-41FA-B2FA-DC2912650A45}"/>
            </a:ext>
          </a:extLst>
        </xdr:cNvPr>
        <xdr:cNvSpPr/>
      </xdr:nvSpPr>
      <xdr:spPr>
        <a:xfrm>
          <a:off x="14351000" y="7296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43</xdr:row>
      <xdr:rowOff>10177</xdr:rowOff>
    </xdr:from>
    <xdr:ext cx="762000" cy="259045"/>
    <xdr:sp macro="" textlink="">
      <xdr:nvSpPr>
        <xdr:cNvPr id="407" name="テキスト ボックス 406">
          <a:extLst>
            <a:ext uri="{FF2B5EF4-FFF2-40B4-BE49-F238E27FC236}">
              <a16:creationId xmlns:a16="http://schemas.microsoft.com/office/drawing/2014/main" id="{7F5838F0-4846-4C84-92BE-036D1F2CF9F6}"/>
            </a:ext>
          </a:extLst>
        </xdr:cNvPr>
        <xdr:cNvSpPr txBox="1"/>
      </xdr:nvSpPr>
      <xdr:spPr>
        <a:xfrm>
          <a:off x="14020800" y="7382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41</xdr:row>
      <xdr:rowOff>170180</xdr:rowOff>
    </xdr:from>
    <xdr:to>
      <xdr:col>64</xdr:col>
      <xdr:colOff>152400</xdr:colOff>
      <xdr:row>42</xdr:row>
      <xdr:rowOff>100330</xdr:rowOff>
    </xdr:to>
    <xdr:sp macro="" textlink="">
      <xdr:nvSpPr>
        <xdr:cNvPr id="408" name="楕円 407">
          <a:extLst>
            <a:ext uri="{FF2B5EF4-FFF2-40B4-BE49-F238E27FC236}">
              <a16:creationId xmlns:a16="http://schemas.microsoft.com/office/drawing/2014/main" id="{345069AB-260C-429C-8B3F-88B6AD81C868}"/>
            </a:ext>
          </a:extLst>
        </xdr:cNvPr>
        <xdr:cNvSpPr/>
      </xdr:nvSpPr>
      <xdr:spPr>
        <a:xfrm>
          <a:off x="13462000" y="71996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42</xdr:row>
      <xdr:rowOff>85107</xdr:rowOff>
    </xdr:from>
    <xdr:ext cx="762000" cy="259045"/>
    <xdr:sp macro="" textlink="">
      <xdr:nvSpPr>
        <xdr:cNvPr id="409" name="テキスト ボックス 408">
          <a:extLst>
            <a:ext uri="{FF2B5EF4-FFF2-40B4-BE49-F238E27FC236}">
              <a16:creationId xmlns:a16="http://schemas.microsoft.com/office/drawing/2014/main" id="{A3B1EAF3-96B5-4FB4-9D1D-7D21A63B92D1}"/>
            </a:ext>
          </a:extLst>
        </xdr:cNvPr>
        <xdr:cNvSpPr txBox="1"/>
      </xdr:nvSpPr>
      <xdr:spPr>
        <a:xfrm>
          <a:off x="13131800" y="72860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10" name="正方形/長方形 409">
          <a:extLst>
            <a:ext uri="{FF2B5EF4-FFF2-40B4-BE49-F238E27FC236}">
              <a16:creationId xmlns:a16="http://schemas.microsoft.com/office/drawing/2014/main" id="{5FF78E89-2296-43D9-ADF6-922EA20A9A28}"/>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11" name="テキスト ボックス 410">
          <a:extLst>
            <a:ext uri="{FF2B5EF4-FFF2-40B4-BE49-F238E27FC236}">
              <a16:creationId xmlns:a16="http://schemas.microsoft.com/office/drawing/2014/main" id="{E26F2CA0-E2FD-4F67-A94C-48DB8E0838ED}"/>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12" name="テキスト ボックス 411">
          <a:extLst>
            <a:ext uri="{FF2B5EF4-FFF2-40B4-BE49-F238E27FC236}">
              <a16:creationId xmlns:a16="http://schemas.microsoft.com/office/drawing/2014/main" id="{701076BE-4924-46BE-B371-A9EC20FB0301}"/>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[70.0%]</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13" name="正方形/長方形 412">
          <a:extLst>
            <a:ext uri="{FF2B5EF4-FFF2-40B4-BE49-F238E27FC236}">
              <a16:creationId xmlns:a16="http://schemas.microsoft.com/office/drawing/2014/main" id="{71506FBA-8253-4D00-BE21-417229F6FFB1}"/>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14" name="正方形/長方形 413">
          <a:extLst>
            <a:ext uri="{FF2B5EF4-FFF2-40B4-BE49-F238E27FC236}">
              <a16:creationId xmlns:a16="http://schemas.microsoft.com/office/drawing/2014/main" id="{2E1B934A-D62A-4EC6-9C9E-3D7EB5408CA8}"/>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15" name="正方形/長方形 414">
          <a:extLst>
            <a:ext uri="{FF2B5EF4-FFF2-40B4-BE49-F238E27FC236}">
              <a16:creationId xmlns:a16="http://schemas.microsoft.com/office/drawing/2014/main" id="{0BE7409E-3A6C-4A83-81D9-B39529186B59}"/>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16" name="正方形/長方形 415">
          <a:extLst>
            <a:ext uri="{FF2B5EF4-FFF2-40B4-BE49-F238E27FC236}">
              <a16:creationId xmlns:a16="http://schemas.microsoft.com/office/drawing/2014/main" id="{ED86F45B-A2EA-402C-B9E5-B4ECB6A8690F}"/>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17" name="正方形/長方形 416">
          <a:extLst>
            <a:ext uri="{FF2B5EF4-FFF2-40B4-BE49-F238E27FC236}">
              <a16:creationId xmlns:a16="http://schemas.microsoft.com/office/drawing/2014/main" id="{1BB57564-8750-4567-8CFA-22B84021A7BE}"/>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18" name="正方形/長方形 417">
          <a:extLst>
            <a:ext uri="{FF2B5EF4-FFF2-40B4-BE49-F238E27FC236}">
              <a16:creationId xmlns:a16="http://schemas.microsoft.com/office/drawing/2014/main" id="{2D84FC1B-9B59-4142-AB62-4BFA9A3CB8B1}"/>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19" name="正方形/長方形 418">
          <a:extLst>
            <a:ext uri="{FF2B5EF4-FFF2-40B4-BE49-F238E27FC236}">
              <a16:creationId xmlns:a16="http://schemas.microsoft.com/office/drawing/2014/main" id="{ECE658DF-AB2E-4D53-8DF9-9C110818F57F}"/>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20" name="正方形/長方形 419">
          <a:extLst>
            <a:ext uri="{FF2B5EF4-FFF2-40B4-BE49-F238E27FC236}">
              <a16:creationId xmlns:a16="http://schemas.microsoft.com/office/drawing/2014/main" id="{D03A3CF6-8BCF-462F-8448-C96536FE4E4D}"/>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21" name="正方形/長方形 420">
          <a:extLst>
            <a:ext uri="{FF2B5EF4-FFF2-40B4-BE49-F238E27FC236}">
              <a16:creationId xmlns:a16="http://schemas.microsoft.com/office/drawing/2014/main" id="{3E836E50-30D8-410B-88A5-5CD484D35182}"/>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22" name="テキスト ボックス 421">
          <a:extLst>
            <a:ext uri="{FF2B5EF4-FFF2-40B4-BE49-F238E27FC236}">
              <a16:creationId xmlns:a16="http://schemas.microsoft.com/office/drawing/2014/main" id="{3AE80B61-AE38-4A59-826E-DEF9052A4CA9}"/>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前年度から</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13.8</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ポイント減少しているが、統合小学校新校舎建設や統合保育所建設関連事業、経営体育成基盤整備事業などに係る起債の償還が開始され、依然として高い値となっている。事業規模を縮小し、基金への積立てなどを積極的に行うことで償還可能財源を増やしながら、地方債現在高の上昇も続く中ではあるが、事業の適正化を図り財政健全化に努めていく。</a:t>
          </a:r>
        </a:p>
      </xdr:txBody>
    </xdr:sp>
    <xdr:clientData/>
  </xdr:twoCellAnchor>
  <xdr:oneCellAnchor>
    <xdr:from>
      <xdr:col>61</xdr:col>
      <xdr:colOff>6350</xdr:colOff>
      <xdr:row>10</xdr:row>
      <xdr:rowOff>63500</xdr:rowOff>
    </xdr:from>
    <xdr:ext cx="298543" cy="225703"/>
    <xdr:sp macro="" textlink="">
      <xdr:nvSpPr>
        <xdr:cNvPr id="423" name="テキスト ボックス 422">
          <a:extLst>
            <a:ext uri="{FF2B5EF4-FFF2-40B4-BE49-F238E27FC236}">
              <a16:creationId xmlns:a16="http://schemas.microsoft.com/office/drawing/2014/main" id="{30103B9F-316A-44CF-8A90-0CBD7690D16A}"/>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24" name="直線コネクタ 423">
          <a:extLst>
            <a:ext uri="{FF2B5EF4-FFF2-40B4-BE49-F238E27FC236}">
              <a16:creationId xmlns:a16="http://schemas.microsoft.com/office/drawing/2014/main" id="{82A47561-FF44-4F65-A78D-5D67186350C7}"/>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25" name="テキスト ボックス 424">
          <a:extLst>
            <a:ext uri="{FF2B5EF4-FFF2-40B4-BE49-F238E27FC236}">
              <a16:creationId xmlns:a16="http://schemas.microsoft.com/office/drawing/2014/main" id="{CE9810AE-C48F-46C0-8820-DD5457463DE2}"/>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23</xdr:row>
      <xdr:rowOff>35983</xdr:rowOff>
    </xdr:from>
    <xdr:to>
      <xdr:col>85</xdr:col>
      <xdr:colOff>95250</xdr:colOff>
      <xdr:row>23</xdr:row>
      <xdr:rowOff>35983</xdr:rowOff>
    </xdr:to>
    <xdr:cxnSp macro="">
      <xdr:nvCxnSpPr>
        <xdr:cNvPr id="426" name="直線コネクタ 425">
          <a:extLst>
            <a:ext uri="{FF2B5EF4-FFF2-40B4-BE49-F238E27FC236}">
              <a16:creationId xmlns:a16="http://schemas.microsoft.com/office/drawing/2014/main" id="{818BE18E-1238-4B27-A9A1-F59F7670B712}"/>
            </a:ext>
          </a:extLst>
        </xdr:cNvPr>
        <xdr:cNvCxnSpPr/>
      </xdr:nvCxnSpPr>
      <xdr:spPr>
        <a:xfrm>
          <a:off x="12827000" y="397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65210</xdr:rowOff>
    </xdr:from>
    <xdr:ext cx="762000" cy="259045"/>
    <xdr:sp macro="" textlink="">
      <xdr:nvSpPr>
        <xdr:cNvPr id="427" name="テキスト ボックス 426">
          <a:extLst>
            <a:ext uri="{FF2B5EF4-FFF2-40B4-BE49-F238E27FC236}">
              <a16:creationId xmlns:a16="http://schemas.microsoft.com/office/drawing/2014/main" id="{78359967-7DA0-4EDA-9EBC-5315624954BB}"/>
            </a:ext>
          </a:extLst>
        </xdr:cNvPr>
        <xdr:cNvSpPr txBox="1"/>
      </xdr:nvSpPr>
      <xdr:spPr>
        <a:xfrm>
          <a:off x="12065000" y="383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20</xdr:row>
      <xdr:rowOff>148167</xdr:rowOff>
    </xdr:from>
    <xdr:to>
      <xdr:col>85</xdr:col>
      <xdr:colOff>95250</xdr:colOff>
      <xdr:row>20</xdr:row>
      <xdr:rowOff>148167</xdr:rowOff>
    </xdr:to>
    <xdr:cxnSp macro="">
      <xdr:nvCxnSpPr>
        <xdr:cNvPr id="428" name="直線コネクタ 427">
          <a:extLst>
            <a:ext uri="{FF2B5EF4-FFF2-40B4-BE49-F238E27FC236}">
              <a16:creationId xmlns:a16="http://schemas.microsoft.com/office/drawing/2014/main" id="{615309A8-CDFB-491D-A4D9-7613CED6D1D1}"/>
            </a:ext>
          </a:extLst>
        </xdr:cNvPr>
        <xdr:cNvCxnSpPr/>
      </xdr:nvCxnSpPr>
      <xdr:spPr>
        <a:xfrm>
          <a:off x="12827000" y="357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5944</xdr:rowOff>
    </xdr:from>
    <xdr:ext cx="762000" cy="259045"/>
    <xdr:sp macro="" textlink="">
      <xdr:nvSpPr>
        <xdr:cNvPr id="429" name="テキスト ボックス 428">
          <a:extLst>
            <a:ext uri="{FF2B5EF4-FFF2-40B4-BE49-F238E27FC236}">
              <a16:creationId xmlns:a16="http://schemas.microsoft.com/office/drawing/2014/main" id="{338E4B8F-6BE3-4DE1-AFEC-6666056BC7F9}"/>
            </a:ext>
          </a:extLst>
        </xdr:cNvPr>
        <xdr:cNvSpPr txBox="1"/>
      </xdr:nvSpPr>
      <xdr:spPr>
        <a:xfrm>
          <a:off x="12065000" y="343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18</xdr:row>
      <xdr:rowOff>88900</xdr:rowOff>
    </xdr:from>
    <xdr:to>
      <xdr:col>85</xdr:col>
      <xdr:colOff>95250</xdr:colOff>
      <xdr:row>18</xdr:row>
      <xdr:rowOff>88900</xdr:rowOff>
    </xdr:to>
    <xdr:cxnSp macro="">
      <xdr:nvCxnSpPr>
        <xdr:cNvPr id="430" name="直線コネクタ 429">
          <a:extLst>
            <a:ext uri="{FF2B5EF4-FFF2-40B4-BE49-F238E27FC236}">
              <a16:creationId xmlns:a16="http://schemas.microsoft.com/office/drawing/2014/main" id="{8A022A0A-4DD3-453E-805B-8DDF5289A143}"/>
            </a:ext>
          </a:extLst>
        </xdr:cNvPr>
        <xdr:cNvCxnSpPr/>
      </xdr:nvCxnSpPr>
      <xdr:spPr>
        <a:xfrm>
          <a:off x="12827000" y="317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17</xdr:row>
      <xdr:rowOff>118127</xdr:rowOff>
    </xdr:from>
    <xdr:ext cx="762000" cy="259045"/>
    <xdr:sp macro="" textlink="">
      <xdr:nvSpPr>
        <xdr:cNvPr id="431" name="テキスト ボックス 430">
          <a:extLst>
            <a:ext uri="{FF2B5EF4-FFF2-40B4-BE49-F238E27FC236}">
              <a16:creationId xmlns:a16="http://schemas.microsoft.com/office/drawing/2014/main" id="{E24E6397-91C4-4951-9CC0-511677A4D83E}"/>
            </a:ext>
          </a:extLst>
        </xdr:cNvPr>
        <xdr:cNvSpPr txBox="1"/>
      </xdr:nvSpPr>
      <xdr:spPr>
        <a:xfrm>
          <a:off x="120650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16</xdr:row>
      <xdr:rowOff>29633</xdr:rowOff>
    </xdr:from>
    <xdr:to>
      <xdr:col>85</xdr:col>
      <xdr:colOff>95250</xdr:colOff>
      <xdr:row>16</xdr:row>
      <xdr:rowOff>29633</xdr:rowOff>
    </xdr:to>
    <xdr:cxnSp macro="">
      <xdr:nvCxnSpPr>
        <xdr:cNvPr id="432" name="直線コネクタ 431">
          <a:extLst>
            <a:ext uri="{FF2B5EF4-FFF2-40B4-BE49-F238E27FC236}">
              <a16:creationId xmlns:a16="http://schemas.microsoft.com/office/drawing/2014/main" id="{AFBCFAA6-8286-4FE6-981F-9A0E992EFBBE}"/>
            </a:ext>
          </a:extLst>
        </xdr:cNvPr>
        <xdr:cNvCxnSpPr/>
      </xdr:nvCxnSpPr>
      <xdr:spPr>
        <a:xfrm>
          <a:off x="12827000" y="277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15</xdr:row>
      <xdr:rowOff>58860</xdr:rowOff>
    </xdr:from>
    <xdr:ext cx="762000" cy="259045"/>
    <xdr:sp macro="" textlink="">
      <xdr:nvSpPr>
        <xdr:cNvPr id="433" name="テキスト ボックス 432">
          <a:extLst>
            <a:ext uri="{FF2B5EF4-FFF2-40B4-BE49-F238E27FC236}">
              <a16:creationId xmlns:a16="http://schemas.microsoft.com/office/drawing/2014/main" id="{D6460404-9CD2-4B13-8E54-8DF7AAD58913}"/>
            </a:ext>
          </a:extLst>
        </xdr:cNvPr>
        <xdr:cNvSpPr txBox="1"/>
      </xdr:nvSpPr>
      <xdr:spPr>
        <a:xfrm>
          <a:off x="12065000" y="263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13</xdr:row>
      <xdr:rowOff>141817</xdr:rowOff>
    </xdr:from>
    <xdr:to>
      <xdr:col>85</xdr:col>
      <xdr:colOff>95250</xdr:colOff>
      <xdr:row>13</xdr:row>
      <xdr:rowOff>141817</xdr:rowOff>
    </xdr:to>
    <xdr:cxnSp macro="">
      <xdr:nvCxnSpPr>
        <xdr:cNvPr id="434" name="直線コネクタ 433">
          <a:extLst>
            <a:ext uri="{FF2B5EF4-FFF2-40B4-BE49-F238E27FC236}">
              <a16:creationId xmlns:a16="http://schemas.microsoft.com/office/drawing/2014/main" id="{40E65F72-3456-4E88-AFE1-62B4FAF681AE}"/>
            </a:ext>
          </a:extLst>
        </xdr:cNvPr>
        <xdr:cNvCxnSpPr/>
      </xdr:nvCxnSpPr>
      <xdr:spPr>
        <a:xfrm>
          <a:off x="12827000" y="237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171044</xdr:rowOff>
    </xdr:from>
    <xdr:ext cx="762000" cy="259045"/>
    <xdr:sp macro="" textlink="">
      <xdr:nvSpPr>
        <xdr:cNvPr id="435" name="テキスト ボックス 434">
          <a:extLst>
            <a:ext uri="{FF2B5EF4-FFF2-40B4-BE49-F238E27FC236}">
              <a16:creationId xmlns:a16="http://schemas.microsoft.com/office/drawing/2014/main" id="{C7013BAD-C0A9-41DC-B79F-AF5ED13402A0}"/>
            </a:ext>
          </a:extLst>
        </xdr:cNvPr>
        <xdr:cNvSpPr txBox="1"/>
      </xdr:nvSpPr>
      <xdr:spPr>
        <a:xfrm>
          <a:off x="12065000" y="222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36" name="直線コネクタ 435">
          <a:extLst>
            <a:ext uri="{FF2B5EF4-FFF2-40B4-BE49-F238E27FC236}">
              <a16:creationId xmlns:a16="http://schemas.microsoft.com/office/drawing/2014/main" id="{EFB34B69-40E5-4788-8D76-820F6A5927ED}"/>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37" name="将来負担の状況グラフ枠">
          <a:extLst>
            <a:ext uri="{FF2B5EF4-FFF2-40B4-BE49-F238E27FC236}">
              <a16:creationId xmlns:a16="http://schemas.microsoft.com/office/drawing/2014/main" id="{2FA9B522-1334-4789-9593-92B72F74695D}"/>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141817</xdr:rowOff>
    </xdr:from>
    <xdr:to>
      <xdr:col>81</xdr:col>
      <xdr:colOff>44450</xdr:colOff>
      <xdr:row>21</xdr:row>
      <xdr:rowOff>42404</xdr:rowOff>
    </xdr:to>
    <xdr:cxnSp macro="">
      <xdr:nvCxnSpPr>
        <xdr:cNvPr id="438" name="直線コネクタ 437">
          <a:extLst>
            <a:ext uri="{FF2B5EF4-FFF2-40B4-BE49-F238E27FC236}">
              <a16:creationId xmlns:a16="http://schemas.microsoft.com/office/drawing/2014/main" id="{58B4EB1C-2CB7-464F-8CBA-8E364E70CCA9}"/>
            </a:ext>
          </a:extLst>
        </xdr:cNvPr>
        <xdr:cNvCxnSpPr/>
      </xdr:nvCxnSpPr>
      <xdr:spPr>
        <a:xfrm flipV="1">
          <a:off x="17018000" y="2370667"/>
          <a:ext cx="0" cy="1272187"/>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21</xdr:row>
      <xdr:rowOff>14481</xdr:rowOff>
    </xdr:from>
    <xdr:ext cx="762000" cy="259045"/>
    <xdr:sp macro="" textlink="">
      <xdr:nvSpPr>
        <xdr:cNvPr id="439" name="将来負担の状況最小値テキスト">
          <a:extLst>
            <a:ext uri="{FF2B5EF4-FFF2-40B4-BE49-F238E27FC236}">
              <a16:creationId xmlns:a16="http://schemas.microsoft.com/office/drawing/2014/main" id="{538E670E-1DA9-48BF-A92B-86784E883340}"/>
            </a:ext>
          </a:extLst>
        </xdr:cNvPr>
        <xdr:cNvSpPr txBox="1"/>
      </xdr:nvSpPr>
      <xdr:spPr>
        <a:xfrm>
          <a:off x="17106900" y="361493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21</xdr:row>
      <xdr:rowOff>42404</xdr:rowOff>
    </xdr:from>
    <xdr:to>
      <xdr:col>81</xdr:col>
      <xdr:colOff>133350</xdr:colOff>
      <xdr:row>21</xdr:row>
      <xdr:rowOff>42404</xdr:rowOff>
    </xdr:to>
    <xdr:cxnSp macro="">
      <xdr:nvCxnSpPr>
        <xdr:cNvPr id="440" name="直線コネクタ 439">
          <a:extLst>
            <a:ext uri="{FF2B5EF4-FFF2-40B4-BE49-F238E27FC236}">
              <a16:creationId xmlns:a16="http://schemas.microsoft.com/office/drawing/2014/main" id="{FB31A40D-0971-4F9F-8753-0BCAC46F863D}"/>
            </a:ext>
          </a:extLst>
        </xdr:cNvPr>
        <xdr:cNvCxnSpPr/>
      </xdr:nvCxnSpPr>
      <xdr:spPr>
        <a:xfrm>
          <a:off x="16929100" y="36428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5944</xdr:rowOff>
    </xdr:from>
    <xdr:ext cx="762000" cy="259045"/>
    <xdr:sp macro="" textlink="">
      <xdr:nvSpPr>
        <xdr:cNvPr id="441" name="将来負担の状況最大値テキスト">
          <a:extLst>
            <a:ext uri="{FF2B5EF4-FFF2-40B4-BE49-F238E27FC236}">
              <a16:creationId xmlns:a16="http://schemas.microsoft.com/office/drawing/2014/main" id="{416B345C-1927-43A1-862B-51F902B4405C}"/>
            </a:ext>
          </a:extLst>
        </xdr:cNvPr>
        <xdr:cNvSpPr txBox="1"/>
      </xdr:nvSpPr>
      <xdr:spPr>
        <a:xfrm>
          <a:off x="17106900" y="20633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13</xdr:row>
      <xdr:rowOff>141817</xdr:rowOff>
    </xdr:from>
    <xdr:to>
      <xdr:col>81</xdr:col>
      <xdr:colOff>133350</xdr:colOff>
      <xdr:row>13</xdr:row>
      <xdr:rowOff>141817</xdr:rowOff>
    </xdr:to>
    <xdr:cxnSp macro="">
      <xdr:nvCxnSpPr>
        <xdr:cNvPr id="442" name="直線コネクタ 441">
          <a:extLst>
            <a:ext uri="{FF2B5EF4-FFF2-40B4-BE49-F238E27FC236}">
              <a16:creationId xmlns:a16="http://schemas.microsoft.com/office/drawing/2014/main" id="{C767B56E-6E32-4D61-8A5C-53C59D5F8E9D}"/>
            </a:ext>
          </a:extLst>
        </xdr:cNvPr>
        <xdr:cNvCxnSpPr/>
      </xdr:nvCxnSpPr>
      <xdr:spPr>
        <a:xfrm>
          <a:off x="16929100" y="23706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19</xdr:row>
      <xdr:rowOff>51505</xdr:rowOff>
    </xdr:from>
    <xdr:to>
      <xdr:col>81</xdr:col>
      <xdr:colOff>44450</xdr:colOff>
      <xdr:row>20</xdr:row>
      <xdr:rowOff>65052</xdr:rowOff>
    </xdr:to>
    <xdr:cxnSp macro="">
      <xdr:nvCxnSpPr>
        <xdr:cNvPr id="443" name="直線コネクタ 442">
          <a:extLst>
            <a:ext uri="{FF2B5EF4-FFF2-40B4-BE49-F238E27FC236}">
              <a16:creationId xmlns:a16="http://schemas.microsoft.com/office/drawing/2014/main" id="{93E9272E-3A64-40D2-A7DC-AA94F07034C2}"/>
            </a:ext>
          </a:extLst>
        </xdr:cNvPr>
        <xdr:cNvCxnSpPr/>
      </xdr:nvCxnSpPr>
      <xdr:spPr>
        <a:xfrm flipV="1">
          <a:off x="16179800" y="3309055"/>
          <a:ext cx="838200" cy="1849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120244</xdr:rowOff>
    </xdr:from>
    <xdr:ext cx="762000" cy="259045"/>
    <xdr:sp macro="" textlink="">
      <xdr:nvSpPr>
        <xdr:cNvPr id="444" name="将来負担の状況平均値テキスト">
          <a:extLst>
            <a:ext uri="{FF2B5EF4-FFF2-40B4-BE49-F238E27FC236}">
              <a16:creationId xmlns:a16="http://schemas.microsoft.com/office/drawing/2014/main" id="{9D486338-7CE6-4F46-A433-CFCA1181D67F}"/>
            </a:ext>
          </a:extLst>
        </xdr:cNvPr>
        <xdr:cNvSpPr txBox="1"/>
      </xdr:nvSpPr>
      <xdr:spPr>
        <a:xfrm>
          <a:off x="17106900" y="217764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13</xdr:row>
      <xdr:rowOff>91017</xdr:rowOff>
    </xdr:from>
    <xdr:to>
      <xdr:col>81</xdr:col>
      <xdr:colOff>95250</xdr:colOff>
      <xdr:row>14</xdr:row>
      <xdr:rowOff>21167</xdr:rowOff>
    </xdr:to>
    <xdr:sp macro="" textlink="">
      <xdr:nvSpPr>
        <xdr:cNvPr id="445" name="フローチャート: 判断 444">
          <a:extLst>
            <a:ext uri="{FF2B5EF4-FFF2-40B4-BE49-F238E27FC236}">
              <a16:creationId xmlns:a16="http://schemas.microsoft.com/office/drawing/2014/main" id="{8C61F1A9-AB3E-4634-9D6E-78FBB712F18C}"/>
            </a:ext>
          </a:extLst>
        </xdr:cNvPr>
        <xdr:cNvSpPr/>
      </xdr:nvSpPr>
      <xdr:spPr>
        <a:xfrm>
          <a:off x="169672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20</xdr:row>
      <xdr:rowOff>65052</xdr:rowOff>
    </xdr:from>
    <xdr:to>
      <xdr:col>77</xdr:col>
      <xdr:colOff>44450</xdr:colOff>
      <xdr:row>21</xdr:row>
      <xdr:rowOff>150989</xdr:rowOff>
    </xdr:to>
    <xdr:cxnSp macro="">
      <xdr:nvCxnSpPr>
        <xdr:cNvPr id="446" name="直線コネクタ 445">
          <a:extLst>
            <a:ext uri="{FF2B5EF4-FFF2-40B4-BE49-F238E27FC236}">
              <a16:creationId xmlns:a16="http://schemas.microsoft.com/office/drawing/2014/main" id="{3E878318-406D-4145-B75F-B6C5F43483A6}"/>
            </a:ext>
          </a:extLst>
        </xdr:cNvPr>
        <xdr:cNvCxnSpPr/>
      </xdr:nvCxnSpPr>
      <xdr:spPr>
        <a:xfrm flipV="1">
          <a:off x="15290800" y="3494052"/>
          <a:ext cx="889000" cy="2573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13</xdr:row>
      <xdr:rowOff>91017</xdr:rowOff>
    </xdr:from>
    <xdr:to>
      <xdr:col>77</xdr:col>
      <xdr:colOff>95250</xdr:colOff>
      <xdr:row>14</xdr:row>
      <xdr:rowOff>21167</xdr:rowOff>
    </xdr:to>
    <xdr:sp macro="" textlink="">
      <xdr:nvSpPr>
        <xdr:cNvPr id="447" name="フローチャート: 判断 446">
          <a:extLst>
            <a:ext uri="{FF2B5EF4-FFF2-40B4-BE49-F238E27FC236}">
              <a16:creationId xmlns:a16="http://schemas.microsoft.com/office/drawing/2014/main" id="{ACAB6313-DFA2-4EE8-A24A-20F184A8DBA8}"/>
            </a:ext>
          </a:extLst>
        </xdr:cNvPr>
        <xdr:cNvSpPr/>
      </xdr:nvSpPr>
      <xdr:spPr>
        <a:xfrm>
          <a:off x="161290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12</xdr:row>
      <xdr:rowOff>31344</xdr:rowOff>
    </xdr:from>
    <xdr:ext cx="736600" cy="259045"/>
    <xdr:sp macro="" textlink="">
      <xdr:nvSpPr>
        <xdr:cNvPr id="448" name="テキスト ボックス 447">
          <a:extLst>
            <a:ext uri="{FF2B5EF4-FFF2-40B4-BE49-F238E27FC236}">
              <a16:creationId xmlns:a16="http://schemas.microsoft.com/office/drawing/2014/main" id="{16A32BA2-F1F9-4EE6-890B-EA2222B40DE9}"/>
            </a:ext>
          </a:extLst>
        </xdr:cNvPr>
        <xdr:cNvSpPr txBox="1"/>
      </xdr:nvSpPr>
      <xdr:spPr>
        <a:xfrm>
          <a:off x="15798800" y="208874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21</xdr:row>
      <xdr:rowOff>150989</xdr:rowOff>
    </xdr:from>
    <xdr:to>
      <xdr:col>72</xdr:col>
      <xdr:colOff>203200</xdr:colOff>
      <xdr:row>22</xdr:row>
      <xdr:rowOff>23777</xdr:rowOff>
    </xdr:to>
    <xdr:cxnSp macro="">
      <xdr:nvCxnSpPr>
        <xdr:cNvPr id="449" name="直線コネクタ 448">
          <a:extLst>
            <a:ext uri="{FF2B5EF4-FFF2-40B4-BE49-F238E27FC236}">
              <a16:creationId xmlns:a16="http://schemas.microsoft.com/office/drawing/2014/main" id="{CB39D1F8-A06D-4189-B9C9-0EAC309D6969}"/>
            </a:ext>
          </a:extLst>
        </xdr:cNvPr>
        <xdr:cNvCxnSpPr/>
      </xdr:nvCxnSpPr>
      <xdr:spPr>
        <a:xfrm flipV="1">
          <a:off x="14401800" y="3751439"/>
          <a:ext cx="889000" cy="442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13</xdr:row>
      <xdr:rowOff>91017</xdr:rowOff>
    </xdr:from>
    <xdr:to>
      <xdr:col>73</xdr:col>
      <xdr:colOff>44450</xdr:colOff>
      <xdr:row>14</xdr:row>
      <xdr:rowOff>21167</xdr:rowOff>
    </xdr:to>
    <xdr:sp macro="" textlink="">
      <xdr:nvSpPr>
        <xdr:cNvPr id="450" name="フローチャート: 判断 449">
          <a:extLst>
            <a:ext uri="{FF2B5EF4-FFF2-40B4-BE49-F238E27FC236}">
              <a16:creationId xmlns:a16="http://schemas.microsoft.com/office/drawing/2014/main" id="{8A945431-CF27-44B8-9763-7DE8CC7BD68F}"/>
            </a:ext>
          </a:extLst>
        </xdr:cNvPr>
        <xdr:cNvSpPr/>
      </xdr:nvSpPr>
      <xdr:spPr>
        <a:xfrm>
          <a:off x="152400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12</xdr:row>
      <xdr:rowOff>31344</xdr:rowOff>
    </xdr:from>
    <xdr:ext cx="762000" cy="259045"/>
    <xdr:sp macro="" textlink="">
      <xdr:nvSpPr>
        <xdr:cNvPr id="451" name="テキスト ボックス 450">
          <a:extLst>
            <a:ext uri="{FF2B5EF4-FFF2-40B4-BE49-F238E27FC236}">
              <a16:creationId xmlns:a16="http://schemas.microsoft.com/office/drawing/2014/main" id="{3D39EEE7-4BFA-4070-A6ED-D0D88700AD3D}"/>
            </a:ext>
          </a:extLst>
        </xdr:cNvPr>
        <xdr:cNvSpPr txBox="1"/>
      </xdr:nvSpPr>
      <xdr:spPr>
        <a:xfrm>
          <a:off x="14909800" y="20887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20</xdr:row>
      <xdr:rowOff>170956</xdr:rowOff>
    </xdr:from>
    <xdr:to>
      <xdr:col>68</xdr:col>
      <xdr:colOff>152400</xdr:colOff>
      <xdr:row>22</xdr:row>
      <xdr:rowOff>23777</xdr:rowOff>
    </xdr:to>
    <xdr:cxnSp macro="">
      <xdr:nvCxnSpPr>
        <xdr:cNvPr id="452" name="直線コネクタ 451">
          <a:extLst>
            <a:ext uri="{FF2B5EF4-FFF2-40B4-BE49-F238E27FC236}">
              <a16:creationId xmlns:a16="http://schemas.microsoft.com/office/drawing/2014/main" id="{6789882C-173B-4E4D-AAE3-FEA07F03A4F2}"/>
            </a:ext>
          </a:extLst>
        </xdr:cNvPr>
        <xdr:cNvCxnSpPr/>
      </xdr:nvCxnSpPr>
      <xdr:spPr>
        <a:xfrm>
          <a:off x="13512800" y="3599956"/>
          <a:ext cx="889000" cy="1957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13</xdr:row>
      <xdr:rowOff>91017</xdr:rowOff>
    </xdr:from>
    <xdr:to>
      <xdr:col>68</xdr:col>
      <xdr:colOff>203200</xdr:colOff>
      <xdr:row>14</xdr:row>
      <xdr:rowOff>21167</xdr:rowOff>
    </xdr:to>
    <xdr:sp macro="" textlink="">
      <xdr:nvSpPr>
        <xdr:cNvPr id="453" name="フローチャート: 判断 452">
          <a:extLst>
            <a:ext uri="{FF2B5EF4-FFF2-40B4-BE49-F238E27FC236}">
              <a16:creationId xmlns:a16="http://schemas.microsoft.com/office/drawing/2014/main" id="{DE6F0C33-38FD-446D-A3F3-7E7ED0C2301E}"/>
            </a:ext>
          </a:extLst>
        </xdr:cNvPr>
        <xdr:cNvSpPr/>
      </xdr:nvSpPr>
      <xdr:spPr>
        <a:xfrm>
          <a:off x="143510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12</xdr:row>
      <xdr:rowOff>31344</xdr:rowOff>
    </xdr:from>
    <xdr:ext cx="762000" cy="259045"/>
    <xdr:sp macro="" textlink="">
      <xdr:nvSpPr>
        <xdr:cNvPr id="454" name="テキスト ボックス 453">
          <a:extLst>
            <a:ext uri="{FF2B5EF4-FFF2-40B4-BE49-F238E27FC236}">
              <a16:creationId xmlns:a16="http://schemas.microsoft.com/office/drawing/2014/main" id="{65DE2BB7-A213-4975-836F-EA84F5EAFF32}"/>
            </a:ext>
          </a:extLst>
        </xdr:cNvPr>
        <xdr:cNvSpPr txBox="1"/>
      </xdr:nvSpPr>
      <xdr:spPr>
        <a:xfrm>
          <a:off x="14020800" y="20887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13</xdr:row>
      <xdr:rowOff>91017</xdr:rowOff>
    </xdr:from>
    <xdr:to>
      <xdr:col>64</xdr:col>
      <xdr:colOff>152400</xdr:colOff>
      <xdr:row>14</xdr:row>
      <xdr:rowOff>21167</xdr:rowOff>
    </xdr:to>
    <xdr:sp macro="" textlink="">
      <xdr:nvSpPr>
        <xdr:cNvPr id="455" name="フローチャート: 判断 454">
          <a:extLst>
            <a:ext uri="{FF2B5EF4-FFF2-40B4-BE49-F238E27FC236}">
              <a16:creationId xmlns:a16="http://schemas.microsoft.com/office/drawing/2014/main" id="{44E198BB-E787-40CD-8D42-7E22ACC93E58}"/>
            </a:ext>
          </a:extLst>
        </xdr:cNvPr>
        <xdr:cNvSpPr/>
      </xdr:nvSpPr>
      <xdr:spPr>
        <a:xfrm>
          <a:off x="134620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12</xdr:row>
      <xdr:rowOff>31344</xdr:rowOff>
    </xdr:from>
    <xdr:ext cx="762000" cy="259045"/>
    <xdr:sp macro="" textlink="">
      <xdr:nvSpPr>
        <xdr:cNvPr id="456" name="テキスト ボックス 455">
          <a:extLst>
            <a:ext uri="{FF2B5EF4-FFF2-40B4-BE49-F238E27FC236}">
              <a16:creationId xmlns:a16="http://schemas.microsoft.com/office/drawing/2014/main" id="{0BAF2792-B214-4BE2-AF4D-66FA2BCD80CB}"/>
            </a:ext>
          </a:extLst>
        </xdr:cNvPr>
        <xdr:cNvSpPr txBox="1"/>
      </xdr:nvSpPr>
      <xdr:spPr>
        <a:xfrm>
          <a:off x="13131800" y="20887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57" name="テキスト ボックス 456">
          <a:extLst>
            <a:ext uri="{FF2B5EF4-FFF2-40B4-BE49-F238E27FC236}">
              <a16:creationId xmlns:a16="http://schemas.microsoft.com/office/drawing/2014/main" id="{E30B9E9B-06BC-4C98-9BAB-92CBD24D63E1}"/>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58" name="テキスト ボックス 457">
          <a:extLst>
            <a:ext uri="{FF2B5EF4-FFF2-40B4-BE49-F238E27FC236}">
              <a16:creationId xmlns:a16="http://schemas.microsoft.com/office/drawing/2014/main" id="{C3693B30-698F-4ABA-BA61-8D3B61862820}"/>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59" name="テキスト ボックス 458">
          <a:extLst>
            <a:ext uri="{FF2B5EF4-FFF2-40B4-BE49-F238E27FC236}">
              <a16:creationId xmlns:a16="http://schemas.microsoft.com/office/drawing/2014/main" id="{CE15E790-258F-470D-82E8-621A79D4FEE9}"/>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60" name="テキスト ボックス 459">
          <a:extLst>
            <a:ext uri="{FF2B5EF4-FFF2-40B4-BE49-F238E27FC236}">
              <a16:creationId xmlns:a16="http://schemas.microsoft.com/office/drawing/2014/main" id="{24B43FD6-540A-4B55-84AC-FABF32D55E2E}"/>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61" name="テキスト ボックス 460">
          <a:extLst>
            <a:ext uri="{FF2B5EF4-FFF2-40B4-BE49-F238E27FC236}">
              <a16:creationId xmlns:a16="http://schemas.microsoft.com/office/drawing/2014/main" id="{375223A2-D0F5-4F4D-8B4F-7FA54835FE5B}"/>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19</xdr:row>
      <xdr:rowOff>705</xdr:rowOff>
    </xdr:from>
    <xdr:to>
      <xdr:col>81</xdr:col>
      <xdr:colOff>95250</xdr:colOff>
      <xdr:row>19</xdr:row>
      <xdr:rowOff>102305</xdr:rowOff>
    </xdr:to>
    <xdr:sp macro="" textlink="">
      <xdr:nvSpPr>
        <xdr:cNvPr id="462" name="楕円 461">
          <a:extLst>
            <a:ext uri="{FF2B5EF4-FFF2-40B4-BE49-F238E27FC236}">
              <a16:creationId xmlns:a16="http://schemas.microsoft.com/office/drawing/2014/main" id="{A35B25D1-015E-4A5D-A23F-7DADD08ABA59}"/>
            </a:ext>
          </a:extLst>
        </xdr:cNvPr>
        <xdr:cNvSpPr/>
      </xdr:nvSpPr>
      <xdr:spPr>
        <a:xfrm>
          <a:off x="16967200" y="32582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18</xdr:row>
      <xdr:rowOff>144232</xdr:rowOff>
    </xdr:from>
    <xdr:ext cx="762000" cy="259045"/>
    <xdr:sp macro="" textlink="">
      <xdr:nvSpPr>
        <xdr:cNvPr id="463" name="将来負担の状況該当値テキスト">
          <a:extLst>
            <a:ext uri="{FF2B5EF4-FFF2-40B4-BE49-F238E27FC236}">
              <a16:creationId xmlns:a16="http://schemas.microsoft.com/office/drawing/2014/main" id="{C67B8AB3-387F-43A9-86E8-053274CEEB23}"/>
            </a:ext>
          </a:extLst>
        </xdr:cNvPr>
        <xdr:cNvSpPr txBox="1"/>
      </xdr:nvSpPr>
      <xdr:spPr>
        <a:xfrm>
          <a:off x="17106900" y="32303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20</xdr:row>
      <xdr:rowOff>14252</xdr:rowOff>
    </xdr:from>
    <xdr:to>
      <xdr:col>77</xdr:col>
      <xdr:colOff>95250</xdr:colOff>
      <xdr:row>20</xdr:row>
      <xdr:rowOff>115852</xdr:rowOff>
    </xdr:to>
    <xdr:sp macro="" textlink="">
      <xdr:nvSpPr>
        <xdr:cNvPr id="464" name="楕円 463">
          <a:extLst>
            <a:ext uri="{FF2B5EF4-FFF2-40B4-BE49-F238E27FC236}">
              <a16:creationId xmlns:a16="http://schemas.microsoft.com/office/drawing/2014/main" id="{A7052931-CF0A-4348-BDEC-8B30503C745E}"/>
            </a:ext>
          </a:extLst>
        </xdr:cNvPr>
        <xdr:cNvSpPr/>
      </xdr:nvSpPr>
      <xdr:spPr>
        <a:xfrm>
          <a:off x="16129000" y="34432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20</xdr:row>
      <xdr:rowOff>100629</xdr:rowOff>
    </xdr:from>
    <xdr:ext cx="736600" cy="259045"/>
    <xdr:sp macro="" textlink="">
      <xdr:nvSpPr>
        <xdr:cNvPr id="465" name="テキスト ボックス 464">
          <a:extLst>
            <a:ext uri="{FF2B5EF4-FFF2-40B4-BE49-F238E27FC236}">
              <a16:creationId xmlns:a16="http://schemas.microsoft.com/office/drawing/2014/main" id="{261A7D12-F815-4B51-B4C5-88E424560189}"/>
            </a:ext>
          </a:extLst>
        </xdr:cNvPr>
        <xdr:cNvSpPr txBox="1"/>
      </xdr:nvSpPr>
      <xdr:spPr>
        <a:xfrm>
          <a:off x="15798800" y="352962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21</xdr:row>
      <xdr:rowOff>100189</xdr:rowOff>
    </xdr:from>
    <xdr:to>
      <xdr:col>73</xdr:col>
      <xdr:colOff>44450</xdr:colOff>
      <xdr:row>22</xdr:row>
      <xdr:rowOff>30339</xdr:rowOff>
    </xdr:to>
    <xdr:sp macro="" textlink="">
      <xdr:nvSpPr>
        <xdr:cNvPr id="466" name="楕円 465">
          <a:extLst>
            <a:ext uri="{FF2B5EF4-FFF2-40B4-BE49-F238E27FC236}">
              <a16:creationId xmlns:a16="http://schemas.microsoft.com/office/drawing/2014/main" id="{CD52657E-780B-4E09-8529-1AB4A6E7AAF5}"/>
            </a:ext>
          </a:extLst>
        </xdr:cNvPr>
        <xdr:cNvSpPr/>
      </xdr:nvSpPr>
      <xdr:spPr>
        <a:xfrm>
          <a:off x="15240000" y="37006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22</xdr:row>
      <xdr:rowOff>15116</xdr:rowOff>
    </xdr:from>
    <xdr:ext cx="762000" cy="259045"/>
    <xdr:sp macro="" textlink="">
      <xdr:nvSpPr>
        <xdr:cNvPr id="467" name="テキスト ボックス 466">
          <a:extLst>
            <a:ext uri="{FF2B5EF4-FFF2-40B4-BE49-F238E27FC236}">
              <a16:creationId xmlns:a16="http://schemas.microsoft.com/office/drawing/2014/main" id="{04DDD459-CE30-4977-B846-CF2339FFEED0}"/>
            </a:ext>
          </a:extLst>
        </xdr:cNvPr>
        <xdr:cNvSpPr txBox="1"/>
      </xdr:nvSpPr>
      <xdr:spPr>
        <a:xfrm>
          <a:off x="14909800" y="37870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21</xdr:row>
      <xdr:rowOff>144427</xdr:rowOff>
    </xdr:from>
    <xdr:to>
      <xdr:col>68</xdr:col>
      <xdr:colOff>203200</xdr:colOff>
      <xdr:row>22</xdr:row>
      <xdr:rowOff>74577</xdr:rowOff>
    </xdr:to>
    <xdr:sp macro="" textlink="">
      <xdr:nvSpPr>
        <xdr:cNvPr id="468" name="楕円 467">
          <a:extLst>
            <a:ext uri="{FF2B5EF4-FFF2-40B4-BE49-F238E27FC236}">
              <a16:creationId xmlns:a16="http://schemas.microsoft.com/office/drawing/2014/main" id="{41DBBF8F-1D6C-49BB-B94A-343C00A7DF73}"/>
            </a:ext>
          </a:extLst>
        </xdr:cNvPr>
        <xdr:cNvSpPr/>
      </xdr:nvSpPr>
      <xdr:spPr>
        <a:xfrm>
          <a:off x="14351000" y="37448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22</xdr:row>
      <xdr:rowOff>59354</xdr:rowOff>
    </xdr:from>
    <xdr:ext cx="762000" cy="259045"/>
    <xdr:sp macro="" textlink="">
      <xdr:nvSpPr>
        <xdr:cNvPr id="469" name="テキスト ボックス 468">
          <a:extLst>
            <a:ext uri="{FF2B5EF4-FFF2-40B4-BE49-F238E27FC236}">
              <a16:creationId xmlns:a16="http://schemas.microsoft.com/office/drawing/2014/main" id="{C2428BE6-46AC-4CC7-8BE4-95742E243E9C}"/>
            </a:ext>
          </a:extLst>
        </xdr:cNvPr>
        <xdr:cNvSpPr txBox="1"/>
      </xdr:nvSpPr>
      <xdr:spPr>
        <a:xfrm>
          <a:off x="14020800" y="383125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20</xdr:row>
      <xdr:rowOff>120156</xdr:rowOff>
    </xdr:from>
    <xdr:to>
      <xdr:col>64</xdr:col>
      <xdr:colOff>152400</xdr:colOff>
      <xdr:row>21</xdr:row>
      <xdr:rowOff>50306</xdr:rowOff>
    </xdr:to>
    <xdr:sp macro="" textlink="">
      <xdr:nvSpPr>
        <xdr:cNvPr id="470" name="楕円 469">
          <a:extLst>
            <a:ext uri="{FF2B5EF4-FFF2-40B4-BE49-F238E27FC236}">
              <a16:creationId xmlns:a16="http://schemas.microsoft.com/office/drawing/2014/main" id="{B06B6A8F-9197-4953-953A-3D56D0255AD3}"/>
            </a:ext>
          </a:extLst>
        </xdr:cNvPr>
        <xdr:cNvSpPr/>
      </xdr:nvSpPr>
      <xdr:spPr>
        <a:xfrm>
          <a:off x="13462000" y="35491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21</xdr:row>
      <xdr:rowOff>35083</xdr:rowOff>
    </xdr:from>
    <xdr:ext cx="762000" cy="259045"/>
    <xdr:sp macro="" textlink="">
      <xdr:nvSpPr>
        <xdr:cNvPr id="471" name="テキスト ボックス 470">
          <a:extLst>
            <a:ext uri="{FF2B5EF4-FFF2-40B4-BE49-F238E27FC236}">
              <a16:creationId xmlns:a16="http://schemas.microsoft.com/office/drawing/2014/main" id="{F71D12BD-A233-4E41-A5E2-0BF447AE9548}"/>
            </a:ext>
          </a:extLst>
        </xdr:cNvPr>
        <xdr:cNvSpPr txBox="1"/>
      </xdr:nvSpPr>
      <xdr:spPr>
        <a:xfrm>
          <a:off x="13131800" y="36355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00000000-0008-0000-0400-000004000000}"/>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00000000-0008-0000-0400-000005000000}"/>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山形県戸沢村</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00000000-0008-0000-0400-000006000000}"/>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00000000-0008-0000-0400-000007000000}"/>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00000000-0008-0000-0400-00000800000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4</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00000000-0008-0000-0400-000009000000}"/>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00000000-0008-0000-0400-00000A000000}"/>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00000000-0008-0000-0400-00000B000000}"/>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00000000-0008-0000-0400-00000C000000}"/>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4,071
4,024
261.31
5,234,734
4,641,337
550,405
2,807,231
5,567,577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00000000-0008-0000-0400-00000D000000}"/>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(R5.1.1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(R5.1.1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00000000-0008-0000-0400-00000E000000}"/>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00000000-0008-0000-0400-00000F000000}"/>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12.8
70.0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00000000-0008-0000-0400-000010000000}"/>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00000000-0008-0000-0400-000011000000}"/>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00000000-0008-0000-0400-000012000000}"/>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H30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R01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00000000-0008-0000-0400-000013000000}"/>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00000000-0008-0000-0400-000014000000}"/>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00000000-0008-0000-0400-000015000000}"/>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00000000-0008-0000-0400-000016000000}"/>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00000000-0008-0000-0400-000017000000}"/>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00000000-0008-0000-0400-000018000000}"/>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00000000-0008-0000-0400-000019000000}"/>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00000000-0008-0000-0400-00001A000000}"/>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00000000-0008-0000-0400-00001B000000}"/>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00000000-0008-0000-0400-00001C000000}"/>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00000000-0008-0000-0400-00001D000000}"/>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id="{00000000-0008-0000-0400-00001E000000}"/>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id="{00000000-0008-0000-0400-00001F000000}"/>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a:extLst>
            <a:ext uri="{FF2B5EF4-FFF2-40B4-BE49-F238E27FC236}">
              <a16:creationId xmlns:a16="http://schemas.microsoft.com/office/drawing/2014/main" id="{00000000-0008-0000-0400-000020000000}"/>
            </a:ext>
          </a:extLst>
        </xdr:cNvPr>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4</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id="{00000000-0008-0000-0400-000021000000}"/>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00000000-0008-0000-0400-000022000000}"/>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00000000-0008-0000-0400-000023000000}"/>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00000000-0008-0000-0400-000024000000}"/>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00000000-0008-0000-0400-000025000000}"/>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00000000-0008-0000-0400-000026000000}"/>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00000000-0008-0000-0400-000027000000}"/>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00000000-0008-0000-0400-000028000000}"/>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00000000-0008-0000-0400-000029000000}"/>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00000000-0008-0000-0400-00002A000000}"/>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00000000-0008-0000-0400-00002B000000}"/>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00000000-0008-0000-0400-00002C000000}"/>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前年度から</a:t>
          </a:r>
          <a:r>
            <a:rPr kumimoji="1" lang="en-US" altLang="ja-JP" sz="1300">
              <a:latin typeface="ＭＳ Ｐゴシック" panose="020B0600070205080204" pitchFamily="50" charset="-128"/>
              <a:ea typeface="ＭＳ Ｐゴシック" panose="020B0600070205080204" pitchFamily="50" charset="-128"/>
            </a:rPr>
            <a:t>1.2</a:t>
          </a:r>
          <a:r>
            <a:rPr kumimoji="1" lang="ja-JP" altLang="en-US" sz="1300">
              <a:latin typeface="ＭＳ Ｐゴシック" panose="020B0600070205080204" pitchFamily="50" charset="-128"/>
              <a:ea typeface="ＭＳ Ｐゴシック" panose="020B0600070205080204" pitchFamily="50" charset="-128"/>
            </a:rPr>
            <a:t>ポイント増加し、類似団体平均を上回っている。</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人事委員会勧告、広域連合への出向解除により人件費</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22,543</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千円（</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2.5</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％）増加したことが要因と考えられる。</a:t>
          </a:r>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id="{00000000-0008-0000-0400-00002D000000}"/>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00000000-0008-0000-0400-00002E000000}"/>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id="{00000000-0008-0000-0400-00002F000000}"/>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41</xdr:row>
      <xdr:rowOff>146050</xdr:rowOff>
    </xdr:from>
    <xdr:to>
      <xdr:col>26</xdr:col>
      <xdr:colOff>184150</xdr:colOff>
      <xdr:row>41</xdr:row>
      <xdr:rowOff>146050</xdr:rowOff>
    </xdr:to>
    <xdr:cxnSp macro="">
      <xdr:nvCxnSpPr>
        <xdr:cNvPr id="48" name="直線コネクタ 47">
          <a:extLst>
            <a:ext uri="{FF2B5EF4-FFF2-40B4-BE49-F238E27FC236}">
              <a16:creationId xmlns:a16="http://schemas.microsoft.com/office/drawing/2014/main" id="{00000000-0008-0000-0400-000030000000}"/>
            </a:ext>
          </a:extLst>
        </xdr:cNvPr>
        <xdr:cNvCxnSpPr/>
      </xdr:nvCxnSpPr>
      <xdr:spPr>
        <a:xfrm>
          <a:off x="762000" y="717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41</xdr:row>
      <xdr:rowOff>3827</xdr:rowOff>
    </xdr:from>
    <xdr:ext cx="508000" cy="259045"/>
    <xdr:sp macro="" textlink="">
      <xdr:nvSpPr>
        <xdr:cNvPr id="49" name="テキスト ボックス 48">
          <a:extLst>
            <a:ext uri="{FF2B5EF4-FFF2-40B4-BE49-F238E27FC236}">
              <a16:creationId xmlns:a16="http://schemas.microsoft.com/office/drawing/2014/main" id="{00000000-0008-0000-0400-000031000000}"/>
            </a:ext>
          </a:extLst>
        </xdr:cNvPr>
        <xdr:cNvSpPr txBox="1"/>
      </xdr:nvSpPr>
      <xdr:spPr>
        <a:xfrm>
          <a:off x="254000" y="703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39</xdr:row>
      <xdr:rowOff>107950</xdr:rowOff>
    </xdr:from>
    <xdr:to>
      <xdr:col>26</xdr:col>
      <xdr:colOff>184150</xdr:colOff>
      <xdr:row>39</xdr:row>
      <xdr:rowOff>107950</xdr:rowOff>
    </xdr:to>
    <xdr:cxnSp macro="">
      <xdr:nvCxnSpPr>
        <xdr:cNvPr id="50" name="直線コネクタ 49">
          <a:extLst>
            <a:ext uri="{FF2B5EF4-FFF2-40B4-BE49-F238E27FC236}">
              <a16:creationId xmlns:a16="http://schemas.microsoft.com/office/drawing/2014/main" id="{00000000-0008-0000-0400-000032000000}"/>
            </a:ext>
          </a:extLst>
        </xdr:cNvPr>
        <xdr:cNvCxnSpPr/>
      </xdr:nvCxnSpPr>
      <xdr:spPr>
        <a:xfrm>
          <a:off x="762000" y="679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38</xdr:row>
      <xdr:rowOff>137177</xdr:rowOff>
    </xdr:from>
    <xdr:ext cx="508000" cy="259045"/>
    <xdr:sp macro="" textlink="">
      <xdr:nvSpPr>
        <xdr:cNvPr id="51" name="テキスト ボックス 50">
          <a:extLst>
            <a:ext uri="{FF2B5EF4-FFF2-40B4-BE49-F238E27FC236}">
              <a16:creationId xmlns:a16="http://schemas.microsoft.com/office/drawing/2014/main" id="{00000000-0008-0000-0400-000033000000}"/>
            </a:ext>
          </a:extLst>
        </xdr:cNvPr>
        <xdr:cNvSpPr txBox="1"/>
      </xdr:nvSpPr>
      <xdr:spPr>
        <a:xfrm>
          <a:off x="254000" y="665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37</xdr:row>
      <xdr:rowOff>69850</xdr:rowOff>
    </xdr:from>
    <xdr:to>
      <xdr:col>26</xdr:col>
      <xdr:colOff>184150</xdr:colOff>
      <xdr:row>37</xdr:row>
      <xdr:rowOff>69850</xdr:rowOff>
    </xdr:to>
    <xdr:cxnSp macro="">
      <xdr:nvCxnSpPr>
        <xdr:cNvPr id="52" name="直線コネクタ 51">
          <a:extLst>
            <a:ext uri="{FF2B5EF4-FFF2-40B4-BE49-F238E27FC236}">
              <a16:creationId xmlns:a16="http://schemas.microsoft.com/office/drawing/2014/main" id="{00000000-0008-0000-0400-000034000000}"/>
            </a:ext>
          </a:extLst>
        </xdr:cNvPr>
        <xdr:cNvCxnSpPr/>
      </xdr:nvCxnSpPr>
      <xdr:spPr>
        <a:xfrm>
          <a:off x="762000" y="641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36</xdr:row>
      <xdr:rowOff>99077</xdr:rowOff>
    </xdr:from>
    <xdr:ext cx="508000" cy="259045"/>
    <xdr:sp macro="" textlink="">
      <xdr:nvSpPr>
        <xdr:cNvPr id="53" name="テキスト ボックス 52">
          <a:extLst>
            <a:ext uri="{FF2B5EF4-FFF2-40B4-BE49-F238E27FC236}">
              <a16:creationId xmlns:a16="http://schemas.microsoft.com/office/drawing/2014/main" id="{00000000-0008-0000-0400-000035000000}"/>
            </a:ext>
          </a:extLst>
        </xdr:cNvPr>
        <xdr:cNvSpPr txBox="1"/>
      </xdr:nvSpPr>
      <xdr:spPr>
        <a:xfrm>
          <a:off x="254000" y="627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35</xdr:row>
      <xdr:rowOff>31750</xdr:rowOff>
    </xdr:from>
    <xdr:to>
      <xdr:col>26</xdr:col>
      <xdr:colOff>184150</xdr:colOff>
      <xdr:row>35</xdr:row>
      <xdr:rowOff>31750</xdr:rowOff>
    </xdr:to>
    <xdr:cxnSp macro="">
      <xdr:nvCxnSpPr>
        <xdr:cNvPr id="54" name="直線コネクタ 53">
          <a:extLst>
            <a:ext uri="{FF2B5EF4-FFF2-40B4-BE49-F238E27FC236}">
              <a16:creationId xmlns:a16="http://schemas.microsoft.com/office/drawing/2014/main" id="{00000000-0008-0000-0400-000036000000}"/>
            </a:ext>
          </a:extLst>
        </xdr:cNvPr>
        <xdr:cNvCxnSpPr/>
      </xdr:nvCxnSpPr>
      <xdr:spPr>
        <a:xfrm>
          <a:off x="762000" y="603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34</xdr:row>
      <xdr:rowOff>60977</xdr:rowOff>
    </xdr:from>
    <xdr:ext cx="508000" cy="259045"/>
    <xdr:sp macro="" textlink="">
      <xdr:nvSpPr>
        <xdr:cNvPr id="55" name="テキスト ボックス 54">
          <a:extLst>
            <a:ext uri="{FF2B5EF4-FFF2-40B4-BE49-F238E27FC236}">
              <a16:creationId xmlns:a16="http://schemas.microsoft.com/office/drawing/2014/main" id="{00000000-0008-0000-0400-000037000000}"/>
            </a:ext>
          </a:extLst>
        </xdr:cNvPr>
        <xdr:cNvSpPr txBox="1"/>
      </xdr:nvSpPr>
      <xdr:spPr>
        <a:xfrm>
          <a:off x="254000" y="589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32</xdr:row>
      <xdr:rowOff>165100</xdr:rowOff>
    </xdr:from>
    <xdr:to>
      <xdr:col>26</xdr:col>
      <xdr:colOff>184150</xdr:colOff>
      <xdr:row>32</xdr:row>
      <xdr:rowOff>165100</xdr:rowOff>
    </xdr:to>
    <xdr:cxnSp macro="">
      <xdr:nvCxnSpPr>
        <xdr:cNvPr id="56" name="直線コネクタ 55">
          <a:extLst>
            <a:ext uri="{FF2B5EF4-FFF2-40B4-BE49-F238E27FC236}">
              <a16:creationId xmlns:a16="http://schemas.microsoft.com/office/drawing/2014/main" id="{00000000-0008-0000-0400-000038000000}"/>
            </a:ext>
          </a:extLst>
        </xdr:cNvPr>
        <xdr:cNvCxnSpPr/>
      </xdr:nvCxnSpPr>
      <xdr:spPr>
        <a:xfrm>
          <a:off x="762000" y="565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22877</xdr:rowOff>
    </xdr:from>
    <xdr:ext cx="508000" cy="259045"/>
    <xdr:sp macro="" textlink="">
      <xdr:nvSpPr>
        <xdr:cNvPr id="57" name="テキスト ボックス 56">
          <a:extLst>
            <a:ext uri="{FF2B5EF4-FFF2-40B4-BE49-F238E27FC236}">
              <a16:creationId xmlns:a16="http://schemas.microsoft.com/office/drawing/2014/main" id="{00000000-0008-0000-0400-000039000000}"/>
            </a:ext>
          </a:extLst>
        </xdr:cNvPr>
        <xdr:cNvSpPr txBox="1"/>
      </xdr:nvSpPr>
      <xdr:spPr>
        <a:xfrm>
          <a:off x="254000" y="550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8" name="直線コネクタ 57">
          <a:extLst>
            <a:ext uri="{FF2B5EF4-FFF2-40B4-BE49-F238E27FC236}">
              <a16:creationId xmlns:a16="http://schemas.microsoft.com/office/drawing/2014/main" id="{00000000-0008-0000-0400-00003A000000}"/>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9" name="テキスト ボックス 58">
          <a:extLst>
            <a:ext uri="{FF2B5EF4-FFF2-40B4-BE49-F238E27FC236}">
              <a16:creationId xmlns:a16="http://schemas.microsoft.com/office/drawing/2014/main" id="{00000000-0008-0000-0400-00003B000000}"/>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60" name="人件費グラフ枠">
          <a:extLst>
            <a:ext uri="{FF2B5EF4-FFF2-40B4-BE49-F238E27FC236}">
              <a16:creationId xmlns:a16="http://schemas.microsoft.com/office/drawing/2014/main" id="{00000000-0008-0000-0400-00003C000000}"/>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32</xdr:row>
      <xdr:rowOff>88900</xdr:rowOff>
    </xdr:from>
    <xdr:to>
      <xdr:col>24</xdr:col>
      <xdr:colOff>25400</xdr:colOff>
      <xdr:row>40</xdr:row>
      <xdr:rowOff>50800</xdr:rowOff>
    </xdr:to>
    <xdr:cxnSp macro="">
      <xdr:nvCxnSpPr>
        <xdr:cNvPr id="61" name="直線コネクタ 60">
          <a:extLst>
            <a:ext uri="{FF2B5EF4-FFF2-40B4-BE49-F238E27FC236}">
              <a16:creationId xmlns:a16="http://schemas.microsoft.com/office/drawing/2014/main" id="{00000000-0008-0000-0400-00003D000000}"/>
            </a:ext>
          </a:extLst>
        </xdr:cNvPr>
        <xdr:cNvCxnSpPr/>
      </xdr:nvCxnSpPr>
      <xdr:spPr>
        <a:xfrm flipV="1">
          <a:off x="4826000" y="5575300"/>
          <a:ext cx="0" cy="13335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40</xdr:row>
      <xdr:rowOff>22877</xdr:rowOff>
    </xdr:from>
    <xdr:ext cx="762000" cy="259045"/>
    <xdr:sp macro="" textlink="">
      <xdr:nvSpPr>
        <xdr:cNvPr id="62" name="人件費最小値テキスト">
          <a:extLst>
            <a:ext uri="{FF2B5EF4-FFF2-40B4-BE49-F238E27FC236}">
              <a16:creationId xmlns:a16="http://schemas.microsoft.com/office/drawing/2014/main" id="{00000000-0008-0000-0400-00003E000000}"/>
            </a:ext>
          </a:extLst>
        </xdr:cNvPr>
        <xdr:cNvSpPr txBox="1"/>
      </xdr:nvSpPr>
      <xdr:spPr>
        <a:xfrm>
          <a:off x="4914900" y="6880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40</xdr:row>
      <xdr:rowOff>50800</xdr:rowOff>
    </xdr:from>
    <xdr:to>
      <xdr:col>24</xdr:col>
      <xdr:colOff>114300</xdr:colOff>
      <xdr:row>40</xdr:row>
      <xdr:rowOff>50800</xdr:rowOff>
    </xdr:to>
    <xdr:cxnSp macro="">
      <xdr:nvCxnSpPr>
        <xdr:cNvPr id="63" name="直線コネクタ 62">
          <a:extLst>
            <a:ext uri="{FF2B5EF4-FFF2-40B4-BE49-F238E27FC236}">
              <a16:creationId xmlns:a16="http://schemas.microsoft.com/office/drawing/2014/main" id="{00000000-0008-0000-0400-00003F000000}"/>
            </a:ext>
          </a:extLst>
        </xdr:cNvPr>
        <xdr:cNvCxnSpPr/>
      </xdr:nvCxnSpPr>
      <xdr:spPr>
        <a:xfrm>
          <a:off x="4737100" y="6908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31</xdr:row>
      <xdr:rowOff>3827</xdr:rowOff>
    </xdr:from>
    <xdr:ext cx="762000" cy="259045"/>
    <xdr:sp macro="" textlink="">
      <xdr:nvSpPr>
        <xdr:cNvPr id="64" name="人件費最大値テキスト">
          <a:extLst>
            <a:ext uri="{FF2B5EF4-FFF2-40B4-BE49-F238E27FC236}">
              <a16:creationId xmlns:a16="http://schemas.microsoft.com/office/drawing/2014/main" id="{00000000-0008-0000-0400-000040000000}"/>
            </a:ext>
          </a:extLst>
        </xdr:cNvPr>
        <xdr:cNvSpPr txBox="1"/>
      </xdr:nvSpPr>
      <xdr:spPr>
        <a:xfrm>
          <a:off x="4914900" y="531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32</xdr:row>
      <xdr:rowOff>88900</xdr:rowOff>
    </xdr:from>
    <xdr:to>
      <xdr:col>24</xdr:col>
      <xdr:colOff>114300</xdr:colOff>
      <xdr:row>32</xdr:row>
      <xdr:rowOff>88900</xdr:rowOff>
    </xdr:to>
    <xdr:cxnSp macro="">
      <xdr:nvCxnSpPr>
        <xdr:cNvPr id="65" name="直線コネクタ 64">
          <a:extLst>
            <a:ext uri="{FF2B5EF4-FFF2-40B4-BE49-F238E27FC236}">
              <a16:creationId xmlns:a16="http://schemas.microsoft.com/office/drawing/2014/main" id="{00000000-0008-0000-0400-000041000000}"/>
            </a:ext>
          </a:extLst>
        </xdr:cNvPr>
        <xdr:cNvCxnSpPr/>
      </xdr:nvCxnSpPr>
      <xdr:spPr>
        <a:xfrm>
          <a:off x="4737100" y="55753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36</xdr:row>
      <xdr:rowOff>165100</xdr:rowOff>
    </xdr:from>
    <xdr:to>
      <xdr:col>24</xdr:col>
      <xdr:colOff>25400</xdr:colOff>
      <xdr:row>37</xdr:row>
      <xdr:rowOff>85090</xdr:rowOff>
    </xdr:to>
    <xdr:cxnSp macro="">
      <xdr:nvCxnSpPr>
        <xdr:cNvPr id="66" name="直線コネクタ 65">
          <a:extLst>
            <a:ext uri="{FF2B5EF4-FFF2-40B4-BE49-F238E27FC236}">
              <a16:creationId xmlns:a16="http://schemas.microsoft.com/office/drawing/2014/main" id="{00000000-0008-0000-0400-000042000000}"/>
            </a:ext>
          </a:extLst>
        </xdr:cNvPr>
        <xdr:cNvCxnSpPr/>
      </xdr:nvCxnSpPr>
      <xdr:spPr>
        <a:xfrm>
          <a:off x="3987800" y="6337300"/>
          <a:ext cx="838200" cy="914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69867</xdr:rowOff>
    </xdr:from>
    <xdr:ext cx="762000" cy="259045"/>
    <xdr:sp macro="" textlink="">
      <xdr:nvSpPr>
        <xdr:cNvPr id="67" name="人件費平均値テキスト">
          <a:extLst>
            <a:ext uri="{FF2B5EF4-FFF2-40B4-BE49-F238E27FC236}">
              <a16:creationId xmlns:a16="http://schemas.microsoft.com/office/drawing/2014/main" id="{00000000-0008-0000-0400-000043000000}"/>
            </a:ext>
          </a:extLst>
        </xdr:cNvPr>
        <xdr:cNvSpPr txBox="1"/>
      </xdr:nvSpPr>
      <xdr:spPr>
        <a:xfrm>
          <a:off x="4914900" y="607061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36</xdr:row>
      <xdr:rowOff>53340</xdr:rowOff>
    </xdr:from>
    <xdr:to>
      <xdr:col>24</xdr:col>
      <xdr:colOff>76200</xdr:colOff>
      <xdr:row>36</xdr:row>
      <xdr:rowOff>154940</xdr:rowOff>
    </xdr:to>
    <xdr:sp macro="" textlink="">
      <xdr:nvSpPr>
        <xdr:cNvPr id="68" name="フローチャート: 判断 67">
          <a:extLst>
            <a:ext uri="{FF2B5EF4-FFF2-40B4-BE49-F238E27FC236}">
              <a16:creationId xmlns:a16="http://schemas.microsoft.com/office/drawing/2014/main" id="{00000000-0008-0000-0400-000044000000}"/>
            </a:ext>
          </a:extLst>
        </xdr:cNvPr>
        <xdr:cNvSpPr/>
      </xdr:nvSpPr>
      <xdr:spPr>
        <a:xfrm>
          <a:off x="4775200" y="6225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36</xdr:row>
      <xdr:rowOff>165100</xdr:rowOff>
    </xdr:from>
    <xdr:to>
      <xdr:col>19</xdr:col>
      <xdr:colOff>187325</xdr:colOff>
      <xdr:row>38</xdr:row>
      <xdr:rowOff>50800</xdr:rowOff>
    </xdr:to>
    <xdr:cxnSp macro="">
      <xdr:nvCxnSpPr>
        <xdr:cNvPr id="69" name="直線コネクタ 68">
          <a:extLst>
            <a:ext uri="{FF2B5EF4-FFF2-40B4-BE49-F238E27FC236}">
              <a16:creationId xmlns:a16="http://schemas.microsoft.com/office/drawing/2014/main" id="{00000000-0008-0000-0400-000045000000}"/>
            </a:ext>
          </a:extLst>
        </xdr:cNvPr>
        <xdr:cNvCxnSpPr/>
      </xdr:nvCxnSpPr>
      <xdr:spPr>
        <a:xfrm flipV="1">
          <a:off x="3098800" y="6337300"/>
          <a:ext cx="889000" cy="2286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36</xdr:row>
      <xdr:rowOff>38100</xdr:rowOff>
    </xdr:from>
    <xdr:to>
      <xdr:col>20</xdr:col>
      <xdr:colOff>38100</xdr:colOff>
      <xdr:row>36</xdr:row>
      <xdr:rowOff>139700</xdr:rowOff>
    </xdr:to>
    <xdr:sp macro="" textlink="">
      <xdr:nvSpPr>
        <xdr:cNvPr id="70" name="フローチャート: 判断 69">
          <a:extLst>
            <a:ext uri="{FF2B5EF4-FFF2-40B4-BE49-F238E27FC236}">
              <a16:creationId xmlns:a16="http://schemas.microsoft.com/office/drawing/2014/main" id="{00000000-0008-0000-0400-000046000000}"/>
            </a:ext>
          </a:extLst>
        </xdr:cNvPr>
        <xdr:cNvSpPr/>
      </xdr:nvSpPr>
      <xdr:spPr>
        <a:xfrm>
          <a:off x="3937000" y="6210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34</xdr:row>
      <xdr:rowOff>149877</xdr:rowOff>
    </xdr:from>
    <xdr:ext cx="736600" cy="259045"/>
    <xdr:sp macro="" textlink="">
      <xdr:nvSpPr>
        <xdr:cNvPr id="71" name="テキスト ボックス 70">
          <a:extLst>
            <a:ext uri="{FF2B5EF4-FFF2-40B4-BE49-F238E27FC236}">
              <a16:creationId xmlns:a16="http://schemas.microsoft.com/office/drawing/2014/main" id="{00000000-0008-0000-0400-000047000000}"/>
            </a:ext>
          </a:extLst>
        </xdr:cNvPr>
        <xdr:cNvSpPr txBox="1"/>
      </xdr:nvSpPr>
      <xdr:spPr>
        <a:xfrm>
          <a:off x="3606800" y="59791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37</xdr:row>
      <xdr:rowOff>168910</xdr:rowOff>
    </xdr:from>
    <xdr:to>
      <xdr:col>15</xdr:col>
      <xdr:colOff>98425</xdr:colOff>
      <xdr:row>38</xdr:row>
      <xdr:rowOff>50800</xdr:rowOff>
    </xdr:to>
    <xdr:cxnSp macro="">
      <xdr:nvCxnSpPr>
        <xdr:cNvPr id="72" name="直線コネクタ 71">
          <a:extLst>
            <a:ext uri="{FF2B5EF4-FFF2-40B4-BE49-F238E27FC236}">
              <a16:creationId xmlns:a16="http://schemas.microsoft.com/office/drawing/2014/main" id="{00000000-0008-0000-0400-000048000000}"/>
            </a:ext>
          </a:extLst>
        </xdr:cNvPr>
        <xdr:cNvCxnSpPr/>
      </xdr:nvCxnSpPr>
      <xdr:spPr>
        <a:xfrm>
          <a:off x="2209800" y="6512560"/>
          <a:ext cx="889000" cy="533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36</xdr:row>
      <xdr:rowOff>160020</xdr:rowOff>
    </xdr:from>
    <xdr:to>
      <xdr:col>15</xdr:col>
      <xdr:colOff>149225</xdr:colOff>
      <xdr:row>37</xdr:row>
      <xdr:rowOff>90170</xdr:rowOff>
    </xdr:to>
    <xdr:sp macro="" textlink="">
      <xdr:nvSpPr>
        <xdr:cNvPr id="73" name="フローチャート: 判断 72">
          <a:extLst>
            <a:ext uri="{FF2B5EF4-FFF2-40B4-BE49-F238E27FC236}">
              <a16:creationId xmlns:a16="http://schemas.microsoft.com/office/drawing/2014/main" id="{00000000-0008-0000-0400-000049000000}"/>
            </a:ext>
          </a:extLst>
        </xdr:cNvPr>
        <xdr:cNvSpPr/>
      </xdr:nvSpPr>
      <xdr:spPr>
        <a:xfrm>
          <a:off x="3048000" y="6332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35</xdr:row>
      <xdr:rowOff>100347</xdr:rowOff>
    </xdr:from>
    <xdr:ext cx="762000" cy="259045"/>
    <xdr:sp macro="" textlink="">
      <xdr:nvSpPr>
        <xdr:cNvPr id="74" name="テキスト ボックス 73">
          <a:extLst>
            <a:ext uri="{FF2B5EF4-FFF2-40B4-BE49-F238E27FC236}">
              <a16:creationId xmlns:a16="http://schemas.microsoft.com/office/drawing/2014/main" id="{00000000-0008-0000-0400-00004A000000}"/>
            </a:ext>
          </a:extLst>
        </xdr:cNvPr>
        <xdr:cNvSpPr txBox="1"/>
      </xdr:nvSpPr>
      <xdr:spPr>
        <a:xfrm>
          <a:off x="2717800" y="61010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37</xdr:row>
      <xdr:rowOff>16510</xdr:rowOff>
    </xdr:from>
    <xdr:to>
      <xdr:col>11</xdr:col>
      <xdr:colOff>9525</xdr:colOff>
      <xdr:row>37</xdr:row>
      <xdr:rowOff>168910</xdr:rowOff>
    </xdr:to>
    <xdr:cxnSp macro="">
      <xdr:nvCxnSpPr>
        <xdr:cNvPr id="75" name="直線コネクタ 74">
          <a:extLst>
            <a:ext uri="{FF2B5EF4-FFF2-40B4-BE49-F238E27FC236}">
              <a16:creationId xmlns:a16="http://schemas.microsoft.com/office/drawing/2014/main" id="{00000000-0008-0000-0400-00004B000000}"/>
            </a:ext>
          </a:extLst>
        </xdr:cNvPr>
        <xdr:cNvCxnSpPr/>
      </xdr:nvCxnSpPr>
      <xdr:spPr>
        <a:xfrm>
          <a:off x="1320800" y="6360160"/>
          <a:ext cx="889000" cy="152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36</xdr:row>
      <xdr:rowOff>76200</xdr:rowOff>
    </xdr:from>
    <xdr:to>
      <xdr:col>11</xdr:col>
      <xdr:colOff>60325</xdr:colOff>
      <xdr:row>37</xdr:row>
      <xdr:rowOff>6350</xdr:rowOff>
    </xdr:to>
    <xdr:sp macro="" textlink="">
      <xdr:nvSpPr>
        <xdr:cNvPr id="76" name="フローチャート: 判断 75">
          <a:extLst>
            <a:ext uri="{FF2B5EF4-FFF2-40B4-BE49-F238E27FC236}">
              <a16:creationId xmlns:a16="http://schemas.microsoft.com/office/drawing/2014/main" id="{00000000-0008-0000-0400-00004C000000}"/>
            </a:ext>
          </a:extLst>
        </xdr:cNvPr>
        <xdr:cNvSpPr/>
      </xdr:nvSpPr>
      <xdr:spPr>
        <a:xfrm>
          <a:off x="2159000" y="6248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35</xdr:row>
      <xdr:rowOff>16527</xdr:rowOff>
    </xdr:from>
    <xdr:ext cx="762000" cy="259045"/>
    <xdr:sp macro="" textlink="">
      <xdr:nvSpPr>
        <xdr:cNvPr id="77" name="テキスト ボックス 76">
          <a:extLst>
            <a:ext uri="{FF2B5EF4-FFF2-40B4-BE49-F238E27FC236}">
              <a16:creationId xmlns:a16="http://schemas.microsoft.com/office/drawing/2014/main" id="{00000000-0008-0000-0400-00004D000000}"/>
            </a:ext>
          </a:extLst>
        </xdr:cNvPr>
        <xdr:cNvSpPr txBox="1"/>
      </xdr:nvSpPr>
      <xdr:spPr>
        <a:xfrm>
          <a:off x="1828800" y="6017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36</xdr:row>
      <xdr:rowOff>83820</xdr:rowOff>
    </xdr:from>
    <xdr:to>
      <xdr:col>6</xdr:col>
      <xdr:colOff>171450</xdr:colOff>
      <xdr:row>37</xdr:row>
      <xdr:rowOff>13970</xdr:rowOff>
    </xdr:to>
    <xdr:sp macro="" textlink="">
      <xdr:nvSpPr>
        <xdr:cNvPr id="78" name="フローチャート: 判断 77">
          <a:extLst>
            <a:ext uri="{FF2B5EF4-FFF2-40B4-BE49-F238E27FC236}">
              <a16:creationId xmlns:a16="http://schemas.microsoft.com/office/drawing/2014/main" id="{00000000-0008-0000-0400-00004E000000}"/>
            </a:ext>
          </a:extLst>
        </xdr:cNvPr>
        <xdr:cNvSpPr/>
      </xdr:nvSpPr>
      <xdr:spPr>
        <a:xfrm>
          <a:off x="1270000" y="62560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35</xdr:row>
      <xdr:rowOff>24147</xdr:rowOff>
    </xdr:from>
    <xdr:ext cx="762000" cy="259045"/>
    <xdr:sp macro="" textlink="">
      <xdr:nvSpPr>
        <xdr:cNvPr id="79" name="テキスト ボックス 78">
          <a:extLst>
            <a:ext uri="{FF2B5EF4-FFF2-40B4-BE49-F238E27FC236}">
              <a16:creationId xmlns:a16="http://schemas.microsoft.com/office/drawing/2014/main" id="{00000000-0008-0000-0400-00004F000000}"/>
            </a:ext>
          </a:extLst>
        </xdr:cNvPr>
        <xdr:cNvSpPr txBox="1"/>
      </xdr:nvSpPr>
      <xdr:spPr>
        <a:xfrm>
          <a:off x="939800" y="60248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80" name="テキスト ボックス 79">
          <a:extLst>
            <a:ext uri="{FF2B5EF4-FFF2-40B4-BE49-F238E27FC236}">
              <a16:creationId xmlns:a16="http://schemas.microsoft.com/office/drawing/2014/main" id="{00000000-0008-0000-0400-000050000000}"/>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81" name="テキスト ボックス 80">
          <a:extLst>
            <a:ext uri="{FF2B5EF4-FFF2-40B4-BE49-F238E27FC236}">
              <a16:creationId xmlns:a16="http://schemas.microsoft.com/office/drawing/2014/main" id="{00000000-0008-0000-0400-000051000000}"/>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2" name="テキスト ボックス 81">
          <a:extLst>
            <a:ext uri="{FF2B5EF4-FFF2-40B4-BE49-F238E27FC236}">
              <a16:creationId xmlns:a16="http://schemas.microsoft.com/office/drawing/2014/main" id="{00000000-0008-0000-0400-000052000000}"/>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3" name="テキスト ボックス 82">
          <a:extLst>
            <a:ext uri="{FF2B5EF4-FFF2-40B4-BE49-F238E27FC236}">
              <a16:creationId xmlns:a16="http://schemas.microsoft.com/office/drawing/2014/main" id="{00000000-0008-0000-0400-000053000000}"/>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4" name="テキスト ボックス 83">
          <a:extLst>
            <a:ext uri="{FF2B5EF4-FFF2-40B4-BE49-F238E27FC236}">
              <a16:creationId xmlns:a16="http://schemas.microsoft.com/office/drawing/2014/main" id="{00000000-0008-0000-0400-000054000000}"/>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37</xdr:row>
      <xdr:rowOff>34290</xdr:rowOff>
    </xdr:from>
    <xdr:to>
      <xdr:col>24</xdr:col>
      <xdr:colOff>76200</xdr:colOff>
      <xdr:row>37</xdr:row>
      <xdr:rowOff>135890</xdr:rowOff>
    </xdr:to>
    <xdr:sp macro="" textlink="">
      <xdr:nvSpPr>
        <xdr:cNvPr id="85" name="楕円 84">
          <a:extLst>
            <a:ext uri="{FF2B5EF4-FFF2-40B4-BE49-F238E27FC236}">
              <a16:creationId xmlns:a16="http://schemas.microsoft.com/office/drawing/2014/main" id="{00000000-0008-0000-0400-000055000000}"/>
            </a:ext>
          </a:extLst>
        </xdr:cNvPr>
        <xdr:cNvSpPr/>
      </xdr:nvSpPr>
      <xdr:spPr>
        <a:xfrm>
          <a:off x="4775200" y="63779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37</xdr:row>
      <xdr:rowOff>6367</xdr:rowOff>
    </xdr:from>
    <xdr:ext cx="762000" cy="259045"/>
    <xdr:sp macro="" textlink="">
      <xdr:nvSpPr>
        <xdr:cNvPr id="86" name="人件費該当値テキスト">
          <a:extLst>
            <a:ext uri="{FF2B5EF4-FFF2-40B4-BE49-F238E27FC236}">
              <a16:creationId xmlns:a16="http://schemas.microsoft.com/office/drawing/2014/main" id="{00000000-0008-0000-0400-000056000000}"/>
            </a:ext>
          </a:extLst>
        </xdr:cNvPr>
        <xdr:cNvSpPr txBox="1"/>
      </xdr:nvSpPr>
      <xdr:spPr>
        <a:xfrm>
          <a:off x="4914900" y="6350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36</xdr:row>
      <xdr:rowOff>114300</xdr:rowOff>
    </xdr:from>
    <xdr:to>
      <xdr:col>20</xdr:col>
      <xdr:colOff>38100</xdr:colOff>
      <xdr:row>37</xdr:row>
      <xdr:rowOff>44450</xdr:rowOff>
    </xdr:to>
    <xdr:sp macro="" textlink="">
      <xdr:nvSpPr>
        <xdr:cNvPr id="87" name="楕円 86">
          <a:extLst>
            <a:ext uri="{FF2B5EF4-FFF2-40B4-BE49-F238E27FC236}">
              <a16:creationId xmlns:a16="http://schemas.microsoft.com/office/drawing/2014/main" id="{00000000-0008-0000-0400-000057000000}"/>
            </a:ext>
          </a:extLst>
        </xdr:cNvPr>
        <xdr:cNvSpPr/>
      </xdr:nvSpPr>
      <xdr:spPr>
        <a:xfrm>
          <a:off x="3937000" y="6286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37</xdr:row>
      <xdr:rowOff>29227</xdr:rowOff>
    </xdr:from>
    <xdr:ext cx="736600" cy="259045"/>
    <xdr:sp macro="" textlink="">
      <xdr:nvSpPr>
        <xdr:cNvPr id="88" name="テキスト ボックス 87">
          <a:extLst>
            <a:ext uri="{FF2B5EF4-FFF2-40B4-BE49-F238E27FC236}">
              <a16:creationId xmlns:a16="http://schemas.microsoft.com/office/drawing/2014/main" id="{00000000-0008-0000-0400-000058000000}"/>
            </a:ext>
          </a:extLst>
        </xdr:cNvPr>
        <xdr:cNvSpPr txBox="1"/>
      </xdr:nvSpPr>
      <xdr:spPr>
        <a:xfrm>
          <a:off x="3606800" y="63728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38</xdr:row>
      <xdr:rowOff>0</xdr:rowOff>
    </xdr:from>
    <xdr:to>
      <xdr:col>15</xdr:col>
      <xdr:colOff>149225</xdr:colOff>
      <xdr:row>38</xdr:row>
      <xdr:rowOff>101600</xdr:rowOff>
    </xdr:to>
    <xdr:sp macro="" textlink="">
      <xdr:nvSpPr>
        <xdr:cNvPr id="89" name="楕円 88">
          <a:extLst>
            <a:ext uri="{FF2B5EF4-FFF2-40B4-BE49-F238E27FC236}">
              <a16:creationId xmlns:a16="http://schemas.microsoft.com/office/drawing/2014/main" id="{00000000-0008-0000-0400-000059000000}"/>
            </a:ext>
          </a:extLst>
        </xdr:cNvPr>
        <xdr:cNvSpPr/>
      </xdr:nvSpPr>
      <xdr:spPr>
        <a:xfrm>
          <a:off x="3048000" y="6515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38</xdr:row>
      <xdr:rowOff>86377</xdr:rowOff>
    </xdr:from>
    <xdr:ext cx="762000" cy="259045"/>
    <xdr:sp macro="" textlink="">
      <xdr:nvSpPr>
        <xdr:cNvPr id="90" name="テキスト ボックス 89">
          <a:extLst>
            <a:ext uri="{FF2B5EF4-FFF2-40B4-BE49-F238E27FC236}">
              <a16:creationId xmlns:a16="http://schemas.microsoft.com/office/drawing/2014/main" id="{00000000-0008-0000-0400-00005A000000}"/>
            </a:ext>
          </a:extLst>
        </xdr:cNvPr>
        <xdr:cNvSpPr txBox="1"/>
      </xdr:nvSpPr>
      <xdr:spPr>
        <a:xfrm>
          <a:off x="2717800" y="660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37</xdr:row>
      <xdr:rowOff>118110</xdr:rowOff>
    </xdr:from>
    <xdr:to>
      <xdr:col>11</xdr:col>
      <xdr:colOff>60325</xdr:colOff>
      <xdr:row>38</xdr:row>
      <xdr:rowOff>48260</xdr:rowOff>
    </xdr:to>
    <xdr:sp macro="" textlink="">
      <xdr:nvSpPr>
        <xdr:cNvPr id="91" name="楕円 90">
          <a:extLst>
            <a:ext uri="{FF2B5EF4-FFF2-40B4-BE49-F238E27FC236}">
              <a16:creationId xmlns:a16="http://schemas.microsoft.com/office/drawing/2014/main" id="{00000000-0008-0000-0400-00005B000000}"/>
            </a:ext>
          </a:extLst>
        </xdr:cNvPr>
        <xdr:cNvSpPr/>
      </xdr:nvSpPr>
      <xdr:spPr>
        <a:xfrm>
          <a:off x="2159000" y="64617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38</xdr:row>
      <xdr:rowOff>33037</xdr:rowOff>
    </xdr:from>
    <xdr:ext cx="762000" cy="259045"/>
    <xdr:sp macro="" textlink="">
      <xdr:nvSpPr>
        <xdr:cNvPr id="92" name="テキスト ボックス 91">
          <a:extLst>
            <a:ext uri="{FF2B5EF4-FFF2-40B4-BE49-F238E27FC236}">
              <a16:creationId xmlns:a16="http://schemas.microsoft.com/office/drawing/2014/main" id="{00000000-0008-0000-0400-00005C000000}"/>
            </a:ext>
          </a:extLst>
        </xdr:cNvPr>
        <xdr:cNvSpPr txBox="1"/>
      </xdr:nvSpPr>
      <xdr:spPr>
        <a:xfrm>
          <a:off x="1828800" y="65481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36</xdr:row>
      <xdr:rowOff>137160</xdr:rowOff>
    </xdr:from>
    <xdr:to>
      <xdr:col>6</xdr:col>
      <xdr:colOff>171450</xdr:colOff>
      <xdr:row>37</xdr:row>
      <xdr:rowOff>67310</xdr:rowOff>
    </xdr:to>
    <xdr:sp macro="" textlink="">
      <xdr:nvSpPr>
        <xdr:cNvPr id="93" name="楕円 92">
          <a:extLst>
            <a:ext uri="{FF2B5EF4-FFF2-40B4-BE49-F238E27FC236}">
              <a16:creationId xmlns:a16="http://schemas.microsoft.com/office/drawing/2014/main" id="{00000000-0008-0000-0400-00005D000000}"/>
            </a:ext>
          </a:extLst>
        </xdr:cNvPr>
        <xdr:cNvSpPr/>
      </xdr:nvSpPr>
      <xdr:spPr>
        <a:xfrm>
          <a:off x="1270000" y="63093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37</xdr:row>
      <xdr:rowOff>52087</xdr:rowOff>
    </xdr:from>
    <xdr:ext cx="762000" cy="259045"/>
    <xdr:sp macro="" textlink="">
      <xdr:nvSpPr>
        <xdr:cNvPr id="94" name="テキスト ボックス 93">
          <a:extLst>
            <a:ext uri="{FF2B5EF4-FFF2-40B4-BE49-F238E27FC236}">
              <a16:creationId xmlns:a16="http://schemas.microsoft.com/office/drawing/2014/main" id="{00000000-0008-0000-0400-00005E000000}"/>
            </a:ext>
          </a:extLst>
        </xdr:cNvPr>
        <xdr:cNvSpPr txBox="1"/>
      </xdr:nvSpPr>
      <xdr:spPr>
        <a:xfrm>
          <a:off x="939800" y="63957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5" name="正方形/長方形 94">
          <a:extLst>
            <a:ext uri="{FF2B5EF4-FFF2-40B4-BE49-F238E27FC236}">
              <a16:creationId xmlns:a16="http://schemas.microsoft.com/office/drawing/2014/main" id="{00000000-0008-0000-0400-00005F000000}"/>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6" name="正方形/長方形 95">
          <a:extLst>
            <a:ext uri="{FF2B5EF4-FFF2-40B4-BE49-F238E27FC236}">
              <a16:creationId xmlns:a16="http://schemas.microsoft.com/office/drawing/2014/main" id="{00000000-0008-0000-0400-000060000000}"/>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7" name="正方形/長方形 96">
          <a:extLst>
            <a:ext uri="{FF2B5EF4-FFF2-40B4-BE49-F238E27FC236}">
              <a16:creationId xmlns:a16="http://schemas.microsoft.com/office/drawing/2014/main" id="{00000000-0008-0000-0400-000061000000}"/>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8" name="正方形/長方形 97">
          <a:extLst>
            <a:ext uri="{FF2B5EF4-FFF2-40B4-BE49-F238E27FC236}">
              <a16:creationId xmlns:a16="http://schemas.microsoft.com/office/drawing/2014/main" id="{00000000-0008-0000-0400-000062000000}"/>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9" name="正方形/長方形 98">
          <a:extLst>
            <a:ext uri="{FF2B5EF4-FFF2-40B4-BE49-F238E27FC236}">
              <a16:creationId xmlns:a16="http://schemas.microsoft.com/office/drawing/2014/main" id="{00000000-0008-0000-0400-000063000000}"/>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100" name="正方形/長方形 99">
          <a:extLst>
            <a:ext uri="{FF2B5EF4-FFF2-40B4-BE49-F238E27FC236}">
              <a16:creationId xmlns:a16="http://schemas.microsoft.com/office/drawing/2014/main" id="{00000000-0008-0000-0400-000064000000}"/>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101" name="正方形/長方形 100">
          <a:extLst>
            <a:ext uri="{FF2B5EF4-FFF2-40B4-BE49-F238E27FC236}">
              <a16:creationId xmlns:a16="http://schemas.microsoft.com/office/drawing/2014/main" id="{00000000-0008-0000-0400-000065000000}"/>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2" name="正方形/長方形 101">
          <a:extLst>
            <a:ext uri="{FF2B5EF4-FFF2-40B4-BE49-F238E27FC236}">
              <a16:creationId xmlns:a16="http://schemas.microsoft.com/office/drawing/2014/main" id="{00000000-0008-0000-0400-000066000000}"/>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3" name="正方形/長方形 102">
          <a:extLst>
            <a:ext uri="{FF2B5EF4-FFF2-40B4-BE49-F238E27FC236}">
              <a16:creationId xmlns:a16="http://schemas.microsoft.com/office/drawing/2014/main" id="{00000000-0008-0000-0400-000067000000}"/>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4" name="正方形/長方形 103">
          <a:extLst>
            <a:ext uri="{FF2B5EF4-FFF2-40B4-BE49-F238E27FC236}">
              <a16:creationId xmlns:a16="http://schemas.microsoft.com/office/drawing/2014/main" id="{00000000-0008-0000-0400-000068000000}"/>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5" name="テキスト ボックス 104">
          <a:extLst>
            <a:ext uri="{FF2B5EF4-FFF2-40B4-BE49-F238E27FC236}">
              <a16:creationId xmlns:a16="http://schemas.microsoft.com/office/drawing/2014/main" id="{00000000-0008-0000-0400-000069000000}"/>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前年度から</a:t>
          </a:r>
          <a:r>
            <a:rPr kumimoji="1" lang="en-US" altLang="ja-JP" sz="1300">
              <a:latin typeface="ＭＳ Ｐゴシック" panose="020B0600070205080204" pitchFamily="50" charset="-128"/>
              <a:ea typeface="ＭＳ Ｐゴシック" panose="020B0600070205080204" pitchFamily="50" charset="-128"/>
            </a:rPr>
            <a:t>4.4</a:t>
          </a:r>
          <a:r>
            <a:rPr kumimoji="1" lang="ja-JP" altLang="en-US" sz="1300">
              <a:latin typeface="ＭＳ Ｐゴシック" panose="020B0600070205080204" pitchFamily="50" charset="-128"/>
              <a:ea typeface="ＭＳ Ｐゴシック" panose="020B0600070205080204" pitchFamily="50" charset="-128"/>
            </a:rPr>
            <a:t>ポイント増加している。各種システムの改修経費の増加、物価高騰による単価の上昇や各施設の光熱水費の増加が要因だと考える。</a:t>
          </a:r>
        </a:p>
      </xdr:txBody>
    </xdr:sp>
    <xdr:clientData/>
  </xdr:twoCellAnchor>
  <xdr:oneCellAnchor>
    <xdr:from>
      <xdr:col>62</xdr:col>
      <xdr:colOff>6350</xdr:colOff>
      <xdr:row>9</xdr:row>
      <xdr:rowOff>107950</xdr:rowOff>
    </xdr:from>
    <xdr:ext cx="298543" cy="225703"/>
    <xdr:sp macro="" textlink="">
      <xdr:nvSpPr>
        <xdr:cNvPr id="106" name="テキスト ボックス 105">
          <a:extLst>
            <a:ext uri="{FF2B5EF4-FFF2-40B4-BE49-F238E27FC236}">
              <a16:creationId xmlns:a16="http://schemas.microsoft.com/office/drawing/2014/main" id="{00000000-0008-0000-0400-00006A000000}"/>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7" name="直線コネクタ 106">
          <a:extLst>
            <a:ext uri="{FF2B5EF4-FFF2-40B4-BE49-F238E27FC236}">
              <a16:creationId xmlns:a16="http://schemas.microsoft.com/office/drawing/2014/main" id="{00000000-0008-0000-0400-00006B000000}"/>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8" name="テキスト ボックス 107">
          <a:extLst>
            <a:ext uri="{FF2B5EF4-FFF2-40B4-BE49-F238E27FC236}">
              <a16:creationId xmlns:a16="http://schemas.microsoft.com/office/drawing/2014/main" id="{00000000-0008-0000-0400-00006C000000}"/>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21</xdr:row>
      <xdr:rowOff>69850</xdr:rowOff>
    </xdr:from>
    <xdr:to>
      <xdr:col>85</xdr:col>
      <xdr:colOff>66675</xdr:colOff>
      <xdr:row>21</xdr:row>
      <xdr:rowOff>69850</xdr:rowOff>
    </xdr:to>
    <xdr:cxnSp macro="">
      <xdr:nvCxnSpPr>
        <xdr:cNvPr id="109" name="直線コネクタ 108">
          <a:extLst>
            <a:ext uri="{FF2B5EF4-FFF2-40B4-BE49-F238E27FC236}">
              <a16:creationId xmlns:a16="http://schemas.microsoft.com/office/drawing/2014/main" id="{00000000-0008-0000-0400-00006D000000}"/>
            </a:ext>
          </a:extLst>
        </xdr:cNvPr>
        <xdr:cNvCxnSpPr/>
      </xdr:nvCxnSpPr>
      <xdr:spPr>
        <a:xfrm>
          <a:off x="12446000" y="3670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20</xdr:row>
      <xdr:rowOff>99077</xdr:rowOff>
    </xdr:from>
    <xdr:ext cx="508000" cy="259045"/>
    <xdr:sp macro="" textlink="">
      <xdr:nvSpPr>
        <xdr:cNvPr id="110" name="テキスト ボックス 109">
          <a:extLst>
            <a:ext uri="{FF2B5EF4-FFF2-40B4-BE49-F238E27FC236}">
              <a16:creationId xmlns:a16="http://schemas.microsoft.com/office/drawing/2014/main" id="{00000000-0008-0000-0400-00006E000000}"/>
            </a:ext>
          </a:extLst>
        </xdr:cNvPr>
        <xdr:cNvSpPr txBox="1"/>
      </xdr:nvSpPr>
      <xdr:spPr>
        <a:xfrm>
          <a:off x="11938000" y="3528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18</xdr:row>
      <xdr:rowOff>127000</xdr:rowOff>
    </xdr:from>
    <xdr:to>
      <xdr:col>85</xdr:col>
      <xdr:colOff>66675</xdr:colOff>
      <xdr:row>18</xdr:row>
      <xdr:rowOff>127000</xdr:rowOff>
    </xdr:to>
    <xdr:cxnSp macro="">
      <xdr:nvCxnSpPr>
        <xdr:cNvPr id="111" name="直線コネクタ 110">
          <a:extLst>
            <a:ext uri="{FF2B5EF4-FFF2-40B4-BE49-F238E27FC236}">
              <a16:creationId xmlns:a16="http://schemas.microsoft.com/office/drawing/2014/main" id="{00000000-0008-0000-0400-00006F000000}"/>
            </a:ext>
          </a:extLst>
        </xdr:cNvPr>
        <xdr:cNvCxnSpPr/>
      </xdr:nvCxnSpPr>
      <xdr:spPr>
        <a:xfrm>
          <a:off x="12446000" y="3213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17</xdr:row>
      <xdr:rowOff>156227</xdr:rowOff>
    </xdr:from>
    <xdr:ext cx="508000" cy="259045"/>
    <xdr:sp macro="" textlink="">
      <xdr:nvSpPr>
        <xdr:cNvPr id="112" name="テキスト ボックス 111">
          <a:extLst>
            <a:ext uri="{FF2B5EF4-FFF2-40B4-BE49-F238E27FC236}">
              <a16:creationId xmlns:a16="http://schemas.microsoft.com/office/drawing/2014/main" id="{00000000-0008-0000-0400-000070000000}"/>
            </a:ext>
          </a:extLst>
        </xdr:cNvPr>
        <xdr:cNvSpPr txBox="1"/>
      </xdr:nvSpPr>
      <xdr:spPr>
        <a:xfrm>
          <a:off x="11938000" y="3070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16</xdr:row>
      <xdr:rowOff>12700</xdr:rowOff>
    </xdr:from>
    <xdr:to>
      <xdr:col>85</xdr:col>
      <xdr:colOff>66675</xdr:colOff>
      <xdr:row>16</xdr:row>
      <xdr:rowOff>12700</xdr:rowOff>
    </xdr:to>
    <xdr:cxnSp macro="">
      <xdr:nvCxnSpPr>
        <xdr:cNvPr id="113" name="直線コネクタ 112">
          <a:extLst>
            <a:ext uri="{FF2B5EF4-FFF2-40B4-BE49-F238E27FC236}">
              <a16:creationId xmlns:a16="http://schemas.microsoft.com/office/drawing/2014/main" id="{00000000-0008-0000-0400-000071000000}"/>
            </a:ext>
          </a:extLst>
        </xdr:cNvPr>
        <xdr:cNvCxnSpPr/>
      </xdr:nvCxnSpPr>
      <xdr:spPr>
        <a:xfrm>
          <a:off x="12446000" y="2755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15</xdr:row>
      <xdr:rowOff>41927</xdr:rowOff>
    </xdr:from>
    <xdr:ext cx="508000" cy="259045"/>
    <xdr:sp macro="" textlink="">
      <xdr:nvSpPr>
        <xdr:cNvPr id="114" name="テキスト ボックス 113">
          <a:extLst>
            <a:ext uri="{FF2B5EF4-FFF2-40B4-BE49-F238E27FC236}">
              <a16:creationId xmlns:a16="http://schemas.microsoft.com/office/drawing/2014/main" id="{00000000-0008-0000-0400-000072000000}"/>
            </a:ext>
          </a:extLst>
        </xdr:cNvPr>
        <xdr:cNvSpPr txBox="1"/>
      </xdr:nvSpPr>
      <xdr:spPr>
        <a:xfrm>
          <a:off x="11938000" y="2613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13</xdr:row>
      <xdr:rowOff>69850</xdr:rowOff>
    </xdr:from>
    <xdr:to>
      <xdr:col>85</xdr:col>
      <xdr:colOff>66675</xdr:colOff>
      <xdr:row>13</xdr:row>
      <xdr:rowOff>69850</xdr:rowOff>
    </xdr:to>
    <xdr:cxnSp macro="">
      <xdr:nvCxnSpPr>
        <xdr:cNvPr id="115" name="直線コネクタ 114">
          <a:extLst>
            <a:ext uri="{FF2B5EF4-FFF2-40B4-BE49-F238E27FC236}">
              <a16:creationId xmlns:a16="http://schemas.microsoft.com/office/drawing/2014/main" id="{00000000-0008-0000-0400-000073000000}"/>
            </a:ext>
          </a:extLst>
        </xdr:cNvPr>
        <xdr:cNvCxnSpPr/>
      </xdr:nvCxnSpPr>
      <xdr:spPr>
        <a:xfrm>
          <a:off x="12446000" y="2298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12</xdr:row>
      <xdr:rowOff>99077</xdr:rowOff>
    </xdr:from>
    <xdr:ext cx="508000" cy="259045"/>
    <xdr:sp macro="" textlink="">
      <xdr:nvSpPr>
        <xdr:cNvPr id="116" name="テキスト ボックス 115">
          <a:extLst>
            <a:ext uri="{FF2B5EF4-FFF2-40B4-BE49-F238E27FC236}">
              <a16:creationId xmlns:a16="http://schemas.microsoft.com/office/drawing/2014/main" id="{00000000-0008-0000-0400-000074000000}"/>
            </a:ext>
          </a:extLst>
        </xdr:cNvPr>
        <xdr:cNvSpPr txBox="1"/>
      </xdr:nvSpPr>
      <xdr:spPr>
        <a:xfrm>
          <a:off x="11938000" y="2156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17" name="直線コネクタ 116">
          <a:extLst>
            <a:ext uri="{FF2B5EF4-FFF2-40B4-BE49-F238E27FC236}">
              <a16:creationId xmlns:a16="http://schemas.microsoft.com/office/drawing/2014/main" id="{00000000-0008-0000-0400-000075000000}"/>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10</xdr:row>
      <xdr:rowOff>127000</xdr:rowOff>
    </xdr:from>
    <xdr:to>
      <xdr:col>85</xdr:col>
      <xdr:colOff>66675</xdr:colOff>
      <xdr:row>24</xdr:row>
      <xdr:rowOff>12700</xdr:rowOff>
    </xdr:to>
    <xdr:sp macro="" textlink="">
      <xdr:nvSpPr>
        <xdr:cNvPr id="118" name="物件費グラフ枠">
          <a:extLst>
            <a:ext uri="{FF2B5EF4-FFF2-40B4-BE49-F238E27FC236}">
              <a16:creationId xmlns:a16="http://schemas.microsoft.com/office/drawing/2014/main" id="{00000000-0008-0000-0400-000076000000}"/>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14</xdr:row>
      <xdr:rowOff>76708</xdr:rowOff>
    </xdr:from>
    <xdr:to>
      <xdr:col>82</xdr:col>
      <xdr:colOff>107950</xdr:colOff>
      <xdr:row>20</xdr:row>
      <xdr:rowOff>81280</xdr:rowOff>
    </xdr:to>
    <xdr:cxnSp macro="">
      <xdr:nvCxnSpPr>
        <xdr:cNvPr id="119" name="直線コネクタ 118">
          <a:extLst>
            <a:ext uri="{FF2B5EF4-FFF2-40B4-BE49-F238E27FC236}">
              <a16:creationId xmlns:a16="http://schemas.microsoft.com/office/drawing/2014/main" id="{00000000-0008-0000-0400-000077000000}"/>
            </a:ext>
          </a:extLst>
        </xdr:cNvPr>
        <xdr:cNvCxnSpPr/>
      </xdr:nvCxnSpPr>
      <xdr:spPr>
        <a:xfrm flipV="1">
          <a:off x="16510000" y="2477008"/>
          <a:ext cx="0" cy="103327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20</xdr:row>
      <xdr:rowOff>53357</xdr:rowOff>
    </xdr:from>
    <xdr:ext cx="762000" cy="259045"/>
    <xdr:sp macro="" textlink="">
      <xdr:nvSpPr>
        <xdr:cNvPr id="120" name="物件費最小値テキスト">
          <a:extLst>
            <a:ext uri="{FF2B5EF4-FFF2-40B4-BE49-F238E27FC236}">
              <a16:creationId xmlns:a16="http://schemas.microsoft.com/office/drawing/2014/main" id="{00000000-0008-0000-0400-000078000000}"/>
            </a:ext>
          </a:extLst>
        </xdr:cNvPr>
        <xdr:cNvSpPr txBox="1"/>
      </xdr:nvSpPr>
      <xdr:spPr>
        <a:xfrm>
          <a:off x="16598900" y="34823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20</xdr:row>
      <xdr:rowOff>81280</xdr:rowOff>
    </xdr:from>
    <xdr:to>
      <xdr:col>82</xdr:col>
      <xdr:colOff>196850</xdr:colOff>
      <xdr:row>20</xdr:row>
      <xdr:rowOff>81280</xdr:rowOff>
    </xdr:to>
    <xdr:cxnSp macro="">
      <xdr:nvCxnSpPr>
        <xdr:cNvPr id="121" name="直線コネクタ 120">
          <a:extLst>
            <a:ext uri="{FF2B5EF4-FFF2-40B4-BE49-F238E27FC236}">
              <a16:creationId xmlns:a16="http://schemas.microsoft.com/office/drawing/2014/main" id="{00000000-0008-0000-0400-000079000000}"/>
            </a:ext>
          </a:extLst>
        </xdr:cNvPr>
        <xdr:cNvCxnSpPr/>
      </xdr:nvCxnSpPr>
      <xdr:spPr>
        <a:xfrm>
          <a:off x="16421100" y="35102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12</xdr:row>
      <xdr:rowOff>163085</xdr:rowOff>
    </xdr:from>
    <xdr:ext cx="762000" cy="259045"/>
    <xdr:sp macro="" textlink="">
      <xdr:nvSpPr>
        <xdr:cNvPr id="122" name="物件費最大値テキスト">
          <a:extLst>
            <a:ext uri="{FF2B5EF4-FFF2-40B4-BE49-F238E27FC236}">
              <a16:creationId xmlns:a16="http://schemas.microsoft.com/office/drawing/2014/main" id="{00000000-0008-0000-0400-00007A000000}"/>
            </a:ext>
          </a:extLst>
        </xdr:cNvPr>
        <xdr:cNvSpPr txBox="1"/>
      </xdr:nvSpPr>
      <xdr:spPr>
        <a:xfrm>
          <a:off x="16598900" y="22204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14</xdr:row>
      <xdr:rowOff>76708</xdr:rowOff>
    </xdr:from>
    <xdr:to>
      <xdr:col>82</xdr:col>
      <xdr:colOff>196850</xdr:colOff>
      <xdr:row>14</xdr:row>
      <xdr:rowOff>76708</xdr:rowOff>
    </xdr:to>
    <xdr:cxnSp macro="">
      <xdr:nvCxnSpPr>
        <xdr:cNvPr id="123" name="直線コネクタ 122">
          <a:extLst>
            <a:ext uri="{FF2B5EF4-FFF2-40B4-BE49-F238E27FC236}">
              <a16:creationId xmlns:a16="http://schemas.microsoft.com/office/drawing/2014/main" id="{00000000-0008-0000-0400-00007B000000}"/>
            </a:ext>
          </a:extLst>
        </xdr:cNvPr>
        <xdr:cNvCxnSpPr/>
      </xdr:nvCxnSpPr>
      <xdr:spPr>
        <a:xfrm>
          <a:off x="16421100" y="24770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15</xdr:row>
      <xdr:rowOff>143002</xdr:rowOff>
    </xdr:from>
    <xdr:to>
      <xdr:col>82</xdr:col>
      <xdr:colOff>107950</xdr:colOff>
      <xdr:row>17</xdr:row>
      <xdr:rowOff>1270</xdr:rowOff>
    </xdr:to>
    <xdr:cxnSp macro="">
      <xdr:nvCxnSpPr>
        <xdr:cNvPr id="124" name="直線コネクタ 123">
          <a:extLst>
            <a:ext uri="{FF2B5EF4-FFF2-40B4-BE49-F238E27FC236}">
              <a16:creationId xmlns:a16="http://schemas.microsoft.com/office/drawing/2014/main" id="{00000000-0008-0000-0400-00007C000000}"/>
            </a:ext>
          </a:extLst>
        </xdr:cNvPr>
        <xdr:cNvCxnSpPr/>
      </xdr:nvCxnSpPr>
      <xdr:spPr>
        <a:xfrm>
          <a:off x="15671800" y="2714752"/>
          <a:ext cx="838200" cy="2011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16</xdr:row>
      <xdr:rowOff>162577</xdr:rowOff>
    </xdr:from>
    <xdr:ext cx="762000" cy="259045"/>
    <xdr:sp macro="" textlink="">
      <xdr:nvSpPr>
        <xdr:cNvPr id="125" name="物件費平均値テキスト">
          <a:extLst>
            <a:ext uri="{FF2B5EF4-FFF2-40B4-BE49-F238E27FC236}">
              <a16:creationId xmlns:a16="http://schemas.microsoft.com/office/drawing/2014/main" id="{00000000-0008-0000-0400-00007D000000}"/>
            </a:ext>
          </a:extLst>
        </xdr:cNvPr>
        <xdr:cNvSpPr txBox="1"/>
      </xdr:nvSpPr>
      <xdr:spPr>
        <a:xfrm>
          <a:off x="16598900" y="29057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17</xdr:row>
      <xdr:rowOff>19050</xdr:rowOff>
    </xdr:from>
    <xdr:to>
      <xdr:col>82</xdr:col>
      <xdr:colOff>158750</xdr:colOff>
      <xdr:row>17</xdr:row>
      <xdr:rowOff>120650</xdr:rowOff>
    </xdr:to>
    <xdr:sp macro="" textlink="">
      <xdr:nvSpPr>
        <xdr:cNvPr id="126" name="フローチャート: 判断 125">
          <a:extLst>
            <a:ext uri="{FF2B5EF4-FFF2-40B4-BE49-F238E27FC236}">
              <a16:creationId xmlns:a16="http://schemas.microsoft.com/office/drawing/2014/main" id="{00000000-0008-0000-0400-00007E000000}"/>
            </a:ext>
          </a:extLst>
        </xdr:cNvPr>
        <xdr:cNvSpPr/>
      </xdr:nvSpPr>
      <xdr:spPr>
        <a:xfrm>
          <a:off x="16459200" y="2933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15</xdr:row>
      <xdr:rowOff>143002</xdr:rowOff>
    </xdr:from>
    <xdr:to>
      <xdr:col>78</xdr:col>
      <xdr:colOff>69850</xdr:colOff>
      <xdr:row>16</xdr:row>
      <xdr:rowOff>26416</xdr:rowOff>
    </xdr:to>
    <xdr:cxnSp macro="">
      <xdr:nvCxnSpPr>
        <xdr:cNvPr id="127" name="直線コネクタ 126">
          <a:extLst>
            <a:ext uri="{FF2B5EF4-FFF2-40B4-BE49-F238E27FC236}">
              <a16:creationId xmlns:a16="http://schemas.microsoft.com/office/drawing/2014/main" id="{00000000-0008-0000-0400-00007F000000}"/>
            </a:ext>
          </a:extLst>
        </xdr:cNvPr>
        <xdr:cNvCxnSpPr/>
      </xdr:nvCxnSpPr>
      <xdr:spPr>
        <a:xfrm flipV="1">
          <a:off x="14782800" y="2714752"/>
          <a:ext cx="889000" cy="548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16</xdr:row>
      <xdr:rowOff>121920</xdr:rowOff>
    </xdr:from>
    <xdr:to>
      <xdr:col>78</xdr:col>
      <xdr:colOff>120650</xdr:colOff>
      <xdr:row>17</xdr:row>
      <xdr:rowOff>52070</xdr:rowOff>
    </xdr:to>
    <xdr:sp macro="" textlink="">
      <xdr:nvSpPr>
        <xdr:cNvPr id="128" name="フローチャート: 判断 127">
          <a:extLst>
            <a:ext uri="{FF2B5EF4-FFF2-40B4-BE49-F238E27FC236}">
              <a16:creationId xmlns:a16="http://schemas.microsoft.com/office/drawing/2014/main" id="{00000000-0008-0000-0400-000080000000}"/>
            </a:ext>
          </a:extLst>
        </xdr:cNvPr>
        <xdr:cNvSpPr/>
      </xdr:nvSpPr>
      <xdr:spPr>
        <a:xfrm>
          <a:off x="15621000" y="2865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17</xdr:row>
      <xdr:rowOff>36847</xdr:rowOff>
    </xdr:from>
    <xdr:ext cx="736600" cy="259045"/>
    <xdr:sp macro="" textlink="">
      <xdr:nvSpPr>
        <xdr:cNvPr id="129" name="テキスト ボックス 128">
          <a:extLst>
            <a:ext uri="{FF2B5EF4-FFF2-40B4-BE49-F238E27FC236}">
              <a16:creationId xmlns:a16="http://schemas.microsoft.com/office/drawing/2014/main" id="{00000000-0008-0000-0400-000081000000}"/>
            </a:ext>
          </a:extLst>
        </xdr:cNvPr>
        <xdr:cNvSpPr txBox="1"/>
      </xdr:nvSpPr>
      <xdr:spPr>
        <a:xfrm>
          <a:off x="15290800" y="29514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16</xdr:row>
      <xdr:rowOff>26416</xdr:rowOff>
    </xdr:from>
    <xdr:to>
      <xdr:col>73</xdr:col>
      <xdr:colOff>180975</xdr:colOff>
      <xdr:row>17</xdr:row>
      <xdr:rowOff>65278</xdr:rowOff>
    </xdr:to>
    <xdr:cxnSp macro="">
      <xdr:nvCxnSpPr>
        <xdr:cNvPr id="130" name="直線コネクタ 129">
          <a:extLst>
            <a:ext uri="{FF2B5EF4-FFF2-40B4-BE49-F238E27FC236}">
              <a16:creationId xmlns:a16="http://schemas.microsoft.com/office/drawing/2014/main" id="{00000000-0008-0000-0400-000082000000}"/>
            </a:ext>
          </a:extLst>
        </xdr:cNvPr>
        <xdr:cNvCxnSpPr/>
      </xdr:nvCxnSpPr>
      <xdr:spPr>
        <a:xfrm flipV="1">
          <a:off x="13893800" y="2769616"/>
          <a:ext cx="889000" cy="2103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16</xdr:row>
      <xdr:rowOff>158496</xdr:rowOff>
    </xdr:from>
    <xdr:to>
      <xdr:col>74</xdr:col>
      <xdr:colOff>31750</xdr:colOff>
      <xdr:row>17</xdr:row>
      <xdr:rowOff>88646</xdr:rowOff>
    </xdr:to>
    <xdr:sp macro="" textlink="">
      <xdr:nvSpPr>
        <xdr:cNvPr id="131" name="フローチャート: 判断 130">
          <a:extLst>
            <a:ext uri="{FF2B5EF4-FFF2-40B4-BE49-F238E27FC236}">
              <a16:creationId xmlns:a16="http://schemas.microsoft.com/office/drawing/2014/main" id="{00000000-0008-0000-0400-000083000000}"/>
            </a:ext>
          </a:extLst>
        </xdr:cNvPr>
        <xdr:cNvSpPr/>
      </xdr:nvSpPr>
      <xdr:spPr>
        <a:xfrm>
          <a:off x="14732000" y="29016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17</xdr:row>
      <xdr:rowOff>73423</xdr:rowOff>
    </xdr:from>
    <xdr:ext cx="762000" cy="259045"/>
    <xdr:sp macro="" textlink="">
      <xdr:nvSpPr>
        <xdr:cNvPr id="132" name="テキスト ボックス 131">
          <a:extLst>
            <a:ext uri="{FF2B5EF4-FFF2-40B4-BE49-F238E27FC236}">
              <a16:creationId xmlns:a16="http://schemas.microsoft.com/office/drawing/2014/main" id="{00000000-0008-0000-0400-000084000000}"/>
            </a:ext>
          </a:extLst>
        </xdr:cNvPr>
        <xdr:cNvSpPr txBox="1"/>
      </xdr:nvSpPr>
      <xdr:spPr>
        <a:xfrm>
          <a:off x="14401800" y="29880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17</xdr:row>
      <xdr:rowOff>65278</xdr:rowOff>
    </xdr:from>
    <xdr:to>
      <xdr:col>69</xdr:col>
      <xdr:colOff>92075</xdr:colOff>
      <xdr:row>17</xdr:row>
      <xdr:rowOff>110998</xdr:rowOff>
    </xdr:to>
    <xdr:cxnSp macro="">
      <xdr:nvCxnSpPr>
        <xdr:cNvPr id="133" name="直線コネクタ 132">
          <a:extLst>
            <a:ext uri="{FF2B5EF4-FFF2-40B4-BE49-F238E27FC236}">
              <a16:creationId xmlns:a16="http://schemas.microsoft.com/office/drawing/2014/main" id="{00000000-0008-0000-0400-000085000000}"/>
            </a:ext>
          </a:extLst>
        </xdr:cNvPr>
        <xdr:cNvCxnSpPr/>
      </xdr:nvCxnSpPr>
      <xdr:spPr>
        <a:xfrm flipV="1">
          <a:off x="13004800" y="2979928"/>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17</xdr:row>
      <xdr:rowOff>64770</xdr:rowOff>
    </xdr:from>
    <xdr:to>
      <xdr:col>69</xdr:col>
      <xdr:colOff>142875</xdr:colOff>
      <xdr:row>17</xdr:row>
      <xdr:rowOff>166370</xdr:rowOff>
    </xdr:to>
    <xdr:sp macro="" textlink="">
      <xdr:nvSpPr>
        <xdr:cNvPr id="134" name="フローチャート: 判断 133">
          <a:extLst>
            <a:ext uri="{FF2B5EF4-FFF2-40B4-BE49-F238E27FC236}">
              <a16:creationId xmlns:a16="http://schemas.microsoft.com/office/drawing/2014/main" id="{00000000-0008-0000-0400-000086000000}"/>
            </a:ext>
          </a:extLst>
        </xdr:cNvPr>
        <xdr:cNvSpPr/>
      </xdr:nvSpPr>
      <xdr:spPr>
        <a:xfrm>
          <a:off x="13843000" y="2979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17</xdr:row>
      <xdr:rowOff>151147</xdr:rowOff>
    </xdr:from>
    <xdr:ext cx="762000" cy="259045"/>
    <xdr:sp macro="" textlink="">
      <xdr:nvSpPr>
        <xdr:cNvPr id="135" name="テキスト ボックス 134">
          <a:extLst>
            <a:ext uri="{FF2B5EF4-FFF2-40B4-BE49-F238E27FC236}">
              <a16:creationId xmlns:a16="http://schemas.microsoft.com/office/drawing/2014/main" id="{00000000-0008-0000-0400-000087000000}"/>
            </a:ext>
          </a:extLst>
        </xdr:cNvPr>
        <xdr:cNvSpPr txBox="1"/>
      </xdr:nvSpPr>
      <xdr:spPr>
        <a:xfrm>
          <a:off x="13512800" y="30657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17</xdr:row>
      <xdr:rowOff>73914</xdr:rowOff>
    </xdr:from>
    <xdr:to>
      <xdr:col>65</xdr:col>
      <xdr:colOff>53975</xdr:colOff>
      <xdr:row>18</xdr:row>
      <xdr:rowOff>4064</xdr:rowOff>
    </xdr:to>
    <xdr:sp macro="" textlink="">
      <xdr:nvSpPr>
        <xdr:cNvPr id="136" name="フローチャート: 判断 135">
          <a:extLst>
            <a:ext uri="{FF2B5EF4-FFF2-40B4-BE49-F238E27FC236}">
              <a16:creationId xmlns:a16="http://schemas.microsoft.com/office/drawing/2014/main" id="{00000000-0008-0000-0400-000088000000}"/>
            </a:ext>
          </a:extLst>
        </xdr:cNvPr>
        <xdr:cNvSpPr/>
      </xdr:nvSpPr>
      <xdr:spPr>
        <a:xfrm>
          <a:off x="12954000" y="29885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17</xdr:row>
      <xdr:rowOff>160291</xdr:rowOff>
    </xdr:from>
    <xdr:ext cx="762000" cy="259045"/>
    <xdr:sp macro="" textlink="">
      <xdr:nvSpPr>
        <xdr:cNvPr id="137" name="テキスト ボックス 136">
          <a:extLst>
            <a:ext uri="{FF2B5EF4-FFF2-40B4-BE49-F238E27FC236}">
              <a16:creationId xmlns:a16="http://schemas.microsoft.com/office/drawing/2014/main" id="{00000000-0008-0000-0400-000089000000}"/>
            </a:ext>
          </a:extLst>
        </xdr:cNvPr>
        <xdr:cNvSpPr txBox="1"/>
      </xdr:nvSpPr>
      <xdr:spPr>
        <a:xfrm>
          <a:off x="12623800" y="30749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38" name="テキスト ボックス 137">
          <a:extLst>
            <a:ext uri="{FF2B5EF4-FFF2-40B4-BE49-F238E27FC236}">
              <a16:creationId xmlns:a16="http://schemas.microsoft.com/office/drawing/2014/main" id="{00000000-0008-0000-0400-00008A000000}"/>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39" name="テキスト ボックス 138">
          <a:extLst>
            <a:ext uri="{FF2B5EF4-FFF2-40B4-BE49-F238E27FC236}">
              <a16:creationId xmlns:a16="http://schemas.microsoft.com/office/drawing/2014/main" id="{00000000-0008-0000-0400-00008B000000}"/>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40" name="テキスト ボックス 139">
          <a:extLst>
            <a:ext uri="{FF2B5EF4-FFF2-40B4-BE49-F238E27FC236}">
              <a16:creationId xmlns:a16="http://schemas.microsoft.com/office/drawing/2014/main" id="{00000000-0008-0000-0400-00008C000000}"/>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41" name="テキスト ボックス 140">
          <a:extLst>
            <a:ext uri="{FF2B5EF4-FFF2-40B4-BE49-F238E27FC236}">
              <a16:creationId xmlns:a16="http://schemas.microsoft.com/office/drawing/2014/main" id="{00000000-0008-0000-0400-00008D000000}"/>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42" name="テキスト ボックス 141">
          <a:extLst>
            <a:ext uri="{FF2B5EF4-FFF2-40B4-BE49-F238E27FC236}">
              <a16:creationId xmlns:a16="http://schemas.microsoft.com/office/drawing/2014/main" id="{00000000-0008-0000-0400-00008E000000}"/>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16</xdr:row>
      <xdr:rowOff>121920</xdr:rowOff>
    </xdr:from>
    <xdr:to>
      <xdr:col>82</xdr:col>
      <xdr:colOff>158750</xdr:colOff>
      <xdr:row>17</xdr:row>
      <xdr:rowOff>52070</xdr:rowOff>
    </xdr:to>
    <xdr:sp macro="" textlink="">
      <xdr:nvSpPr>
        <xdr:cNvPr id="143" name="楕円 142">
          <a:extLst>
            <a:ext uri="{FF2B5EF4-FFF2-40B4-BE49-F238E27FC236}">
              <a16:creationId xmlns:a16="http://schemas.microsoft.com/office/drawing/2014/main" id="{00000000-0008-0000-0400-00008F000000}"/>
            </a:ext>
          </a:extLst>
        </xdr:cNvPr>
        <xdr:cNvSpPr/>
      </xdr:nvSpPr>
      <xdr:spPr>
        <a:xfrm>
          <a:off x="16459200" y="2865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15</xdr:row>
      <xdr:rowOff>138447</xdr:rowOff>
    </xdr:from>
    <xdr:ext cx="762000" cy="259045"/>
    <xdr:sp macro="" textlink="">
      <xdr:nvSpPr>
        <xdr:cNvPr id="144" name="物件費該当値テキスト">
          <a:extLst>
            <a:ext uri="{FF2B5EF4-FFF2-40B4-BE49-F238E27FC236}">
              <a16:creationId xmlns:a16="http://schemas.microsoft.com/office/drawing/2014/main" id="{00000000-0008-0000-0400-000090000000}"/>
            </a:ext>
          </a:extLst>
        </xdr:cNvPr>
        <xdr:cNvSpPr txBox="1"/>
      </xdr:nvSpPr>
      <xdr:spPr>
        <a:xfrm>
          <a:off x="16598900" y="2710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15</xdr:row>
      <xdr:rowOff>92202</xdr:rowOff>
    </xdr:from>
    <xdr:to>
      <xdr:col>78</xdr:col>
      <xdr:colOff>120650</xdr:colOff>
      <xdr:row>16</xdr:row>
      <xdr:rowOff>22352</xdr:rowOff>
    </xdr:to>
    <xdr:sp macro="" textlink="">
      <xdr:nvSpPr>
        <xdr:cNvPr id="145" name="楕円 144">
          <a:extLst>
            <a:ext uri="{FF2B5EF4-FFF2-40B4-BE49-F238E27FC236}">
              <a16:creationId xmlns:a16="http://schemas.microsoft.com/office/drawing/2014/main" id="{00000000-0008-0000-0400-000091000000}"/>
            </a:ext>
          </a:extLst>
        </xdr:cNvPr>
        <xdr:cNvSpPr/>
      </xdr:nvSpPr>
      <xdr:spPr>
        <a:xfrm>
          <a:off x="15621000" y="26639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14</xdr:row>
      <xdr:rowOff>32529</xdr:rowOff>
    </xdr:from>
    <xdr:ext cx="736600" cy="259045"/>
    <xdr:sp macro="" textlink="">
      <xdr:nvSpPr>
        <xdr:cNvPr id="146" name="テキスト ボックス 145">
          <a:extLst>
            <a:ext uri="{FF2B5EF4-FFF2-40B4-BE49-F238E27FC236}">
              <a16:creationId xmlns:a16="http://schemas.microsoft.com/office/drawing/2014/main" id="{00000000-0008-0000-0400-000092000000}"/>
            </a:ext>
          </a:extLst>
        </xdr:cNvPr>
        <xdr:cNvSpPr txBox="1"/>
      </xdr:nvSpPr>
      <xdr:spPr>
        <a:xfrm>
          <a:off x="15290800" y="243282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15</xdr:row>
      <xdr:rowOff>147066</xdr:rowOff>
    </xdr:from>
    <xdr:to>
      <xdr:col>74</xdr:col>
      <xdr:colOff>31750</xdr:colOff>
      <xdr:row>16</xdr:row>
      <xdr:rowOff>77216</xdr:rowOff>
    </xdr:to>
    <xdr:sp macro="" textlink="">
      <xdr:nvSpPr>
        <xdr:cNvPr id="147" name="楕円 146">
          <a:extLst>
            <a:ext uri="{FF2B5EF4-FFF2-40B4-BE49-F238E27FC236}">
              <a16:creationId xmlns:a16="http://schemas.microsoft.com/office/drawing/2014/main" id="{00000000-0008-0000-0400-000093000000}"/>
            </a:ext>
          </a:extLst>
        </xdr:cNvPr>
        <xdr:cNvSpPr/>
      </xdr:nvSpPr>
      <xdr:spPr>
        <a:xfrm>
          <a:off x="14732000" y="27188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14</xdr:row>
      <xdr:rowOff>87393</xdr:rowOff>
    </xdr:from>
    <xdr:ext cx="762000" cy="259045"/>
    <xdr:sp macro="" textlink="">
      <xdr:nvSpPr>
        <xdr:cNvPr id="148" name="テキスト ボックス 147">
          <a:extLst>
            <a:ext uri="{FF2B5EF4-FFF2-40B4-BE49-F238E27FC236}">
              <a16:creationId xmlns:a16="http://schemas.microsoft.com/office/drawing/2014/main" id="{00000000-0008-0000-0400-000094000000}"/>
            </a:ext>
          </a:extLst>
        </xdr:cNvPr>
        <xdr:cNvSpPr txBox="1"/>
      </xdr:nvSpPr>
      <xdr:spPr>
        <a:xfrm>
          <a:off x="14401800" y="24876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17</xdr:row>
      <xdr:rowOff>14478</xdr:rowOff>
    </xdr:from>
    <xdr:to>
      <xdr:col>69</xdr:col>
      <xdr:colOff>142875</xdr:colOff>
      <xdr:row>17</xdr:row>
      <xdr:rowOff>116078</xdr:rowOff>
    </xdr:to>
    <xdr:sp macro="" textlink="">
      <xdr:nvSpPr>
        <xdr:cNvPr id="149" name="楕円 148">
          <a:extLst>
            <a:ext uri="{FF2B5EF4-FFF2-40B4-BE49-F238E27FC236}">
              <a16:creationId xmlns:a16="http://schemas.microsoft.com/office/drawing/2014/main" id="{00000000-0008-0000-0400-000095000000}"/>
            </a:ext>
          </a:extLst>
        </xdr:cNvPr>
        <xdr:cNvSpPr/>
      </xdr:nvSpPr>
      <xdr:spPr>
        <a:xfrm>
          <a:off x="13843000" y="29291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15</xdr:row>
      <xdr:rowOff>126255</xdr:rowOff>
    </xdr:from>
    <xdr:ext cx="762000" cy="259045"/>
    <xdr:sp macro="" textlink="">
      <xdr:nvSpPr>
        <xdr:cNvPr id="150" name="テキスト ボックス 149">
          <a:extLst>
            <a:ext uri="{FF2B5EF4-FFF2-40B4-BE49-F238E27FC236}">
              <a16:creationId xmlns:a16="http://schemas.microsoft.com/office/drawing/2014/main" id="{00000000-0008-0000-0400-000096000000}"/>
            </a:ext>
          </a:extLst>
        </xdr:cNvPr>
        <xdr:cNvSpPr txBox="1"/>
      </xdr:nvSpPr>
      <xdr:spPr>
        <a:xfrm>
          <a:off x="13512800" y="26980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17</xdr:row>
      <xdr:rowOff>60198</xdr:rowOff>
    </xdr:from>
    <xdr:to>
      <xdr:col>65</xdr:col>
      <xdr:colOff>53975</xdr:colOff>
      <xdr:row>17</xdr:row>
      <xdr:rowOff>161798</xdr:rowOff>
    </xdr:to>
    <xdr:sp macro="" textlink="">
      <xdr:nvSpPr>
        <xdr:cNvPr id="151" name="楕円 150">
          <a:extLst>
            <a:ext uri="{FF2B5EF4-FFF2-40B4-BE49-F238E27FC236}">
              <a16:creationId xmlns:a16="http://schemas.microsoft.com/office/drawing/2014/main" id="{00000000-0008-0000-0400-000097000000}"/>
            </a:ext>
          </a:extLst>
        </xdr:cNvPr>
        <xdr:cNvSpPr/>
      </xdr:nvSpPr>
      <xdr:spPr>
        <a:xfrm>
          <a:off x="12954000" y="29748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16</xdr:row>
      <xdr:rowOff>525</xdr:rowOff>
    </xdr:from>
    <xdr:ext cx="762000" cy="259045"/>
    <xdr:sp macro="" textlink="">
      <xdr:nvSpPr>
        <xdr:cNvPr id="152" name="テキスト ボックス 151">
          <a:extLst>
            <a:ext uri="{FF2B5EF4-FFF2-40B4-BE49-F238E27FC236}">
              <a16:creationId xmlns:a16="http://schemas.microsoft.com/office/drawing/2014/main" id="{00000000-0008-0000-0400-000098000000}"/>
            </a:ext>
          </a:extLst>
        </xdr:cNvPr>
        <xdr:cNvSpPr txBox="1"/>
      </xdr:nvSpPr>
      <xdr:spPr>
        <a:xfrm>
          <a:off x="12623800" y="27437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3" name="正方形/長方形 152">
          <a:extLst>
            <a:ext uri="{FF2B5EF4-FFF2-40B4-BE49-F238E27FC236}">
              <a16:creationId xmlns:a16="http://schemas.microsoft.com/office/drawing/2014/main" id="{00000000-0008-0000-0400-000099000000}"/>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4" name="正方形/長方形 153">
          <a:extLst>
            <a:ext uri="{FF2B5EF4-FFF2-40B4-BE49-F238E27FC236}">
              <a16:creationId xmlns:a16="http://schemas.microsoft.com/office/drawing/2014/main" id="{00000000-0008-0000-0400-00009A000000}"/>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55" name="正方形/長方形 154">
          <a:extLst>
            <a:ext uri="{FF2B5EF4-FFF2-40B4-BE49-F238E27FC236}">
              <a16:creationId xmlns:a16="http://schemas.microsoft.com/office/drawing/2014/main" id="{00000000-0008-0000-0400-00009B000000}"/>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56" name="正方形/長方形 155">
          <a:extLst>
            <a:ext uri="{FF2B5EF4-FFF2-40B4-BE49-F238E27FC236}">
              <a16:creationId xmlns:a16="http://schemas.microsoft.com/office/drawing/2014/main" id="{00000000-0008-0000-0400-00009C000000}"/>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57" name="正方形/長方形 156">
          <a:extLst>
            <a:ext uri="{FF2B5EF4-FFF2-40B4-BE49-F238E27FC236}">
              <a16:creationId xmlns:a16="http://schemas.microsoft.com/office/drawing/2014/main" id="{00000000-0008-0000-0400-00009D000000}"/>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58" name="正方形/長方形 157">
          <a:extLst>
            <a:ext uri="{FF2B5EF4-FFF2-40B4-BE49-F238E27FC236}">
              <a16:creationId xmlns:a16="http://schemas.microsoft.com/office/drawing/2014/main" id="{00000000-0008-0000-0400-00009E000000}"/>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59" name="正方形/長方形 158">
          <a:extLst>
            <a:ext uri="{FF2B5EF4-FFF2-40B4-BE49-F238E27FC236}">
              <a16:creationId xmlns:a16="http://schemas.microsoft.com/office/drawing/2014/main" id="{00000000-0008-0000-0400-00009F000000}"/>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0" name="正方形/長方形 159">
          <a:extLst>
            <a:ext uri="{FF2B5EF4-FFF2-40B4-BE49-F238E27FC236}">
              <a16:creationId xmlns:a16="http://schemas.microsoft.com/office/drawing/2014/main" id="{00000000-0008-0000-0400-0000A0000000}"/>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1" name="正方形/長方形 160">
          <a:extLst>
            <a:ext uri="{FF2B5EF4-FFF2-40B4-BE49-F238E27FC236}">
              <a16:creationId xmlns:a16="http://schemas.microsoft.com/office/drawing/2014/main" id="{00000000-0008-0000-0400-0000A1000000}"/>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2" name="正方形/長方形 161">
          <a:extLst>
            <a:ext uri="{FF2B5EF4-FFF2-40B4-BE49-F238E27FC236}">
              <a16:creationId xmlns:a16="http://schemas.microsoft.com/office/drawing/2014/main" id="{00000000-0008-0000-0400-0000A2000000}"/>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3" name="テキスト ボックス 162">
          <a:extLst>
            <a:ext uri="{FF2B5EF4-FFF2-40B4-BE49-F238E27FC236}">
              <a16:creationId xmlns:a16="http://schemas.microsoft.com/office/drawing/2014/main" id="{00000000-0008-0000-0400-0000A3000000}"/>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前年度からから</a:t>
          </a:r>
          <a:r>
            <a:rPr kumimoji="1" lang="en-US" altLang="ja-JP" sz="1300">
              <a:latin typeface="ＭＳ Ｐゴシック" panose="020B0600070205080204" pitchFamily="50" charset="-128"/>
              <a:ea typeface="ＭＳ Ｐゴシック" panose="020B0600070205080204" pitchFamily="50" charset="-128"/>
            </a:rPr>
            <a:t>1.7</a:t>
          </a:r>
          <a:r>
            <a:rPr kumimoji="1" lang="ja-JP" altLang="en-US" sz="1300">
              <a:latin typeface="ＭＳ Ｐゴシック" panose="020B0600070205080204" pitchFamily="50" charset="-128"/>
              <a:ea typeface="ＭＳ Ｐゴシック" panose="020B0600070205080204" pitchFamily="50" charset="-128"/>
            </a:rPr>
            <a:t>ポイント増加している。例年、類似団体平均よりも低くなっているが、今後も事業の適正化を図り続けながら、財政健全化に努めていく。</a:t>
          </a:r>
        </a:p>
      </xdr:txBody>
    </xdr:sp>
    <xdr:clientData/>
  </xdr:twoCellAnchor>
  <xdr:oneCellAnchor>
    <xdr:from>
      <xdr:col>3</xdr:col>
      <xdr:colOff>123825</xdr:colOff>
      <xdr:row>49</xdr:row>
      <xdr:rowOff>107950</xdr:rowOff>
    </xdr:from>
    <xdr:ext cx="298543" cy="225703"/>
    <xdr:sp macro="" textlink="">
      <xdr:nvSpPr>
        <xdr:cNvPr id="164" name="テキスト ボックス 163">
          <a:extLst>
            <a:ext uri="{FF2B5EF4-FFF2-40B4-BE49-F238E27FC236}">
              <a16:creationId xmlns:a16="http://schemas.microsoft.com/office/drawing/2014/main" id="{00000000-0008-0000-0400-0000A4000000}"/>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65" name="直線コネクタ 164">
          <a:extLst>
            <a:ext uri="{FF2B5EF4-FFF2-40B4-BE49-F238E27FC236}">
              <a16:creationId xmlns:a16="http://schemas.microsoft.com/office/drawing/2014/main" id="{00000000-0008-0000-0400-0000A5000000}"/>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66" name="テキスト ボックス 165">
          <a:extLst>
            <a:ext uri="{FF2B5EF4-FFF2-40B4-BE49-F238E27FC236}">
              <a16:creationId xmlns:a16="http://schemas.microsoft.com/office/drawing/2014/main" id="{00000000-0008-0000-0400-0000A6000000}"/>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61</xdr:row>
      <xdr:rowOff>146050</xdr:rowOff>
    </xdr:from>
    <xdr:to>
      <xdr:col>26</xdr:col>
      <xdr:colOff>184150</xdr:colOff>
      <xdr:row>61</xdr:row>
      <xdr:rowOff>146050</xdr:rowOff>
    </xdr:to>
    <xdr:cxnSp macro="">
      <xdr:nvCxnSpPr>
        <xdr:cNvPr id="167" name="直線コネクタ 166">
          <a:extLst>
            <a:ext uri="{FF2B5EF4-FFF2-40B4-BE49-F238E27FC236}">
              <a16:creationId xmlns:a16="http://schemas.microsoft.com/office/drawing/2014/main" id="{00000000-0008-0000-0400-0000A7000000}"/>
            </a:ext>
          </a:extLst>
        </xdr:cNvPr>
        <xdr:cNvCxnSpPr/>
      </xdr:nvCxnSpPr>
      <xdr:spPr>
        <a:xfrm>
          <a:off x="762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3827</xdr:rowOff>
    </xdr:from>
    <xdr:ext cx="508000" cy="259045"/>
    <xdr:sp macro="" textlink="">
      <xdr:nvSpPr>
        <xdr:cNvPr id="168" name="テキスト ボックス 167">
          <a:extLst>
            <a:ext uri="{FF2B5EF4-FFF2-40B4-BE49-F238E27FC236}">
              <a16:creationId xmlns:a16="http://schemas.microsoft.com/office/drawing/2014/main" id="{00000000-0008-0000-0400-0000A8000000}"/>
            </a:ext>
          </a:extLst>
        </xdr:cNvPr>
        <xdr:cNvSpPr txBox="1"/>
      </xdr:nvSpPr>
      <xdr:spPr>
        <a:xfrm>
          <a:off x="254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59</xdr:row>
      <xdr:rowOff>107950</xdr:rowOff>
    </xdr:from>
    <xdr:to>
      <xdr:col>26</xdr:col>
      <xdr:colOff>184150</xdr:colOff>
      <xdr:row>59</xdr:row>
      <xdr:rowOff>107950</xdr:rowOff>
    </xdr:to>
    <xdr:cxnSp macro="">
      <xdr:nvCxnSpPr>
        <xdr:cNvPr id="169" name="直線コネクタ 168">
          <a:extLst>
            <a:ext uri="{FF2B5EF4-FFF2-40B4-BE49-F238E27FC236}">
              <a16:creationId xmlns:a16="http://schemas.microsoft.com/office/drawing/2014/main" id="{00000000-0008-0000-0400-0000A9000000}"/>
            </a:ext>
          </a:extLst>
        </xdr:cNvPr>
        <xdr:cNvCxnSpPr/>
      </xdr:nvCxnSpPr>
      <xdr:spPr>
        <a:xfrm>
          <a:off x="762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58</xdr:row>
      <xdr:rowOff>137177</xdr:rowOff>
    </xdr:from>
    <xdr:ext cx="508000" cy="259045"/>
    <xdr:sp macro="" textlink="">
      <xdr:nvSpPr>
        <xdr:cNvPr id="170" name="テキスト ボックス 169">
          <a:extLst>
            <a:ext uri="{FF2B5EF4-FFF2-40B4-BE49-F238E27FC236}">
              <a16:creationId xmlns:a16="http://schemas.microsoft.com/office/drawing/2014/main" id="{00000000-0008-0000-0400-0000AA000000}"/>
            </a:ext>
          </a:extLst>
        </xdr:cNvPr>
        <xdr:cNvSpPr txBox="1"/>
      </xdr:nvSpPr>
      <xdr:spPr>
        <a:xfrm>
          <a:off x="254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57</xdr:row>
      <xdr:rowOff>69850</xdr:rowOff>
    </xdr:from>
    <xdr:to>
      <xdr:col>26</xdr:col>
      <xdr:colOff>184150</xdr:colOff>
      <xdr:row>57</xdr:row>
      <xdr:rowOff>69850</xdr:rowOff>
    </xdr:to>
    <xdr:cxnSp macro="">
      <xdr:nvCxnSpPr>
        <xdr:cNvPr id="171" name="直線コネクタ 170">
          <a:extLst>
            <a:ext uri="{FF2B5EF4-FFF2-40B4-BE49-F238E27FC236}">
              <a16:creationId xmlns:a16="http://schemas.microsoft.com/office/drawing/2014/main" id="{00000000-0008-0000-0400-0000AB000000}"/>
            </a:ext>
          </a:extLst>
        </xdr:cNvPr>
        <xdr:cNvCxnSpPr/>
      </xdr:nvCxnSpPr>
      <xdr:spPr>
        <a:xfrm>
          <a:off x="762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56</xdr:row>
      <xdr:rowOff>99077</xdr:rowOff>
    </xdr:from>
    <xdr:ext cx="508000" cy="259045"/>
    <xdr:sp macro="" textlink="">
      <xdr:nvSpPr>
        <xdr:cNvPr id="172" name="テキスト ボックス 171">
          <a:extLst>
            <a:ext uri="{FF2B5EF4-FFF2-40B4-BE49-F238E27FC236}">
              <a16:creationId xmlns:a16="http://schemas.microsoft.com/office/drawing/2014/main" id="{00000000-0008-0000-0400-0000AC000000}"/>
            </a:ext>
          </a:extLst>
        </xdr:cNvPr>
        <xdr:cNvSpPr txBox="1"/>
      </xdr:nvSpPr>
      <xdr:spPr>
        <a:xfrm>
          <a:off x="254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55</xdr:row>
      <xdr:rowOff>31750</xdr:rowOff>
    </xdr:from>
    <xdr:to>
      <xdr:col>26</xdr:col>
      <xdr:colOff>184150</xdr:colOff>
      <xdr:row>55</xdr:row>
      <xdr:rowOff>31750</xdr:rowOff>
    </xdr:to>
    <xdr:cxnSp macro="">
      <xdr:nvCxnSpPr>
        <xdr:cNvPr id="173" name="直線コネクタ 172">
          <a:extLst>
            <a:ext uri="{FF2B5EF4-FFF2-40B4-BE49-F238E27FC236}">
              <a16:creationId xmlns:a16="http://schemas.microsoft.com/office/drawing/2014/main" id="{00000000-0008-0000-0400-0000AD000000}"/>
            </a:ext>
          </a:extLst>
        </xdr:cNvPr>
        <xdr:cNvCxnSpPr/>
      </xdr:nvCxnSpPr>
      <xdr:spPr>
        <a:xfrm>
          <a:off x="762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54</xdr:row>
      <xdr:rowOff>60977</xdr:rowOff>
    </xdr:from>
    <xdr:ext cx="508000" cy="259045"/>
    <xdr:sp macro="" textlink="">
      <xdr:nvSpPr>
        <xdr:cNvPr id="174" name="テキスト ボックス 173">
          <a:extLst>
            <a:ext uri="{FF2B5EF4-FFF2-40B4-BE49-F238E27FC236}">
              <a16:creationId xmlns:a16="http://schemas.microsoft.com/office/drawing/2014/main" id="{00000000-0008-0000-0400-0000AE000000}"/>
            </a:ext>
          </a:extLst>
        </xdr:cNvPr>
        <xdr:cNvSpPr txBox="1"/>
      </xdr:nvSpPr>
      <xdr:spPr>
        <a:xfrm>
          <a:off x="254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165100</xdr:rowOff>
    </xdr:from>
    <xdr:to>
      <xdr:col>26</xdr:col>
      <xdr:colOff>184150</xdr:colOff>
      <xdr:row>52</xdr:row>
      <xdr:rowOff>165100</xdr:rowOff>
    </xdr:to>
    <xdr:cxnSp macro="">
      <xdr:nvCxnSpPr>
        <xdr:cNvPr id="175" name="直線コネクタ 174">
          <a:extLst>
            <a:ext uri="{FF2B5EF4-FFF2-40B4-BE49-F238E27FC236}">
              <a16:creationId xmlns:a16="http://schemas.microsoft.com/office/drawing/2014/main" id="{00000000-0008-0000-0400-0000AF000000}"/>
            </a:ext>
          </a:extLst>
        </xdr:cNvPr>
        <xdr:cNvCxnSpPr/>
      </xdr:nvCxnSpPr>
      <xdr:spPr>
        <a:xfrm>
          <a:off x="762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52</xdr:row>
      <xdr:rowOff>22877</xdr:rowOff>
    </xdr:from>
    <xdr:ext cx="508000" cy="259045"/>
    <xdr:sp macro="" textlink="">
      <xdr:nvSpPr>
        <xdr:cNvPr id="176" name="テキスト ボックス 175">
          <a:extLst>
            <a:ext uri="{FF2B5EF4-FFF2-40B4-BE49-F238E27FC236}">
              <a16:creationId xmlns:a16="http://schemas.microsoft.com/office/drawing/2014/main" id="{00000000-0008-0000-0400-0000B0000000}"/>
            </a:ext>
          </a:extLst>
        </xdr:cNvPr>
        <xdr:cNvSpPr txBox="1"/>
      </xdr:nvSpPr>
      <xdr:spPr>
        <a:xfrm>
          <a:off x="254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77" name="直線コネクタ 176">
          <a:extLst>
            <a:ext uri="{FF2B5EF4-FFF2-40B4-BE49-F238E27FC236}">
              <a16:creationId xmlns:a16="http://schemas.microsoft.com/office/drawing/2014/main" id="{00000000-0008-0000-0400-0000B1000000}"/>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78" name="扶助費グラフ枠">
          <a:extLst>
            <a:ext uri="{FF2B5EF4-FFF2-40B4-BE49-F238E27FC236}">
              <a16:creationId xmlns:a16="http://schemas.microsoft.com/office/drawing/2014/main" id="{00000000-0008-0000-0400-0000B2000000}"/>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53</xdr:row>
      <xdr:rowOff>107950</xdr:rowOff>
    </xdr:from>
    <xdr:to>
      <xdr:col>24</xdr:col>
      <xdr:colOff>25400</xdr:colOff>
      <xdr:row>60</xdr:row>
      <xdr:rowOff>146050</xdr:rowOff>
    </xdr:to>
    <xdr:cxnSp macro="">
      <xdr:nvCxnSpPr>
        <xdr:cNvPr id="179" name="直線コネクタ 178">
          <a:extLst>
            <a:ext uri="{FF2B5EF4-FFF2-40B4-BE49-F238E27FC236}">
              <a16:creationId xmlns:a16="http://schemas.microsoft.com/office/drawing/2014/main" id="{00000000-0008-0000-0400-0000B3000000}"/>
            </a:ext>
          </a:extLst>
        </xdr:cNvPr>
        <xdr:cNvCxnSpPr/>
      </xdr:nvCxnSpPr>
      <xdr:spPr>
        <a:xfrm flipV="1">
          <a:off x="4826000" y="9194800"/>
          <a:ext cx="0" cy="12382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60</xdr:row>
      <xdr:rowOff>118127</xdr:rowOff>
    </xdr:from>
    <xdr:ext cx="762000" cy="259045"/>
    <xdr:sp macro="" textlink="">
      <xdr:nvSpPr>
        <xdr:cNvPr id="180" name="扶助費最小値テキスト">
          <a:extLst>
            <a:ext uri="{FF2B5EF4-FFF2-40B4-BE49-F238E27FC236}">
              <a16:creationId xmlns:a16="http://schemas.microsoft.com/office/drawing/2014/main" id="{00000000-0008-0000-0400-0000B4000000}"/>
            </a:ext>
          </a:extLst>
        </xdr:cNvPr>
        <xdr:cNvSpPr txBox="1"/>
      </xdr:nvSpPr>
      <xdr:spPr>
        <a:xfrm>
          <a:off x="4914900" y="104051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60</xdr:row>
      <xdr:rowOff>146050</xdr:rowOff>
    </xdr:from>
    <xdr:to>
      <xdr:col>24</xdr:col>
      <xdr:colOff>114300</xdr:colOff>
      <xdr:row>60</xdr:row>
      <xdr:rowOff>146050</xdr:rowOff>
    </xdr:to>
    <xdr:cxnSp macro="">
      <xdr:nvCxnSpPr>
        <xdr:cNvPr id="181" name="直線コネクタ 180">
          <a:extLst>
            <a:ext uri="{FF2B5EF4-FFF2-40B4-BE49-F238E27FC236}">
              <a16:creationId xmlns:a16="http://schemas.microsoft.com/office/drawing/2014/main" id="{00000000-0008-0000-0400-0000B5000000}"/>
            </a:ext>
          </a:extLst>
        </xdr:cNvPr>
        <xdr:cNvCxnSpPr/>
      </xdr:nvCxnSpPr>
      <xdr:spPr>
        <a:xfrm>
          <a:off x="4737100" y="104330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52</xdr:row>
      <xdr:rowOff>22877</xdr:rowOff>
    </xdr:from>
    <xdr:ext cx="762000" cy="259045"/>
    <xdr:sp macro="" textlink="">
      <xdr:nvSpPr>
        <xdr:cNvPr id="182" name="扶助費最大値テキスト">
          <a:extLst>
            <a:ext uri="{FF2B5EF4-FFF2-40B4-BE49-F238E27FC236}">
              <a16:creationId xmlns:a16="http://schemas.microsoft.com/office/drawing/2014/main" id="{00000000-0008-0000-0400-0000B6000000}"/>
            </a:ext>
          </a:extLst>
        </xdr:cNvPr>
        <xdr:cNvSpPr txBox="1"/>
      </xdr:nvSpPr>
      <xdr:spPr>
        <a:xfrm>
          <a:off x="4914900" y="8938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53</xdr:row>
      <xdr:rowOff>107950</xdr:rowOff>
    </xdr:from>
    <xdr:to>
      <xdr:col>24</xdr:col>
      <xdr:colOff>114300</xdr:colOff>
      <xdr:row>53</xdr:row>
      <xdr:rowOff>107950</xdr:rowOff>
    </xdr:to>
    <xdr:cxnSp macro="">
      <xdr:nvCxnSpPr>
        <xdr:cNvPr id="183" name="直線コネクタ 182">
          <a:extLst>
            <a:ext uri="{FF2B5EF4-FFF2-40B4-BE49-F238E27FC236}">
              <a16:creationId xmlns:a16="http://schemas.microsoft.com/office/drawing/2014/main" id="{00000000-0008-0000-0400-0000B7000000}"/>
            </a:ext>
          </a:extLst>
        </xdr:cNvPr>
        <xdr:cNvCxnSpPr/>
      </xdr:nvCxnSpPr>
      <xdr:spPr>
        <a:xfrm>
          <a:off x="4737100" y="919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53</xdr:row>
      <xdr:rowOff>107950</xdr:rowOff>
    </xdr:from>
    <xdr:to>
      <xdr:col>24</xdr:col>
      <xdr:colOff>25400</xdr:colOff>
      <xdr:row>55</xdr:row>
      <xdr:rowOff>88900</xdr:rowOff>
    </xdr:to>
    <xdr:cxnSp macro="">
      <xdr:nvCxnSpPr>
        <xdr:cNvPr id="184" name="直線コネクタ 183">
          <a:extLst>
            <a:ext uri="{FF2B5EF4-FFF2-40B4-BE49-F238E27FC236}">
              <a16:creationId xmlns:a16="http://schemas.microsoft.com/office/drawing/2014/main" id="{00000000-0008-0000-0400-0000B8000000}"/>
            </a:ext>
          </a:extLst>
        </xdr:cNvPr>
        <xdr:cNvCxnSpPr/>
      </xdr:nvCxnSpPr>
      <xdr:spPr>
        <a:xfrm>
          <a:off x="3987800" y="9194800"/>
          <a:ext cx="838200" cy="3238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105427</xdr:rowOff>
    </xdr:from>
    <xdr:ext cx="762000" cy="259045"/>
    <xdr:sp macro="" textlink="">
      <xdr:nvSpPr>
        <xdr:cNvPr id="185" name="扶助費平均値テキスト">
          <a:extLst>
            <a:ext uri="{FF2B5EF4-FFF2-40B4-BE49-F238E27FC236}">
              <a16:creationId xmlns:a16="http://schemas.microsoft.com/office/drawing/2014/main" id="{00000000-0008-0000-0400-0000B9000000}"/>
            </a:ext>
          </a:extLst>
        </xdr:cNvPr>
        <xdr:cNvSpPr txBox="1"/>
      </xdr:nvSpPr>
      <xdr:spPr>
        <a:xfrm>
          <a:off x="4914900" y="95351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55</xdr:row>
      <xdr:rowOff>133350</xdr:rowOff>
    </xdr:from>
    <xdr:to>
      <xdr:col>24</xdr:col>
      <xdr:colOff>76200</xdr:colOff>
      <xdr:row>56</xdr:row>
      <xdr:rowOff>63500</xdr:rowOff>
    </xdr:to>
    <xdr:sp macro="" textlink="">
      <xdr:nvSpPr>
        <xdr:cNvPr id="186" name="フローチャート: 判断 185">
          <a:extLst>
            <a:ext uri="{FF2B5EF4-FFF2-40B4-BE49-F238E27FC236}">
              <a16:creationId xmlns:a16="http://schemas.microsoft.com/office/drawing/2014/main" id="{00000000-0008-0000-0400-0000BA000000}"/>
            </a:ext>
          </a:extLst>
        </xdr:cNvPr>
        <xdr:cNvSpPr/>
      </xdr:nvSpPr>
      <xdr:spPr>
        <a:xfrm>
          <a:off x="4775200" y="9563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53</xdr:row>
      <xdr:rowOff>107950</xdr:rowOff>
    </xdr:from>
    <xdr:to>
      <xdr:col>19</xdr:col>
      <xdr:colOff>187325</xdr:colOff>
      <xdr:row>55</xdr:row>
      <xdr:rowOff>107950</xdr:rowOff>
    </xdr:to>
    <xdr:cxnSp macro="">
      <xdr:nvCxnSpPr>
        <xdr:cNvPr id="187" name="直線コネクタ 186">
          <a:extLst>
            <a:ext uri="{FF2B5EF4-FFF2-40B4-BE49-F238E27FC236}">
              <a16:creationId xmlns:a16="http://schemas.microsoft.com/office/drawing/2014/main" id="{00000000-0008-0000-0400-0000BB000000}"/>
            </a:ext>
          </a:extLst>
        </xdr:cNvPr>
        <xdr:cNvCxnSpPr/>
      </xdr:nvCxnSpPr>
      <xdr:spPr>
        <a:xfrm flipV="1">
          <a:off x="3098800" y="9194800"/>
          <a:ext cx="889000" cy="3429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55</xdr:row>
      <xdr:rowOff>114300</xdr:rowOff>
    </xdr:from>
    <xdr:to>
      <xdr:col>20</xdr:col>
      <xdr:colOff>38100</xdr:colOff>
      <xdr:row>56</xdr:row>
      <xdr:rowOff>44450</xdr:rowOff>
    </xdr:to>
    <xdr:sp macro="" textlink="">
      <xdr:nvSpPr>
        <xdr:cNvPr id="188" name="フローチャート: 判断 187">
          <a:extLst>
            <a:ext uri="{FF2B5EF4-FFF2-40B4-BE49-F238E27FC236}">
              <a16:creationId xmlns:a16="http://schemas.microsoft.com/office/drawing/2014/main" id="{00000000-0008-0000-0400-0000BC000000}"/>
            </a:ext>
          </a:extLst>
        </xdr:cNvPr>
        <xdr:cNvSpPr/>
      </xdr:nvSpPr>
      <xdr:spPr>
        <a:xfrm>
          <a:off x="3937000" y="95440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56</xdr:row>
      <xdr:rowOff>29227</xdr:rowOff>
    </xdr:from>
    <xdr:ext cx="736600" cy="259045"/>
    <xdr:sp macro="" textlink="">
      <xdr:nvSpPr>
        <xdr:cNvPr id="189" name="テキスト ボックス 188">
          <a:extLst>
            <a:ext uri="{FF2B5EF4-FFF2-40B4-BE49-F238E27FC236}">
              <a16:creationId xmlns:a16="http://schemas.microsoft.com/office/drawing/2014/main" id="{00000000-0008-0000-0400-0000BD000000}"/>
            </a:ext>
          </a:extLst>
        </xdr:cNvPr>
        <xdr:cNvSpPr txBox="1"/>
      </xdr:nvSpPr>
      <xdr:spPr>
        <a:xfrm>
          <a:off x="3606800" y="96304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55</xdr:row>
      <xdr:rowOff>88900</xdr:rowOff>
    </xdr:from>
    <xdr:to>
      <xdr:col>15</xdr:col>
      <xdr:colOff>98425</xdr:colOff>
      <xdr:row>55</xdr:row>
      <xdr:rowOff>107950</xdr:rowOff>
    </xdr:to>
    <xdr:cxnSp macro="">
      <xdr:nvCxnSpPr>
        <xdr:cNvPr id="190" name="直線コネクタ 189">
          <a:extLst>
            <a:ext uri="{FF2B5EF4-FFF2-40B4-BE49-F238E27FC236}">
              <a16:creationId xmlns:a16="http://schemas.microsoft.com/office/drawing/2014/main" id="{00000000-0008-0000-0400-0000BE000000}"/>
            </a:ext>
          </a:extLst>
        </xdr:cNvPr>
        <xdr:cNvCxnSpPr/>
      </xdr:nvCxnSpPr>
      <xdr:spPr>
        <a:xfrm>
          <a:off x="2209800" y="9518650"/>
          <a:ext cx="8890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55</xdr:row>
      <xdr:rowOff>133350</xdr:rowOff>
    </xdr:from>
    <xdr:to>
      <xdr:col>15</xdr:col>
      <xdr:colOff>149225</xdr:colOff>
      <xdr:row>56</xdr:row>
      <xdr:rowOff>63500</xdr:rowOff>
    </xdr:to>
    <xdr:sp macro="" textlink="">
      <xdr:nvSpPr>
        <xdr:cNvPr id="191" name="フローチャート: 判断 190">
          <a:extLst>
            <a:ext uri="{FF2B5EF4-FFF2-40B4-BE49-F238E27FC236}">
              <a16:creationId xmlns:a16="http://schemas.microsoft.com/office/drawing/2014/main" id="{00000000-0008-0000-0400-0000BF000000}"/>
            </a:ext>
          </a:extLst>
        </xdr:cNvPr>
        <xdr:cNvSpPr/>
      </xdr:nvSpPr>
      <xdr:spPr>
        <a:xfrm>
          <a:off x="3048000" y="9563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56</xdr:row>
      <xdr:rowOff>48277</xdr:rowOff>
    </xdr:from>
    <xdr:ext cx="762000" cy="259045"/>
    <xdr:sp macro="" textlink="">
      <xdr:nvSpPr>
        <xdr:cNvPr id="192" name="テキスト ボックス 191">
          <a:extLst>
            <a:ext uri="{FF2B5EF4-FFF2-40B4-BE49-F238E27FC236}">
              <a16:creationId xmlns:a16="http://schemas.microsoft.com/office/drawing/2014/main" id="{00000000-0008-0000-0400-0000C0000000}"/>
            </a:ext>
          </a:extLst>
        </xdr:cNvPr>
        <xdr:cNvSpPr txBox="1"/>
      </xdr:nvSpPr>
      <xdr:spPr>
        <a:xfrm>
          <a:off x="2717800" y="964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55</xdr:row>
      <xdr:rowOff>69850</xdr:rowOff>
    </xdr:from>
    <xdr:to>
      <xdr:col>11</xdr:col>
      <xdr:colOff>9525</xdr:colOff>
      <xdr:row>55</xdr:row>
      <xdr:rowOff>88900</xdr:rowOff>
    </xdr:to>
    <xdr:cxnSp macro="">
      <xdr:nvCxnSpPr>
        <xdr:cNvPr id="193" name="直線コネクタ 192">
          <a:extLst>
            <a:ext uri="{FF2B5EF4-FFF2-40B4-BE49-F238E27FC236}">
              <a16:creationId xmlns:a16="http://schemas.microsoft.com/office/drawing/2014/main" id="{00000000-0008-0000-0400-0000C1000000}"/>
            </a:ext>
          </a:extLst>
        </xdr:cNvPr>
        <xdr:cNvCxnSpPr/>
      </xdr:nvCxnSpPr>
      <xdr:spPr>
        <a:xfrm>
          <a:off x="1320800" y="9499600"/>
          <a:ext cx="8890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56</xdr:row>
      <xdr:rowOff>38100</xdr:rowOff>
    </xdr:from>
    <xdr:to>
      <xdr:col>11</xdr:col>
      <xdr:colOff>60325</xdr:colOff>
      <xdr:row>56</xdr:row>
      <xdr:rowOff>139700</xdr:rowOff>
    </xdr:to>
    <xdr:sp macro="" textlink="">
      <xdr:nvSpPr>
        <xdr:cNvPr id="194" name="フローチャート: 判断 193">
          <a:extLst>
            <a:ext uri="{FF2B5EF4-FFF2-40B4-BE49-F238E27FC236}">
              <a16:creationId xmlns:a16="http://schemas.microsoft.com/office/drawing/2014/main" id="{00000000-0008-0000-0400-0000C2000000}"/>
            </a:ext>
          </a:extLst>
        </xdr:cNvPr>
        <xdr:cNvSpPr/>
      </xdr:nvSpPr>
      <xdr:spPr>
        <a:xfrm>
          <a:off x="2159000" y="9639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56</xdr:row>
      <xdr:rowOff>124477</xdr:rowOff>
    </xdr:from>
    <xdr:ext cx="762000" cy="259045"/>
    <xdr:sp macro="" textlink="">
      <xdr:nvSpPr>
        <xdr:cNvPr id="195" name="テキスト ボックス 194">
          <a:extLst>
            <a:ext uri="{FF2B5EF4-FFF2-40B4-BE49-F238E27FC236}">
              <a16:creationId xmlns:a16="http://schemas.microsoft.com/office/drawing/2014/main" id="{00000000-0008-0000-0400-0000C3000000}"/>
            </a:ext>
          </a:extLst>
        </xdr:cNvPr>
        <xdr:cNvSpPr txBox="1"/>
      </xdr:nvSpPr>
      <xdr:spPr>
        <a:xfrm>
          <a:off x="1828800" y="9725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56</xdr:row>
      <xdr:rowOff>19050</xdr:rowOff>
    </xdr:from>
    <xdr:to>
      <xdr:col>6</xdr:col>
      <xdr:colOff>171450</xdr:colOff>
      <xdr:row>56</xdr:row>
      <xdr:rowOff>120650</xdr:rowOff>
    </xdr:to>
    <xdr:sp macro="" textlink="">
      <xdr:nvSpPr>
        <xdr:cNvPr id="196" name="フローチャート: 判断 195">
          <a:extLst>
            <a:ext uri="{FF2B5EF4-FFF2-40B4-BE49-F238E27FC236}">
              <a16:creationId xmlns:a16="http://schemas.microsoft.com/office/drawing/2014/main" id="{00000000-0008-0000-0400-0000C4000000}"/>
            </a:ext>
          </a:extLst>
        </xdr:cNvPr>
        <xdr:cNvSpPr/>
      </xdr:nvSpPr>
      <xdr:spPr>
        <a:xfrm>
          <a:off x="1270000" y="96202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56</xdr:row>
      <xdr:rowOff>105427</xdr:rowOff>
    </xdr:from>
    <xdr:ext cx="762000" cy="259045"/>
    <xdr:sp macro="" textlink="">
      <xdr:nvSpPr>
        <xdr:cNvPr id="197" name="テキスト ボックス 196">
          <a:extLst>
            <a:ext uri="{FF2B5EF4-FFF2-40B4-BE49-F238E27FC236}">
              <a16:creationId xmlns:a16="http://schemas.microsoft.com/office/drawing/2014/main" id="{00000000-0008-0000-0400-0000C5000000}"/>
            </a:ext>
          </a:extLst>
        </xdr:cNvPr>
        <xdr:cNvSpPr txBox="1"/>
      </xdr:nvSpPr>
      <xdr:spPr>
        <a:xfrm>
          <a:off x="939800" y="9706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198" name="テキスト ボックス 197">
          <a:extLst>
            <a:ext uri="{FF2B5EF4-FFF2-40B4-BE49-F238E27FC236}">
              <a16:creationId xmlns:a16="http://schemas.microsoft.com/office/drawing/2014/main" id="{00000000-0008-0000-0400-0000C6000000}"/>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199" name="テキスト ボックス 198">
          <a:extLst>
            <a:ext uri="{FF2B5EF4-FFF2-40B4-BE49-F238E27FC236}">
              <a16:creationId xmlns:a16="http://schemas.microsoft.com/office/drawing/2014/main" id="{00000000-0008-0000-0400-0000C7000000}"/>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200" name="テキスト ボックス 199">
          <a:extLst>
            <a:ext uri="{FF2B5EF4-FFF2-40B4-BE49-F238E27FC236}">
              <a16:creationId xmlns:a16="http://schemas.microsoft.com/office/drawing/2014/main" id="{00000000-0008-0000-0400-0000C8000000}"/>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01" name="テキスト ボックス 200">
          <a:extLst>
            <a:ext uri="{FF2B5EF4-FFF2-40B4-BE49-F238E27FC236}">
              <a16:creationId xmlns:a16="http://schemas.microsoft.com/office/drawing/2014/main" id="{00000000-0008-0000-0400-0000C9000000}"/>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02" name="テキスト ボックス 201">
          <a:extLst>
            <a:ext uri="{FF2B5EF4-FFF2-40B4-BE49-F238E27FC236}">
              <a16:creationId xmlns:a16="http://schemas.microsoft.com/office/drawing/2014/main" id="{00000000-0008-0000-0400-0000CA000000}"/>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55</xdr:row>
      <xdr:rowOff>38100</xdr:rowOff>
    </xdr:from>
    <xdr:to>
      <xdr:col>24</xdr:col>
      <xdr:colOff>76200</xdr:colOff>
      <xdr:row>55</xdr:row>
      <xdr:rowOff>139700</xdr:rowOff>
    </xdr:to>
    <xdr:sp macro="" textlink="">
      <xdr:nvSpPr>
        <xdr:cNvPr id="203" name="楕円 202">
          <a:extLst>
            <a:ext uri="{FF2B5EF4-FFF2-40B4-BE49-F238E27FC236}">
              <a16:creationId xmlns:a16="http://schemas.microsoft.com/office/drawing/2014/main" id="{00000000-0008-0000-0400-0000CB000000}"/>
            </a:ext>
          </a:extLst>
        </xdr:cNvPr>
        <xdr:cNvSpPr/>
      </xdr:nvSpPr>
      <xdr:spPr>
        <a:xfrm>
          <a:off x="4775200" y="9467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54</xdr:row>
      <xdr:rowOff>54627</xdr:rowOff>
    </xdr:from>
    <xdr:ext cx="762000" cy="259045"/>
    <xdr:sp macro="" textlink="">
      <xdr:nvSpPr>
        <xdr:cNvPr id="204" name="扶助費該当値テキスト">
          <a:extLst>
            <a:ext uri="{FF2B5EF4-FFF2-40B4-BE49-F238E27FC236}">
              <a16:creationId xmlns:a16="http://schemas.microsoft.com/office/drawing/2014/main" id="{00000000-0008-0000-0400-0000CC000000}"/>
            </a:ext>
          </a:extLst>
        </xdr:cNvPr>
        <xdr:cNvSpPr txBox="1"/>
      </xdr:nvSpPr>
      <xdr:spPr>
        <a:xfrm>
          <a:off x="4914900" y="93129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53</xdr:row>
      <xdr:rowOff>57150</xdr:rowOff>
    </xdr:from>
    <xdr:to>
      <xdr:col>20</xdr:col>
      <xdr:colOff>38100</xdr:colOff>
      <xdr:row>53</xdr:row>
      <xdr:rowOff>158750</xdr:rowOff>
    </xdr:to>
    <xdr:sp macro="" textlink="">
      <xdr:nvSpPr>
        <xdr:cNvPr id="205" name="楕円 204">
          <a:extLst>
            <a:ext uri="{FF2B5EF4-FFF2-40B4-BE49-F238E27FC236}">
              <a16:creationId xmlns:a16="http://schemas.microsoft.com/office/drawing/2014/main" id="{00000000-0008-0000-0400-0000CD000000}"/>
            </a:ext>
          </a:extLst>
        </xdr:cNvPr>
        <xdr:cNvSpPr/>
      </xdr:nvSpPr>
      <xdr:spPr>
        <a:xfrm>
          <a:off x="3937000" y="914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51</xdr:row>
      <xdr:rowOff>168927</xdr:rowOff>
    </xdr:from>
    <xdr:ext cx="736600" cy="259045"/>
    <xdr:sp macro="" textlink="">
      <xdr:nvSpPr>
        <xdr:cNvPr id="206" name="テキスト ボックス 205">
          <a:extLst>
            <a:ext uri="{FF2B5EF4-FFF2-40B4-BE49-F238E27FC236}">
              <a16:creationId xmlns:a16="http://schemas.microsoft.com/office/drawing/2014/main" id="{00000000-0008-0000-0400-0000CE000000}"/>
            </a:ext>
          </a:extLst>
        </xdr:cNvPr>
        <xdr:cNvSpPr txBox="1"/>
      </xdr:nvSpPr>
      <xdr:spPr>
        <a:xfrm>
          <a:off x="3606800" y="89128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55</xdr:row>
      <xdr:rowOff>57150</xdr:rowOff>
    </xdr:from>
    <xdr:to>
      <xdr:col>15</xdr:col>
      <xdr:colOff>149225</xdr:colOff>
      <xdr:row>55</xdr:row>
      <xdr:rowOff>158750</xdr:rowOff>
    </xdr:to>
    <xdr:sp macro="" textlink="">
      <xdr:nvSpPr>
        <xdr:cNvPr id="207" name="楕円 206">
          <a:extLst>
            <a:ext uri="{FF2B5EF4-FFF2-40B4-BE49-F238E27FC236}">
              <a16:creationId xmlns:a16="http://schemas.microsoft.com/office/drawing/2014/main" id="{00000000-0008-0000-0400-0000CF000000}"/>
            </a:ext>
          </a:extLst>
        </xdr:cNvPr>
        <xdr:cNvSpPr/>
      </xdr:nvSpPr>
      <xdr:spPr>
        <a:xfrm>
          <a:off x="3048000" y="9486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53</xdr:row>
      <xdr:rowOff>168927</xdr:rowOff>
    </xdr:from>
    <xdr:ext cx="762000" cy="259045"/>
    <xdr:sp macro="" textlink="">
      <xdr:nvSpPr>
        <xdr:cNvPr id="208" name="テキスト ボックス 207">
          <a:extLst>
            <a:ext uri="{FF2B5EF4-FFF2-40B4-BE49-F238E27FC236}">
              <a16:creationId xmlns:a16="http://schemas.microsoft.com/office/drawing/2014/main" id="{00000000-0008-0000-0400-0000D0000000}"/>
            </a:ext>
          </a:extLst>
        </xdr:cNvPr>
        <xdr:cNvSpPr txBox="1"/>
      </xdr:nvSpPr>
      <xdr:spPr>
        <a:xfrm>
          <a:off x="2717800" y="9255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55</xdr:row>
      <xdr:rowOff>38100</xdr:rowOff>
    </xdr:from>
    <xdr:to>
      <xdr:col>11</xdr:col>
      <xdr:colOff>60325</xdr:colOff>
      <xdr:row>55</xdr:row>
      <xdr:rowOff>139700</xdr:rowOff>
    </xdr:to>
    <xdr:sp macro="" textlink="">
      <xdr:nvSpPr>
        <xdr:cNvPr id="209" name="楕円 208">
          <a:extLst>
            <a:ext uri="{FF2B5EF4-FFF2-40B4-BE49-F238E27FC236}">
              <a16:creationId xmlns:a16="http://schemas.microsoft.com/office/drawing/2014/main" id="{00000000-0008-0000-0400-0000D1000000}"/>
            </a:ext>
          </a:extLst>
        </xdr:cNvPr>
        <xdr:cNvSpPr/>
      </xdr:nvSpPr>
      <xdr:spPr>
        <a:xfrm>
          <a:off x="2159000" y="9467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53</xdr:row>
      <xdr:rowOff>149877</xdr:rowOff>
    </xdr:from>
    <xdr:ext cx="762000" cy="259045"/>
    <xdr:sp macro="" textlink="">
      <xdr:nvSpPr>
        <xdr:cNvPr id="210" name="テキスト ボックス 209">
          <a:extLst>
            <a:ext uri="{FF2B5EF4-FFF2-40B4-BE49-F238E27FC236}">
              <a16:creationId xmlns:a16="http://schemas.microsoft.com/office/drawing/2014/main" id="{00000000-0008-0000-0400-0000D2000000}"/>
            </a:ext>
          </a:extLst>
        </xdr:cNvPr>
        <xdr:cNvSpPr txBox="1"/>
      </xdr:nvSpPr>
      <xdr:spPr>
        <a:xfrm>
          <a:off x="1828800" y="9236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55</xdr:row>
      <xdr:rowOff>19050</xdr:rowOff>
    </xdr:from>
    <xdr:to>
      <xdr:col>6</xdr:col>
      <xdr:colOff>171450</xdr:colOff>
      <xdr:row>55</xdr:row>
      <xdr:rowOff>120650</xdr:rowOff>
    </xdr:to>
    <xdr:sp macro="" textlink="">
      <xdr:nvSpPr>
        <xdr:cNvPr id="211" name="楕円 210">
          <a:extLst>
            <a:ext uri="{FF2B5EF4-FFF2-40B4-BE49-F238E27FC236}">
              <a16:creationId xmlns:a16="http://schemas.microsoft.com/office/drawing/2014/main" id="{00000000-0008-0000-0400-0000D3000000}"/>
            </a:ext>
          </a:extLst>
        </xdr:cNvPr>
        <xdr:cNvSpPr/>
      </xdr:nvSpPr>
      <xdr:spPr>
        <a:xfrm>
          <a:off x="1270000" y="9448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53</xdr:row>
      <xdr:rowOff>130827</xdr:rowOff>
    </xdr:from>
    <xdr:ext cx="762000" cy="259045"/>
    <xdr:sp macro="" textlink="">
      <xdr:nvSpPr>
        <xdr:cNvPr id="212" name="テキスト ボックス 211">
          <a:extLst>
            <a:ext uri="{FF2B5EF4-FFF2-40B4-BE49-F238E27FC236}">
              <a16:creationId xmlns:a16="http://schemas.microsoft.com/office/drawing/2014/main" id="{00000000-0008-0000-0400-0000D4000000}"/>
            </a:ext>
          </a:extLst>
        </xdr:cNvPr>
        <xdr:cNvSpPr txBox="1"/>
      </xdr:nvSpPr>
      <xdr:spPr>
        <a:xfrm>
          <a:off x="939800" y="9217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13" name="正方形/長方形 212">
          <a:extLst>
            <a:ext uri="{FF2B5EF4-FFF2-40B4-BE49-F238E27FC236}">
              <a16:creationId xmlns:a16="http://schemas.microsoft.com/office/drawing/2014/main" id="{00000000-0008-0000-0400-0000D500000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14" name="正方形/長方形 213">
          <a:extLst>
            <a:ext uri="{FF2B5EF4-FFF2-40B4-BE49-F238E27FC236}">
              <a16:creationId xmlns:a16="http://schemas.microsoft.com/office/drawing/2014/main" id="{00000000-0008-0000-0400-0000D6000000}"/>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15" name="正方形/長方形 214">
          <a:extLst>
            <a:ext uri="{FF2B5EF4-FFF2-40B4-BE49-F238E27FC236}">
              <a16:creationId xmlns:a16="http://schemas.microsoft.com/office/drawing/2014/main" id="{00000000-0008-0000-0400-0000D7000000}"/>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16" name="正方形/長方形 215">
          <a:extLst>
            <a:ext uri="{FF2B5EF4-FFF2-40B4-BE49-F238E27FC236}">
              <a16:creationId xmlns:a16="http://schemas.microsoft.com/office/drawing/2014/main" id="{00000000-0008-0000-0400-0000D8000000}"/>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17" name="正方形/長方形 216">
          <a:extLst>
            <a:ext uri="{FF2B5EF4-FFF2-40B4-BE49-F238E27FC236}">
              <a16:creationId xmlns:a16="http://schemas.microsoft.com/office/drawing/2014/main" id="{00000000-0008-0000-0400-0000D9000000}"/>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18" name="正方形/長方形 217">
          <a:extLst>
            <a:ext uri="{FF2B5EF4-FFF2-40B4-BE49-F238E27FC236}">
              <a16:creationId xmlns:a16="http://schemas.microsoft.com/office/drawing/2014/main" id="{00000000-0008-0000-0400-0000DA000000}"/>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19" name="正方形/長方形 218">
          <a:extLst>
            <a:ext uri="{FF2B5EF4-FFF2-40B4-BE49-F238E27FC236}">
              <a16:creationId xmlns:a16="http://schemas.microsoft.com/office/drawing/2014/main" id="{00000000-0008-0000-0400-0000DB000000}"/>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20" name="正方形/長方形 219">
          <a:extLst>
            <a:ext uri="{FF2B5EF4-FFF2-40B4-BE49-F238E27FC236}">
              <a16:creationId xmlns:a16="http://schemas.microsoft.com/office/drawing/2014/main" id="{00000000-0008-0000-0400-0000DC000000}"/>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21" name="正方形/長方形 220">
          <a:extLst>
            <a:ext uri="{FF2B5EF4-FFF2-40B4-BE49-F238E27FC236}">
              <a16:creationId xmlns:a16="http://schemas.microsoft.com/office/drawing/2014/main" id="{00000000-0008-0000-0400-0000DD000000}"/>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22" name="正方形/長方形 221">
          <a:extLst>
            <a:ext uri="{FF2B5EF4-FFF2-40B4-BE49-F238E27FC236}">
              <a16:creationId xmlns:a16="http://schemas.microsoft.com/office/drawing/2014/main" id="{00000000-0008-0000-0400-0000DE000000}"/>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23" name="テキスト ボックス 222">
          <a:extLst>
            <a:ext uri="{FF2B5EF4-FFF2-40B4-BE49-F238E27FC236}">
              <a16:creationId xmlns:a16="http://schemas.microsoft.com/office/drawing/2014/main" id="{00000000-0008-0000-0400-0000DF000000}"/>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前年度から</a:t>
          </a:r>
          <a:r>
            <a:rPr kumimoji="1" lang="en-US" altLang="ja-JP" sz="1300">
              <a:latin typeface="ＭＳ Ｐゴシック" panose="020B0600070205080204" pitchFamily="50" charset="-128"/>
              <a:ea typeface="ＭＳ Ｐゴシック" panose="020B0600070205080204" pitchFamily="50" charset="-128"/>
            </a:rPr>
            <a:t>0.7</a:t>
          </a:r>
          <a:r>
            <a:rPr kumimoji="1" lang="ja-JP" altLang="en-US" sz="1300">
              <a:latin typeface="ＭＳ Ｐゴシック" panose="020B0600070205080204" pitchFamily="50" charset="-128"/>
              <a:ea typeface="ＭＳ Ｐゴシック" panose="020B0600070205080204" pitchFamily="50" charset="-128"/>
            </a:rPr>
            <a:t>ポイントの減少となっている。要因としては、維持補修費</a:t>
          </a:r>
          <a:r>
            <a:rPr kumimoji="1" lang="en-US" altLang="ja-JP" sz="1300">
              <a:latin typeface="ＭＳ Ｐゴシック" panose="020B0600070205080204" pitchFamily="50" charset="-128"/>
              <a:ea typeface="ＭＳ Ｐゴシック" panose="020B0600070205080204" pitchFamily="50" charset="-128"/>
            </a:rPr>
            <a:t>15,429</a:t>
          </a:r>
          <a:r>
            <a:rPr kumimoji="1" lang="ja-JP" altLang="en-US" sz="1300">
              <a:latin typeface="ＭＳ Ｐゴシック" panose="020B0600070205080204" pitchFamily="50" charset="-128"/>
              <a:ea typeface="ＭＳ Ｐゴシック" panose="020B0600070205080204" pitchFamily="50" charset="-128"/>
            </a:rPr>
            <a:t>千円の減少に伴う、経常経費の減少が考えられる。</a:t>
          </a:r>
        </a:p>
      </xdr:txBody>
    </xdr:sp>
    <xdr:clientData/>
  </xdr:twoCellAnchor>
  <xdr:oneCellAnchor>
    <xdr:from>
      <xdr:col>62</xdr:col>
      <xdr:colOff>6350</xdr:colOff>
      <xdr:row>49</xdr:row>
      <xdr:rowOff>107950</xdr:rowOff>
    </xdr:from>
    <xdr:ext cx="298543" cy="225703"/>
    <xdr:sp macro="" textlink="">
      <xdr:nvSpPr>
        <xdr:cNvPr id="224" name="テキスト ボックス 223">
          <a:extLst>
            <a:ext uri="{FF2B5EF4-FFF2-40B4-BE49-F238E27FC236}">
              <a16:creationId xmlns:a16="http://schemas.microsoft.com/office/drawing/2014/main" id="{00000000-0008-0000-0400-0000E0000000}"/>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25" name="直線コネクタ 224">
          <a:extLst>
            <a:ext uri="{FF2B5EF4-FFF2-40B4-BE49-F238E27FC236}">
              <a16:creationId xmlns:a16="http://schemas.microsoft.com/office/drawing/2014/main" id="{00000000-0008-0000-0400-0000E1000000}"/>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26" name="テキスト ボックス 225">
          <a:extLst>
            <a:ext uri="{FF2B5EF4-FFF2-40B4-BE49-F238E27FC236}">
              <a16:creationId xmlns:a16="http://schemas.microsoft.com/office/drawing/2014/main" id="{00000000-0008-0000-0400-0000E2000000}"/>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61</xdr:row>
      <xdr:rowOff>69850</xdr:rowOff>
    </xdr:from>
    <xdr:to>
      <xdr:col>85</xdr:col>
      <xdr:colOff>66675</xdr:colOff>
      <xdr:row>61</xdr:row>
      <xdr:rowOff>69850</xdr:rowOff>
    </xdr:to>
    <xdr:cxnSp macro="">
      <xdr:nvCxnSpPr>
        <xdr:cNvPr id="227" name="直線コネクタ 226">
          <a:extLst>
            <a:ext uri="{FF2B5EF4-FFF2-40B4-BE49-F238E27FC236}">
              <a16:creationId xmlns:a16="http://schemas.microsoft.com/office/drawing/2014/main" id="{00000000-0008-0000-0400-0000E3000000}"/>
            </a:ext>
          </a:extLst>
        </xdr:cNvPr>
        <xdr:cNvCxnSpPr/>
      </xdr:nvCxnSpPr>
      <xdr:spPr>
        <a:xfrm>
          <a:off x="12446000" y="10528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60</xdr:row>
      <xdr:rowOff>99077</xdr:rowOff>
    </xdr:from>
    <xdr:ext cx="508000" cy="259045"/>
    <xdr:sp macro="" textlink="">
      <xdr:nvSpPr>
        <xdr:cNvPr id="228" name="テキスト ボックス 227">
          <a:extLst>
            <a:ext uri="{FF2B5EF4-FFF2-40B4-BE49-F238E27FC236}">
              <a16:creationId xmlns:a16="http://schemas.microsoft.com/office/drawing/2014/main" id="{00000000-0008-0000-0400-0000E4000000}"/>
            </a:ext>
          </a:extLst>
        </xdr:cNvPr>
        <xdr:cNvSpPr txBox="1"/>
      </xdr:nvSpPr>
      <xdr:spPr>
        <a:xfrm>
          <a:off x="11938000" y="10386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58</xdr:row>
      <xdr:rowOff>127000</xdr:rowOff>
    </xdr:from>
    <xdr:to>
      <xdr:col>85</xdr:col>
      <xdr:colOff>66675</xdr:colOff>
      <xdr:row>58</xdr:row>
      <xdr:rowOff>127000</xdr:rowOff>
    </xdr:to>
    <xdr:cxnSp macro="">
      <xdr:nvCxnSpPr>
        <xdr:cNvPr id="229" name="直線コネクタ 228">
          <a:extLst>
            <a:ext uri="{FF2B5EF4-FFF2-40B4-BE49-F238E27FC236}">
              <a16:creationId xmlns:a16="http://schemas.microsoft.com/office/drawing/2014/main" id="{00000000-0008-0000-0400-0000E5000000}"/>
            </a:ext>
          </a:extLst>
        </xdr:cNvPr>
        <xdr:cNvCxnSpPr/>
      </xdr:nvCxnSpPr>
      <xdr:spPr>
        <a:xfrm>
          <a:off x="12446000" y="10071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57</xdr:row>
      <xdr:rowOff>156227</xdr:rowOff>
    </xdr:from>
    <xdr:ext cx="508000" cy="259045"/>
    <xdr:sp macro="" textlink="">
      <xdr:nvSpPr>
        <xdr:cNvPr id="230" name="テキスト ボックス 229">
          <a:extLst>
            <a:ext uri="{FF2B5EF4-FFF2-40B4-BE49-F238E27FC236}">
              <a16:creationId xmlns:a16="http://schemas.microsoft.com/office/drawing/2014/main" id="{00000000-0008-0000-0400-0000E6000000}"/>
            </a:ext>
          </a:extLst>
        </xdr:cNvPr>
        <xdr:cNvSpPr txBox="1"/>
      </xdr:nvSpPr>
      <xdr:spPr>
        <a:xfrm>
          <a:off x="11938000" y="9928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56</xdr:row>
      <xdr:rowOff>12700</xdr:rowOff>
    </xdr:from>
    <xdr:to>
      <xdr:col>85</xdr:col>
      <xdr:colOff>66675</xdr:colOff>
      <xdr:row>56</xdr:row>
      <xdr:rowOff>12700</xdr:rowOff>
    </xdr:to>
    <xdr:cxnSp macro="">
      <xdr:nvCxnSpPr>
        <xdr:cNvPr id="231" name="直線コネクタ 230">
          <a:extLst>
            <a:ext uri="{FF2B5EF4-FFF2-40B4-BE49-F238E27FC236}">
              <a16:creationId xmlns:a16="http://schemas.microsoft.com/office/drawing/2014/main" id="{00000000-0008-0000-0400-0000E7000000}"/>
            </a:ext>
          </a:extLst>
        </xdr:cNvPr>
        <xdr:cNvCxnSpPr/>
      </xdr:nvCxnSpPr>
      <xdr:spPr>
        <a:xfrm>
          <a:off x="12446000" y="9613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55</xdr:row>
      <xdr:rowOff>41927</xdr:rowOff>
    </xdr:from>
    <xdr:ext cx="508000" cy="259045"/>
    <xdr:sp macro="" textlink="">
      <xdr:nvSpPr>
        <xdr:cNvPr id="232" name="テキスト ボックス 231">
          <a:extLst>
            <a:ext uri="{FF2B5EF4-FFF2-40B4-BE49-F238E27FC236}">
              <a16:creationId xmlns:a16="http://schemas.microsoft.com/office/drawing/2014/main" id="{00000000-0008-0000-0400-0000E8000000}"/>
            </a:ext>
          </a:extLst>
        </xdr:cNvPr>
        <xdr:cNvSpPr txBox="1"/>
      </xdr:nvSpPr>
      <xdr:spPr>
        <a:xfrm>
          <a:off x="11938000" y="9471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53</xdr:row>
      <xdr:rowOff>69850</xdr:rowOff>
    </xdr:from>
    <xdr:to>
      <xdr:col>85</xdr:col>
      <xdr:colOff>66675</xdr:colOff>
      <xdr:row>53</xdr:row>
      <xdr:rowOff>69850</xdr:rowOff>
    </xdr:to>
    <xdr:cxnSp macro="">
      <xdr:nvCxnSpPr>
        <xdr:cNvPr id="233" name="直線コネクタ 232">
          <a:extLst>
            <a:ext uri="{FF2B5EF4-FFF2-40B4-BE49-F238E27FC236}">
              <a16:creationId xmlns:a16="http://schemas.microsoft.com/office/drawing/2014/main" id="{00000000-0008-0000-0400-0000E9000000}"/>
            </a:ext>
          </a:extLst>
        </xdr:cNvPr>
        <xdr:cNvCxnSpPr/>
      </xdr:nvCxnSpPr>
      <xdr:spPr>
        <a:xfrm>
          <a:off x="12446000" y="9156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52</xdr:row>
      <xdr:rowOff>99077</xdr:rowOff>
    </xdr:from>
    <xdr:ext cx="508000" cy="259045"/>
    <xdr:sp macro="" textlink="">
      <xdr:nvSpPr>
        <xdr:cNvPr id="234" name="テキスト ボックス 233">
          <a:extLst>
            <a:ext uri="{FF2B5EF4-FFF2-40B4-BE49-F238E27FC236}">
              <a16:creationId xmlns:a16="http://schemas.microsoft.com/office/drawing/2014/main" id="{00000000-0008-0000-0400-0000EA000000}"/>
            </a:ext>
          </a:extLst>
        </xdr:cNvPr>
        <xdr:cNvSpPr txBox="1"/>
      </xdr:nvSpPr>
      <xdr:spPr>
        <a:xfrm>
          <a:off x="11938000" y="9014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35" name="直線コネクタ 234">
          <a:extLst>
            <a:ext uri="{FF2B5EF4-FFF2-40B4-BE49-F238E27FC236}">
              <a16:creationId xmlns:a16="http://schemas.microsoft.com/office/drawing/2014/main" id="{00000000-0008-0000-0400-0000EB000000}"/>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50</xdr:row>
      <xdr:rowOff>127000</xdr:rowOff>
    </xdr:from>
    <xdr:to>
      <xdr:col>85</xdr:col>
      <xdr:colOff>66675</xdr:colOff>
      <xdr:row>64</xdr:row>
      <xdr:rowOff>12700</xdr:rowOff>
    </xdr:to>
    <xdr:sp macro="" textlink="">
      <xdr:nvSpPr>
        <xdr:cNvPr id="236" name="その他グラフ枠">
          <a:extLst>
            <a:ext uri="{FF2B5EF4-FFF2-40B4-BE49-F238E27FC236}">
              <a16:creationId xmlns:a16="http://schemas.microsoft.com/office/drawing/2014/main" id="{00000000-0008-0000-0400-0000EC000000}"/>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54</xdr:row>
      <xdr:rowOff>12700</xdr:rowOff>
    </xdr:from>
    <xdr:to>
      <xdr:col>82</xdr:col>
      <xdr:colOff>107950</xdr:colOff>
      <xdr:row>60</xdr:row>
      <xdr:rowOff>62992</xdr:rowOff>
    </xdr:to>
    <xdr:cxnSp macro="">
      <xdr:nvCxnSpPr>
        <xdr:cNvPr id="237" name="直線コネクタ 236">
          <a:extLst>
            <a:ext uri="{FF2B5EF4-FFF2-40B4-BE49-F238E27FC236}">
              <a16:creationId xmlns:a16="http://schemas.microsoft.com/office/drawing/2014/main" id="{00000000-0008-0000-0400-0000ED000000}"/>
            </a:ext>
          </a:extLst>
        </xdr:cNvPr>
        <xdr:cNvCxnSpPr/>
      </xdr:nvCxnSpPr>
      <xdr:spPr>
        <a:xfrm flipV="1">
          <a:off x="16510000" y="9271000"/>
          <a:ext cx="0" cy="107899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60</xdr:row>
      <xdr:rowOff>35069</xdr:rowOff>
    </xdr:from>
    <xdr:ext cx="762000" cy="259045"/>
    <xdr:sp macro="" textlink="">
      <xdr:nvSpPr>
        <xdr:cNvPr id="238" name="その他最小値テキスト">
          <a:extLst>
            <a:ext uri="{FF2B5EF4-FFF2-40B4-BE49-F238E27FC236}">
              <a16:creationId xmlns:a16="http://schemas.microsoft.com/office/drawing/2014/main" id="{00000000-0008-0000-0400-0000EE000000}"/>
            </a:ext>
          </a:extLst>
        </xdr:cNvPr>
        <xdr:cNvSpPr txBox="1"/>
      </xdr:nvSpPr>
      <xdr:spPr>
        <a:xfrm>
          <a:off x="16598900" y="103220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60</xdr:row>
      <xdr:rowOff>62992</xdr:rowOff>
    </xdr:from>
    <xdr:to>
      <xdr:col>82</xdr:col>
      <xdr:colOff>196850</xdr:colOff>
      <xdr:row>60</xdr:row>
      <xdr:rowOff>62992</xdr:rowOff>
    </xdr:to>
    <xdr:cxnSp macro="">
      <xdr:nvCxnSpPr>
        <xdr:cNvPr id="239" name="直線コネクタ 238">
          <a:extLst>
            <a:ext uri="{FF2B5EF4-FFF2-40B4-BE49-F238E27FC236}">
              <a16:creationId xmlns:a16="http://schemas.microsoft.com/office/drawing/2014/main" id="{00000000-0008-0000-0400-0000EF000000}"/>
            </a:ext>
          </a:extLst>
        </xdr:cNvPr>
        <xdr:cNvCxnSpPr/>
      </xdr:nvCxnSpPr>
      <xdr:spPr>
        <a:xfrm>
          <a:off x="16421100" y="103499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52</xdr:row>
      <xdr:rowOff>99077</xdr:rowOff>
    </xdr:from>
    <xdr:ext cx="762000" cy="259045"/>
    <xdr:sp macro="" textlink="">
      <xdr:nvSpPr>
        <xdr:cNvPr id="240" name="その他最大値テキスト">
          <a:extLst>
            <a:ext uri="{FF2B5EF4-FFF2-40B4-BE49-F238E27FC236}">
              <a16:creationId xmlns:a16="http://schemas.microsoft.com/office/drawing/2014/main" id="{00000000-0008-0000-0400-0000F0000000}"/>
            </a:ext>
          </a:extLst>
        </xdr:cNvPr>
        <xdr:cNvSpPr txBox="1"/>
      </xdr:nvSpPr>
      <xdr:spPr>
        <a:xfrm>
          <a:off x="16598900" y="9014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54</xdr:row>
      <xdr:rowOff>12700</xdr:rowOff>
    </xdr:from>
    <xdr:to>
      <xdr:col>82</xdr:col>
      <xdr:colOff>196850</xdr:colOff>
      <xdr:row>54</xdr:row>
      <xdr:rowOff>12700</xdr:rowOff>
    </xdr:to>
    <xdr:cxnSp macro="">
      <xdr:nvCxnSpPr>
        <xdr:cNvPr id="241" name="直線コネクタ 240">
          <a:extLst>
            <a:ext uri="{FF2B5EF4-FFF2-40B4-BE49-F238E27FC236}">
              <a16:creationId xmlns:a16="http://schemas.microsoft.com/office/drawing/2014/main" id="{00000000-0008-0000-0400-0000F1000000}"/>
            </a:ext>
          </a:extLst>
        </xdr:cNvPr>
        <xdr:cNvCxnSpPr/>
      </xdr:nvCxnSpPr>
      <xdr:spPr>
        <a:xfrm>
          <a:off x="16421100" y="927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56</xdr:row>
      <xdr:rowOff>62992</xdr:rowOff>
    </xdr:from>
    <xdr:to>
      <xdr:col>82</xdr:col>
      <xdr:colOff>107950</xdr:colOff>
      <xdr:row>56</xdr:row>
      <xdr:rowOff>94996</xdr:rowOff>
    </xdr:to>
    <xdr:cxnSp macro="">
      <xdr:nvCxnSpPr>
        <xdr:cNvPr id="242" name="直線コネクタ 241">
          <a:extLst>
            <a:ext uri="{FF2B5EF4-FFF2-40B4-BE49-F238E27FC236}">
              <a16:creationId xmlns:a16="http://schemas.microsoft.com/office/drawing/2014/main" id="{00000000-0008-0000-0400-0000F2000000}"/>
            </a:ext>
          </a:extLst>
        </xdr:cNvPr>
        <xdr:cNvCxnSpPr/>
      </xdr:nvCxnSpPr>
      <xdr:spPr>
        <a:xfrm flipV="1">
          <a:off x="15671800" y="9664192"/>
          <a:ext cx="838200" cy="320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56</xdr:row>
      <xdr:rowOff>25417</xdr:rowOff>
    </xdr:from>
    <xdr:ext cx="762000" cy="259045"/>
    <xdr:sp macro="" textlink="">
      <xdr:nvSpPr>
        <xdr:cNvPr id="243" name="その他平均値テキスト">
          <a:extLst>
            <a:ext uri="{FF2B5EF4-FFF2-40B4-BE49-F238E27FC236}">
              <a16:creationId xmlns:a16="http://schemas.microsoft.com/office/drawing/2014/main" id="{00000000-0008-0000-0400-0000F3000000}"/>
            </a:ext>
          </a:extLst>
        </xdr:cNvPr>
        <xdr:cNvSpPr txBox="1"/>
      </xdr:nvSpPr>
      <xdr:spPr>
        <a:xfrm>
          <a:off x="16598900" y="962661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56</xdr:row>
      <xdr:rowOff>53340</xdr:rowOff>
    </xdr:from>
    <xdr:to>
      <xdr:col>82</xdr:col>
      <xdr:colOff>158750</xdr:colOff>
      <xdr:row>56</xdr:row>
      <xdr:rowOff>154940</xdr:rowOff>
    </xdr:to>
    <xdr:sp macro="" textlink="">
      <xdr:nvSpPr>
        <xdr:cNvPr id="244" name="フローチャート: 判断 243">
          <a:extLst>
            <a:ext uri="{FF2B5EF4-FFF2-40B4-BE49-F238E27FC236}">
              <a16:creationId xmlns:a16="http://schemas.microsoft.com/office/drawing/2014/main" id="{00000000-0008-0000-0400-0000F4000000}"/>
            </a:ext>
          </a:extLst>
        </xdr:cNvPr>
        <xdr:cNvSpPr/>
      </xdr:nvSpPr>
      <xdr:spPr>
        <a:xfrm>
          <a:off x="16459200" y="9654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56</xdr:row>
      <xdr:rowOff>94996</xdr:rowOff>
    </xdr:from>
    <xdr:to>
      <xdr:col>78</xdr:col>
      <xdr:colOff>69850</xdr:colOff>
      <xdr:row>57</xdr:row>
      <xdr:rowOff>1270</xdr:rowOff>
    </xdr:to>
    <xdr:cxnSp macro="">
      <xdr:nvCxnSpPr>
        <xdr:cNvPr id="245" name="直線コネクタ 244">
          <a:extLst>
            <a:ext uri="{FF2B5EF4-FFF2-40B4-BE49-F238E27FC236}">
              <a16:creationId xmlns:a16="http://schemas.microsoft.com/office/drawing/2014/main" id="{00000000-0008-0000-0400-0000F5000000}"/>
            </a:ext>
          </a:extLst>
        </xdr:cNvPr>
        <xdr:cNvCxnSpPr/>
      </xdr:nvCxnSpPr>
      <xdr:spPr>
        <a:xfrm flipV="1">
          <a:off x="14782800" y="9696196"/>
          <a:ext cx="889000" cy="777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56</xdr:row>
      <xdr:rowOff>44196</xdr:rowOff>
    </xdr:from>
    <xdr:to>
      <xdr:col>78</xdr:col>
      <xdr:colOff>120650</xdr:colOff>
      <xdr:row>56</xdr:row>
      <xdr:rowOff>145796</xdr:rowOff>
    </xdr:to>
    <xdr:sp macro="" textlink="">
      <xdr:nvSpPr>
        <xdr:cNvPr id="246" name="フローチャート: 判断 245">
          <a:extLst>
            <a:ext uri="{FF2B5EF4-FFF2-40B4-BE49-F238E27FC236}">
              <a16:creationId xmlns:a16="http://schemas.microsoft.com/office/drawing/2014/main" id="{00000000-0008-0000-0400-0000F6000000}"/>
            </a:ext>
          </a:extLst>
        </xdr:cNvPr>
        <xdr:cNvSpPr/>
      </xdr:nvSpPr>
      <xdr:spPr>
        <a:xfrm>
          <a:off x="15621000" y="96453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54</xdr:row>
      <xdr:rowOff>155973</xdr:rowOff>
    </xdr:from>
    <xdr:ext cx="736600" cy="259045"/>
    <xdr:sp macro="" textlink="">
      <xdr:nvSpPr>
        <xdr:cNvPr id="247" name="テキスト ボックス 246">
          <a:extLst>
            <a:ext uri="{FF2B5EF4-FFF2-40B4-BE49-F238E27FC236}">
              <a16:creationId xmlns:a16="http://schemas.microsoft.com/office/drawing/2014/main" id="{00000000-0008-0000-0400-0000F7000000}"/>
            </a:ext>
          </a:extLst>
        </xdr:cNvPr>
        <xdr:cNvSpPr txBox="1"/>
      </xdr:nvSpPr>
      <xdr:spPr>
        <a:xfrm>
          <a:off x="15290800" y="941427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56</xdr:row>
      <xdr:rowOff>168148</xdr:rowOff>
    </xdr:from>
    <xdr:to>
      <xdr:col>73</xdr:col>
      <xdr:colOff>180975</xdr:colOff>
      <xdr:row>57</xdr:row>
      <xdr:rowOff>1270</xdr:rowOff>
    </xdr:to>
    <xdr:cxnSp macro="">
      <xdr:nvCxnSpPr>
        <xdr:cNvPr id="248" name="直線コネクタ 247">
          <a:extLst>
            <a:ext uri="{FF2B5EF4-FFF2-40B4-BE49-F238E27FC236}">
              <a16:creationId xmlns:a16="http://schemas.microsoft.com/office/drawing/2014/main" id="{00000000-0008-0000-0400-0000F8000000}"/>
            </a:ext>
          </a:extLst>
        </xdr:cNvPr>
        <xdr:cNvCxnSpPr/>
      </xdr:nvCxnSpPr>
      <xdr:spPr>
        <a:xfrm>
          <a:off x="13893800" y="9769348"/>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56</xdr:row>
      <xdr:rowOff>89916</xdr:rowOff>
    </xdr:from>
    <xdr:to>
      <xdr:col>74</xdr:col>
      <xdr:colOff>31750</xdr:colOff>
      <xdr:row>57</xdr:row>
      <xdr:rowOff>20066</xdr:rowOff>
    </xdr:to>
    <xdr:sp macro="" textlink="">
      <xdr:nvSpPr>
        <xdr:cNvPr id="249" name="フローチャート: 判断 248">
          <a:extLst>
            <a:ext uri="{FF2B5EF4-FFF2-40B4-BE49-F238E27FC236}">
              <a16:creationId xmlns:a16="http://schemas.microsoft.com/office/drawing/2014/main" id="{00000000-0008-0000-0400-0000F9000000}"/>
            </a:ext>
          </a:extLst>
        </xdr:cNvPr>
        <xdr:cNvSpPr/>
      </xdr:nvSpPr>
      <xdr:spPr>
        <a:xfrm>
          <a:off x="14732000" y="96911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55</xdr:row>
      <xdr:rowOff>30243</xdr:rowOff>
    </xdr:from>
    <xdr:ext cx="762000" cy="259045"/>
    <xdr:sp macro="" textlink="">
      <xdr:nvSpPr>
        <xdr:cNvPr id="250" name="テキスト ボックス 249">
          <a:extLst>
            <a:ext uri="{FF2B5EF4-FFF2-40B4-BE49-F238E27FC236}">
              <a16:creationId xmlns:a16="http://schemas.microsoft.com/office/drawing/2014/main" id="{00000000-0008-0000-0400-0000FA000000}"/>
            </a:ext>
          </a:extLst>
        </xdr:cNvPr>
        <xdr:cNvSpPr txBox="1"/>
      </xdr:nvSpPr>
      <xdr:spPr>
        <a:xfrm>
          <a:off x="14401800" y="94599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56</xdr:row>
      <xdr:rowOff>168148</xdr:rowOff>
    </xdr:from>
    <xdr:to>
      <xdr:col>69</xdr:col>
      <xdr:colOff>92075</xdr:colOff>
      <xdr:row>57</xdr:row>
      <xdr:rowOff>19558</xdr:rowOff>
    </xdr:to>
    <xdr:cxnSp macro="">
      <xdr:nvCxnSpPr>
        <xdr:cNvPr id="251" name="直線コネクタ 250">
          <a:extLst>
            <a:ext uri="{FF2B5EF4-FFF2-40B4-BE49-F238E27FC236}">
              <a16:creationId xmlns:a16="http://schemas.microsoft.com/office/drawing/2014/main" id="{00000000-0008-0000-0400-0000FB000000}"/>
            </a:ext>
          </a:extLst>
        </xdr:cNvPr>
        <xdr:cNvCxnSpPr/>
      </xdr:nvCxnSpPr>
      <xdr:spPr>
        <a:xfrm flipV="1">
          <a:off x="13004800" y="9769348"/>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56</xdr:row>
      <xdr:rowOff>99060</xdr:rowOff>
    </xdr:from>
    <xdr:to>
      <xdr:col>69</xdr:col>
      <xdr:colOff>142875</xdr:colOff>
      <xdr:row>57</xdr:row>
      <xdr:rowOff>29210</xdr:rowOff>
    </xdr:to>
    <xdr:sp macro="" textlink="">
      <xdr:nvSpPr>
        <xdr:cNvPr id="252" name="フローチャート: 判断 251">
          <a:extLst>
            <a:ext uri="{FF2B5EF4-FFF2-40B4-BE49-F238E27FC236}">
              <a16:creationId xmlns:a16="http://schemas.microsoft.com/office/drawing/2014/main" id="{00000000-0008-0000-0400-0000FC000000}"/>
            </a:ext>
          </a:extLst>
        </xdr:cNvPr>
        <xdr:cNvSpPr/>
      </xdr:nvSpPr>
      <xdr:spPr>
        <a:xfrm>
          <a:off x="13843000" y="9700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55</xdr:row>
      <xdr:rowOff>39387</xdr:rowOff>
    </xdr:from>
    <xdr:ext cx="762000" cy="259045"/>
    <xdr:sp macro="" textlink="">
      <xdr:nvSpPr>
        <xdr:cNvPr id="253" name="テキスト ボックス 252">
          <a:extLst>
            <a:ext uri="{FF2B5EF4-FFF2-40B4-BE49-F238E27FC236}">
              <a16:creationId xmlns:a16="http://schemas.microsoft.com/office/drawing/2014/main" id="{00000000-0008-0000-0400-0000FD000000}"/>
            </a:ext>
          </a:extLst>
        </xdr:cNvPr>
        <xdr:cNvSpPr txBox="1"/>
      </xdr:nvSpPr>
      <xdr:spPr>
        <a:xfrm>
          <a:off x="13512800" y="94691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56</xdr:row>
      <xdr:rowOff>94488</xdr:rowOff>
    </xdr:from>
    <xdr:to>
      <xdr:col>65</xdr:col>
      <xdr:colOff>53975</xdr:colOff>
      <xdr:row>57</xdr:row>
      <xdr:rowOff>24638</xdr:rowOff>
    </xdr:to>
    <xdr:sp macro="" textlink="">
      <xdr:nvSpPr>
        <xdr:cNvPr id="254" name="フローチャート: 判断 253">
          <a:extLst>
            <a:ext uri="{FF2B5EF4-FFF2-40B4-BE49-F238E27FC236}">
              <a16:creationId xmlns:a16="http://schemas.microsoft.com/office/drawing/2014/main" id="{00000000-0008-0000-0400-0000FE000000}"/>
            </a:ext>
          </a:extLst>
        </xdr:cNvPr>
        <xdr:cNvSpPr/>
      </xdr:nvSpPr>
      <xdr:spPr>
        <a:xfrm>
          <a:off x="12954000" y="96956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55</xdr:row>
      <xdr:rowOff>34815</xdr:rowOff>
    </xdr:from>
    <xdr:ext cx="762000" cy="259045"/>
    <xdr:sp macro="" textlink="">
      <xdr:nvSpPr>
        <xdr:cNvPr id="255" name="テキスト ボックス 254">
          <a:extLst>
            <a:ext uri="{FF2B5EF4-FFF2-40B4-BE49-F238E27FC236}">
              <a16:creationId xmlns:a16="http://schemas.microsoft.com/office/drawing/2014/main" id="{00000000-0008-0000-0400-0000FF000000}"/>
            </a:ext>
          </a:extLst>
        </xdr:cNvPr>
        <xdr:cNvSpPr txBox="1"/>
      </xdr:nvSpPr>
      <xdr:spPr>
        <a:xfrm>
          <a:off x="12623800" y="94645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56" name="テキスト ボックス 255">
          <a:extLst>
            <a:ext uri="{FF2B5EF4-FFF2-40B4-BE49-F238E27FC236}">
              <a16:creationId xmlns:a16="http://schemas.microsoft.com/office/drawing/2014/main" id="{00000000-0008-0000-0400-000000010000}"/>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57" name="テキスト ボックス 256">
          <a:extLst>
            <a:ext uri="{FF2B5EF4-FFF2-40B4-BE49-F238E27FC236}">
              <a16:creationId xmlns:a16="http://schemas.microsoft.com/office/drawing/2014/main" id="{00000000-0008-0000-0400-000001010000}"/>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58" name="テキスト ボックス 257">
          <a:extLst>
            <a:ext uri="{FF2B5EF4-FFF2-40B4-BE49-F238E27FC236}">
              <a16:creationId xmlns:a16="http://schemas.microsoft.com/office/drawing/2014/main" id="{00000000-0008-0000-0400-000002010000}"/>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59" name="テキスト ボックス 258">
          <a:extLst>
            <a:ext uri="{FF2B5EF4-FFF2-40B4-BE49-F238E27FC236}">
              <a16:creationId xmlns:a16="http://schemas.microsoft.com/office/drawing/2014/main" id="{00000000-0008-0000-0400-000003010000}"/>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60" name="テキスト ボックス 259">
          <a:extLst>
            <a:ext uri="{FF2B5EF4-FFF2-40B4-BE49-F238E27FC236}">
              <a16:creationId xmlns:a16="http://schemas.microsoft.com/office/drawing/2014/main" id="{00000000-0008-0000-0400-000004010000}"/>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56</xdr:row>
      <xdr:rowOff>12192</xdr:rowOff>
    </xdr:from>
    <xdr:to>
      <xdr:col>82</xdr:col>
      <xdr:colOff>158750</xdr:colOff>
      <xdr:row>56</xdr:row>
      <xdr:rowOff>113792</xdr:rowOff>
    </xdr:to>
    <xdr:sp macro="" textlink="">
      <xdr:nvSpPr>
        <xdr:cNvPr id="261" name="楕円 260">
          <a:extLst>
            <a:ext uri="{FF2B5EF4-FFF2-40B4-BE49-F238E27FC236}">
              <a16:creationId xmlns:a16="http://schemas.microsoft.com/office/drawing/2014/main" id="{00000000-0008-0000-0400-000005010000}"/>
            </a:ext>
          </a:extLst>
        </xdr:cNvPr>
        <xdr:cNvSpPr/>
      </xdr:nvSpPr>
      <xdr:spPr>
        <a:xfrm>
          <a:off x="16459200" y="96133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55</xdr:row>
      <xdr:rowOff>28719</xdr:rowOff>
    </xdr:from>
    <xdr:ext cx="762000" cy="259045"/>
    <xdr:sp macro="" textlink="">
      <xdr:nvSpPr>
        <xdr:cNvPr id="262" name="その他該当値テキスト">
          <a:extLst>
            <a:ext uri="{FF2B5EF4-FFF2-40B4-BE49-F238E27FC236}">
              <a16:creationId xmlns:a16="http://schemas.microsoft.com/office/drawing/2014/main" id="{00000000-0008-0000-0400-000006010000}"/>
            </a:ext>
          </a:extLst>
        </xdr:cNvPr>
        <xdr:cNvSpPr txBox="1"/>
      </xdr:nvSpPr>
      <xdr:spPr>
        <a:xfrm>
          <a:off x="16598900" y="94584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56</xdr:row>
      <xdr:rowOff>44196</xdr:rowOff>
    </xdr:from>
    <xdr:to>
      <xdr:col>78</xdr:col>
      <xdr:colOff>120650</xdr:colOff>
      <xdr:row>56</xdr:row>
      <xdr:rowOff>145796</xdr:rowOff>
    </xdr:to>
    <xdr:sp macro="" textlink="">
      <xdr:nvSpPr>
        <xdr:cNvPr id="263" name="楕円 262">
          <a:extLst>
            <a:ext uri="{FF2B5EF4-FFF2-40B4-BE49-F238E27FC236}">
              <a16:creationId xmlns:a16="http://schemas.microsoft.com/office/drawing/2014/main" id="{00000000-0008-0000-0400-000007010000}"/>
            </a:ext>
          </a:extLst>
        </xdr:cNvPr>
        <xdr:cNvSpPr/>
      </xdr:nvSpPr>
      <xdr:spPr>
        <a:xfrm>
          <a:off x="15621000" y="96453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56</xdr:row>
      <xdr:rowOff>130573</xdr:rowOff>
    </xdr:from>
    <xdr:ext cx="736600" cy="259045"/>
    <xdr:sp macro="" textlink="">
      <xdr:nvSpPr>
        <xdr:cNvPr id="264" name="テキスト ボックス 263">
          <a:extLst>
            <a:ext uri="{FF2B5EF4-FFF2-40B4-BE49-F238E27FC236}">
              <a16:creationId xmlns:a16="http://schemas.microsoft.com/office/drawing/2014/main" id="{00000000-0008-0000-0400-000008010000}"/>
            </a:ext>
          </a:extLst>
        </xdr:cNvPr>
        <xdr:cNvSpPr txBox="1"/>
      </xdr:nvSpPr>
      <xdr:spPr>
        <a:xfrm>
          <a:off x="15290800" y="973177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56</xdr:row>
      <xdr:rowOff>121920</xdr:rowOff>
    </xdr:from>
    <xdr:to>
      <xdr:col>74</xdr:col>
      <xdr:colOff>31750</xdr:colOff>
      <xdr:row>57</xdr:row>
      <xdr:rowOff>52070</xdr:rowOff>
    </xdr:to>
    <xdr:sp macro="" textlink="">
      <xdr:nvSpPr>
        <xdr:cNvPr id="265" name="楕円 264">
          <a:extLst>
            <a:ext uri="{FF2B5EF4-FFF2-40B4-BE49-F238E27FC236}">
              <a16:creationId xmlns:a16="http://schemas.microsoft.com/office/drawing/2014/main" id="{00000000-0008-0000-0400-000009010000}"/>
            </a:ext>
          </a:extLst>
        </xdr:cNvPr>
        <xdr:cNvSpPr/>
      </xdr:nvSpPr>
      <xdr:spPr>
        <a:xfrm>
          <a:off x="14732000" y="9723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57</xdr:row>
      <xdr:rowOff>36847</xdr:rowOff>
    </xdr:from>
    <xdr:ext cx="762000" cy="259045"/>
    <xdr:sp macro="" textlink="">
      <xdr:nvSpPr>
        <xdr:cNvPr id="266" name="テキスト ボックス 265">
          <a:extLst>
            <a:ext uri="{FF2B5EF4-FFF2-40B4-BE49-F238E27FC236}">
              <a16:creationId xmlns:a16="http://schemas.microsoft.com/office/drawing/2014/main" id="{00000000-0008-0000-0400-00000A010000}"/>
            </a:ext>
          </a:extLst>
        </xdr:cNvPr>
        <xdr:cNvSpPr txBox="1"/>
      </xdr:nvSpPr>
      <xdr:spPr>
        <a:xfrm>
          <a:off x="14401800" y="98094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56</xdr:row>
      <xdr:rowOff>117348</xdr:rowOff>
    </xdr:from>
    <xdr:to>
      <xdr:col>69</xdr:col>
      <xdr:colOff>142875</xdr:colOff>
      <xdr:row>57</xdr:row>
      <xdr:rowOff>47498</xdr:rowOff>
    </xdr:to>
    <xdr:sp macro="" textlink="">
      <xdr:nvSpPr>
        <xdr:cNvPr id="267" name="楕円 266">
          <a:extLst>
            <a:ext uri="{FF2B5EF4-FFF2-40B4-BE49-F238E27FC236}">
              <a16:creationId xmlns:a16="http://schemas.microsoft.com/office/drawing/2014/main" id="{00000000-0008-0000-0400-00000B010000}"/>
            </a:ext>
          </a:extLst>
        </xdr:cNvPr>
        <xdr:cNvSpPr/>
      </xdr:nvSpPr>
      <xdr:spPr>
        <a:xfrm>
          <a:off x="13843000" y="97185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57</xdr:row>
      <xdr:rowOff>32275</xdr:rowOff>
    </xdr:from>
    <xdr:ext cx="762000" cy="259045"/>
    <xdr:sp macro="" textlink="">
      <xdr:nvSpPr>
        <xdr:cNvPr id="268" name="テキスト ボックス 267">
          <a:extLst>
            <a:ext uri="{FF2B5EF4-FFF2-40B4-BE49-F238E27FC236}">
              <a16:creationId xmlns:a16="http://schemas.microsoft.com/office/drawing/2014/main" id="{00000000-0008-0000-0400-00000C010000}"/>
            </a:ext>
          </a:extLst>
        </xdr:cNvPr>
        <xdr:cNvSpPr txBox="1"/>
      </xdr:nvSpPr>
      <xdr:spPr>
        <a:xfrm>
          <a:off x="13512800" y="98049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56</xdr:row>
      <xdr:rowOff>140208</xdr:rowOff>
    </xdr:from>
    <xdr:to>
      <xdr:col>65</xdr:col>
      <xdr:colOff>53975</xdr:colOff>
      <xdr:row>57</xdr:row>
      <xdr:rowOff>70358</xdr:rowOff>
    </xdr:to>
    <xdr:sp macro="" textlink="">
      <xdr:nvSpPr>
        <xdr:cNvPr id="269" name="楕円 268">
          <a:extLst>
            <a:ext uri="{FF2B5EF4-FFF2-40B4-BE49-F238E27FC236}">
              <a16:creationId xmlns:a16="http://schemas.microsoft.com/office/drawing/2014/main" id="{00000000-0008-0000-0400-00000D010000}"/>
            </a:ext>
          </a:extLst>
        </xdr:cNvPr>
        <xdr:cNvSpPr/>
      </xdr:nvSpPr>
      <xdr:spPr>
        <a:xfrm>
          <a:off x="12954000" y="97414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57</xdr:row>
      <xdr:rowOff>55135</xdr:rowOff>
    </xdr:from>
    <xdr:ext cx="762000" cy="259045"/>
    <xdr:sp macro="" textlink="">
      <xdr:nvSpPr>
        <xdr:cNvPr id="270" name="テキスト ボックス 269">
          <a:extLst>
            <a:ext uri="{FF2B5EF4-FFF2-40B4-BE49-F238E27FC236}">
              <a16:creationId xmlns:a16="http://schemas.microsoft.com/office/drawing/2014/main" id="{00000000-0008-0000-0400-00000E010000}"/>
            </a:ext>
          </a:extLst>
        </xdr:cNvPr>
        <xdr:cNvSpPr txBox="1"/>
      </xdr:nvSpPr>
      <xdr:spPr>
        <a:xfrm>
          <a:off x="12623800" y="98277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71" name="正方形/長方形 270">
          <a:extLst>
            <a:ext uri="{FF2B5EF4-FFF2-40B4-BE49-F238E27FC236}">
              <a16:creationId xmlns:a16="http://schemas.microsoft.com/office/drawing/2014/main" id="{00000000-0008-0000-0400-00000F010000}"/>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72" name="正方形/長方形 271">
          <a:extLst>
            <a:ext uri="{FF2B5EF4-FFF2-40B4-BE49-F238E27FC236}">
              <a16:creationId xmlns:a16="http://schemas.microsoft.com/office/drawing/2014/main" id="{00000000-0008-0000-0400-000010010000}"/>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73" name="正方形/長方形 272">
          <a:extLst>
            <a:ext uri="{FF2B5EF4-FFF2-40B4-BE49-F238E27FC236}">
              <a16:creationId xmlns:a16="http://schemas.microsoft.com/office/drawing/2014/main" id="{00000000-0008-0000-0400-000011010000}"/>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74" name="正方形/長方形 273">
          <a:extLst>
            <a:ext uri="{FF2B5EF4-FFF2-40B4-BE49-F238E27FC236}">
              <a16:creationId xmlns:a16="http://schemas.microsoft.com/office/drawing/2014/main" id="{00000000-0008-0000-0400-000012010000}"/>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75" name="正方形/長方形 274">
          <a:extLst>
            <a:ext uri="{FF2B5EF4-FFF2-40B4-BE49-F238E27FC236}">
              <a16:creationId xmlns:a16="http://schemas.microsoft.com/office/drawing/2014/main" id="{00000000-0008-0000-0400-000013010000}"/>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76" name="正方形/長方形 275">
          <a:extLst>
            <a:ext uri="{FF2B5EF4-FFF2-40B4-BE49-F238E27FC236}">
              <a16:creationId xmlns:a16="http://schemas.microsoft.com/office/drawing/2014/main" id="{00000000-0008-0000-0400-000014010000}"/>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77" name="正方形/長方形 276">
          <a:extLst>
            <a:ext uri="{FF2B5EF4-FFF2-40B4-BE49-F238E27FC236}">
              <a16:creationId xmlns:a16="http://schemas.microsoft.com/office/drawing/2014/main" id="{00000000-0008-0000-0400-000015010000}"/>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78" name="正方形/長方形 277">
          <a:extLst>
            <a:ext uri="{FF2B5EF4-FFF2-40B4-BE49-F238E27FC236}">
              <a16:creationId xmlns:a16="http://schemas.microsoft.com/office/drawing/2014/main" id="{00000000-0008-0000-0400-000016010000}"/>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79" name="正方形/長方形 278">
          <a:extLst>
            <a:ext uri="{FF2B5EF4-FFF2-40B4-BE49-F238E27FC236}">
              <a16:creationId xmlns:a16="http://schemas.microsoft.com/office/drawing/2014/main" id="{00000000-0008-0000-0400-000017010000}"/>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80" name="正方形/長方形 279">
          <a:extLst>
            <a:ext uri="{FF2B5EF4-FFF2-40B4-BE49-F238E27FC236}">
              <a16:creationId xmlns:a16="http://schemas.microsoft.com/office/drawing/2014/main" id="{00000000-0008-0000-0400-000018010000}"/>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81" name="テキスト ボックス 280">
          <a:extLst>
            <a:ext uri="{FF2B5EF4-FFF2-40B4-BE49-F238E27FC236}">
              <a16:creationId xmlns:a16="http://schemas.microsoft.com/office/drawing/2014/main" id="{00000000-0008-0000-0400-000019010000}"/>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実績ベースでみると、補助金や負担金</a:t>
          </a:r>
          <a:r>
            <a:rPr kumimoji="1" lang="en-US" altLang="ja-JP" sz="1300">
              <a:latin typeface="ＭＳ Ｐゴシック" panose="020B0600070205080204" pitchFamily="50" charset="-128"/>
              <a:ea typeface="ＭＳ Ｐゴシック" panose="020B0600070205080204" pitchFamily="50" charset="-128"/>
            </a:rPr>
            <a:t>38,126</a:t>
          </a:r>
          <a:r>
            <a:rPr kumimoji="1" lang="ja-JP" altLang="en-US" sz="1300">
              <a:latin typeface="ＭＳ Ｐゴシック" panose="020B0600070205080204" pitchFamily="50" charset="-128"/>
              <a:ea typeface="ＭＳ Ｐゴシック" panose="020B0600070205080204" pitchFamily="50" charset="-128"/>
            </a:rPr>
            <a:t>千円（</a:t>
          </a:r>
          <a:r>
            <a:rPr kumimoji="1" lang="en-US" altLang="ja-JP" sz="1300">
              <a:latin typeface="ＭＳ Ｐゴシック" panose="020B0600070205080204" pitchFamily="50" charset="-128"/>
              <a:ea typeface="ＭＳ Ｐゴシック" panose="020B0600070205080204" pitchFamily="50" charset="-128"/>
            </a:rPr>
            <a:t>7.7</a:t>
          </a:r>
          <a:r>
            <a:rPr kumimoji="1" lang="ja-JP" altLang="en-US" sz="1300">
              <a:latin typeface="ＭＳ Ｐゴシック" panose="020B0600070205080204" pitchFamily="50" charset="-128"/>
              <a:ea typeface="ＭＳ Ｐゴシック" panose="020B0600070205080204" pitchFamily="50" charset="-128"/>
            </a:rPr>
            <a:t>％）の増加となっているが、経常経費が減少しているため、経常収支比率も</a:t>
          </a:r>
          <a:r>
            <a:rPr kumimoji="1" lang="en-US" altLang="ja-JP" sz="1300">
              <a:latin typeface="ＭＳ Ｐゴシック" panose="020B0600070205080204" pitchFamily="50" charset="-128"/>
              <a:ea typeface="ＭＳ Ｐゴシック" panose="020B0600070205080204" pitchFamily="50" charset="-128"/>
            </a:rPr>
            <a:t>0.4</a:t>
          </a:r>
          <a:r>
            <a:rPr kumimoji="1" lang="ja-JP" altLang="en-US" sz="1300">
              <a:latin typeface="ＭＳ Ｐゴシック" panose="020B0600070205080204" pitchFamily="50" charset="-128"/>
              <a:ea typeface="ＭＳ Ｐゴシック" panose="020B0600070205080204" pitchFamily="50" charset="-128"/>
            </a:rPr>
            <a:t>ポイントの減少となっている。</a:t>
          </a:r>
        </a:p>
      </xdr:txBody>
    </xdr:sp>
    <xdr:clientData/>
  </xdr:twoCellAnchor>
  <xdr:oneCellAnchor>
    <xdr:from>
      <xdr:col>62</xdr:col>
      <xdr:colOff>6350</xdr:colOff>
      <xdr:row>29</xdr:row>
      <xdr:rowOff>107950</xdr:rowOff>
    </xdr:from>
    <xdr:ext cx="298543" cy="225703"/>
    <xdr:sp macro="" textlink="">
      <xdr:nvSpPr>
        <xdr:cNvPr id="282" name="テキスト ボックス 281">
          <a:extLst>
            <a:ext uri="{FF2B5EF4-FFF2-40B4-BE49-F238E27FC236}">
              <a16:creationId xmlns:a16="http://schemas.microsoft.com/office/drawing/2014/main" id="{00000000-0008-0000-0400-00001A010000}"/>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83" name="直線コネクタ 282">
          <a:extLst>
            <a:ext uri="{FF2B5EF4-FFF2-40B4-BE49-F238E27FC236}">
              <a16:creationId xmlns:a16="http://schemas.microsoft.com/office/drawing/2014/main" id="{00000000-0008-0000-0400-00001B010000}"/>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84" name="テキスト ボックス 283">
          <a:extLst>
            <a:ext uri="{FF2B5EF4-FFF2-40B4-BE49-F238E27FC236}">
              <a16:creationId xmlns:a16="http://schemas.microsoft.com/office/drawing/2014/main" id="{00000000-0008-0000-0400-00001C010000}"/>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69850</xdr:rowOff>
    </xdr:from>
    <xdr:to>
      <xdr:col>85</xdr:col>
      <xdr:colOff>66675</xdr:colOff>
      <xdr:row>41</xdr:row>
      <xdr:rowOff>69850</xdr:rowOff>
    </xdr:to>
    <xdr:cxnSp macro="">
      <xdr:nvCxnSpPr>
        <xdr:cNvPr id="285" name="直線コネクタ 284">
          <a:extLst>
            <a:ext uri="{FF2B5EF4-FFF2-40B4-BE49-F238E27FC236}">
              <a16:creationId xmlns:a16="http://schemas.microsoft.com/office/drawing/2014/main" id="{00000000-0008-0000-0400-00001D010000}"/>
            </a:ext>
          </a:extLst>
        </xdr:cNvPr>
        <xdr:cNvCxnSpPr/>
      </xdr:nvCxnSpPr>
      <xdr:spPr>
        <a:xfrm>
          <a:off x="12446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40</xdr:row>
      <xdr:rowOff>99077</xdr:rowOff>
    </xdr:from>
    <xdr:ext cx="508000" cy="259045"/>
    <xdr:sp macro="" textlink="">
      <xdr:nvSpPr>
        <xdr:cNvPr id="286" name="テキスト ボックス 285">
          <a:extLst>
            <a:ext uri="{FF2B5EF4-FFF2-40B4-BE49-F238E27FC236}">
              <a16:creationId xmlns:a16="http://schemas.microsoft.com/office/drawing/2014/main" id="{00000000-0008-0000-0400-00001E010000}"/>
            </a:ext>
          </a:extLst>
        </xdr:cNvPr>
        <xdr:cNvSpPr txBox="1"/>
      </xdr:nvSpPr>
      <xdr:spPr>
        <a:xfrm>
          <a:off x="11938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38</xdr:row>
      <xdr:rowOff>127000</xdr:rowOff>
    </xdr:from>
    <xdr:to>
      <xdr:col>85</xdr:col>
      <xdr:colOff>66675</xdr:colOff>
      <xdr:row>38</xdr:row>
      <xdr:rowOff>127000</xdr:rowOff>
    </xdr:to>
    <xdr:cxnSp macro="">
      <xdr:nvCxnSpPr>
        <xdr:cNvPr id="287" name="直線コネクタ 286">
          <a:extLst>
            <a:ext uri="{FF2B5EF4-FFF2-40B4-BE49-F238E27FC236}">
              <a16:creationId xmlns:a16="http://schemas.microsoft.com/office/drawing/2014/main" id="{00000000-0008-0000-0400-00001F010000}"/>
            </a:ext>
          </a:extLst>
        </xdr:cNvPr>
        <xdr:cNvCxnSpPr/>
      </xdr:nvCxnSpPr>
      <xdr:spPr>
        <a:xfrm>
          <a:off x="12446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37</xdr:row>
      <xdr:rowOff>156227</xdr:rowOff>
    </xdr:from>
    <xdr:ext cx="508000" cy="259045"/>
    <xdr:sp macro="" textlink="">
      <xdr:nvSpPr>
        <xdr:cNvPr id="288" name="テキスト ボックス 287">
          <a:extLst>
            <a:ext uri="{FF2B5EF4-FFF2-40B4-BE49-F238E27FC236}">
              <a16:creationId xmlns:a16="http://schemas.microsoft.com/office/drawing/2014/main" id="{00000000-0008-0000-0400-000020010000}"/>
            </a:ext>
          </a:extLst>
        </xdr:cNvPr>
        <xdr:cNvSpPr txBox="1"/>
      </xdr:nvSpPr>
      <xdr:spPr>
        <a:xfrm>
          <a:off x="11938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36</xdr:row>
      <xdr:rowOff>12700</xdr:rowOff>
    </xdr:from>
    <xdr:to>
      <xdr:col>85</xdr:col>
      <xdr:colOff>66675</xdr:colOff>
      <xdr:row>36</xdr:row>
      <xdr:rowOff>12700</xdr:rowOff>
    </xdr:to>
    <xdr:cxnSp macro="">
      <xdr:nvCxnSpPr>
        <xdr:cNvPr id="289" name="直線コネクタ 288">
          <a:extLst>
            <a:ext uri="{FF2B5EF4-FFF2-40B4-BE49-F238E27FC236}">
              <a16:creationId xmlns:a16="http://schemas.microsoft.com/office/drawing/2014/main" id="{00000000-0008-0000-0400-000021010000}"/>
            </a:ext>
          </a:extLst>
        </xdr:cNvPr>
        <xdr:cNvCxnSpPr/>
      </xdr:nvCxnSpPr>
      <xdr:spPr>
        <a:xfrm>
          <a:off x="12446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35</xdr:row>
      <xdr:rowOff>41927</xdr:rowOff>
    </xdr:from>
    <xdr:ext cx="508000" cy="259045"/>
    <xdr:sp macro="" textlink="">
      <xdr:nvSpPr>
        <xdr:cNvPr id="290" name="テキスト ボックス 289">
          <a:extLst>
            <a:ext uri="{FF2B5EF4-FFF2-40B4-BE49-F238E27FC236}">
              <a16:creationId xmlns:a16="http://schemas.microsoft.com/office/drawing/2014/main" id="{00000000-0008-0000-0400-000022010000}"/>
            </a:ext>
          </a:extLst>
        </xdr:cNvPr>
        <xdr:cNvSpPr txBox="1"/>
      </xdr:nvSpPr>
      <xdr:spPr>
        <a:xfrm>
          <a:off x="11938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33</xdr:row>
      <xdr:rowOff>69850</xdr:rowOff>
    </xdr:from>
    <xdr:to>
      <xdr:col>85</xdr:col>
      <xdr:colOff>66675</xdr:colOff>
      <xdr:row>33</xdr:row>
      <xdr:rowOff>69850</xdr:rowOff>
    </xdr:to>
    <xdr:cxnSp macro="">
      <xdr:nvCxnSpPr>
        <xdr:cNvPr id="291" name="直線コネクタ 290">
          <a:extLst>
            <a:ext uri="{FF2B5EF4-FFF2-40B4-BE49-F238E27FC236}">
              <a16:creationId xmlns:a16="http://schemas.microsoft.com/office/drawing/2014/main" id="{00000000-0008-0000-0400-000023010000}"/>
            </a:ext>
          </a:extLst>
        </xdr:cNvPr>
        <xdr:cNvCxnSpPr/>
      </xdr:nvCxnSpPr>
      <xdr:spPr>
        <a:xfrm>
          <a:off x="12446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99077</xdr:rowOff>
    </xdr:from>
    <xdr:ext cx="508000" cy="259045"/>
    <xdr:sp macro="" textlink="">
      <xdr:nvSpPr>
        <xdr:cNvPr id="292" name="テキスト ボックス 291">
          <a:extLst>
            <a:ext uri="{FF2B5EF4-FFF2-40B4-BE49-F238E27FC236}">
              <a16:creationId xmlns:a16="http://schemas.microsoft.com/office/drawing/2014/main" id="{00000000-0008-0000-0400-000024010000}"/>
            </a:ext>
          </a:extLst>
        </xdr:cNvPr>
        <xdr:cNvSpPr txBox="1"/>
      </xdr:nvSpPr>
      <xdr:spPr>
        <a:xfrm>
          <a:off x="11938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293" name="直線コネクタ 292">
          <a:extLst>
            <a:ext uri="{FF2B5EF4-FFF2-40B4-BE49-F238E27FC236}">
              <a16:creationId xmlns:a16="http://schemas.microsoft.com/office/drawing/2014/main" id="{00000000-0008-0000-0400-000025010000}"/>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30</xdr:row>
      <xdr:rowOff>127000</xdr:rowOff>
    </xdr:from>
    <xdr:to>
      <xdr:col>85</xdr:col>
      <xdr:colOff>66675</xdr:colOff>
      <xdr:row>44</xdr:row>
      <xdr:rowOff>12700</xdr:rowOff>
    </xdr:to>
    <xdr:sp macro="" textlink="">
      <xdr:nvSpPr>
        <xdr:cNvPr id="294" name="補助費等グラフ枠">
          <a:extLst>
            <a:ext uri="{FF2B5EF4-FFF2-40B4-BE49-F238E27FC236}">
              <a16:creationId xmlns:a16="http://schemas.microsoft.com/office/drawing/2014/main" id="{00000000-0008-0000-0400-000026010000}"/>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34</xdr:row>
      <xdr:rowOff>58420</xdr:rowOff>
    </xdr:from>
    <xdr:to>
      <xdr:col>82</xdr:col>
      <xdr:colOff>107950</xdr:colOff>
      <xdr:row>39</xdr:row>
      <xdr:rowOff>152146</xdr:rowOff>
    </xdr:to>
    <xdr:cxnSp macro="">
      <xdr:nvCxnSpPr>
        <xdr:cNvPr id="295" name="直線コネクタ 294">
          <a:extLst>
            <a:ext uri="{FF2B5EF4-FFF2-40B4-BE49-F238E27FC236}">
              <a16:creationId xmlns:a16="http://schemas.microsoft.com/office/drawing/2014/main" id="{00000000-0008-0000-0400-000027010000}"/>
            </a:ext>
          </a:extLst>
        </xdr:cNvPr>
        <xdr:cNvCxnSpPr/>
      </xdr:nvCxnSpPr>
      <xdr:spPr>
        <a:xfrm flipV="1">
          <a:off x="16510000" y="5887720"/>
          <a:ext cx="0" cy="95097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39</xdr:row>
      <xdr:rowOff>124223</xdr:rowOff>
    </xdr:from>
    <xdr:ext cx="762000" cy="259045"/>
    <xdr:sp macro="" textlink="">
      <xdr:nvSpPr>
        <xdr:cNvPr id="296" name="補助費等最小値テキスト">
          <a:extLst>
            <a:ext uri="{FF2B5EF4-FFF2-40B4-BE49-F238E27FC236}">
              <a16:creationId xmlns:a16="http://schemas.microsoft.com/office/drawing/2014/main" id="{00000000-0008-0000-0400-000028010000}"/>
            </a:ext>
          </a:extLst>
        </xdr:cNvPr>
        <xdr:cNvSpPr txBox="1"/>
      </xdr:nvSpPr>
      <xdr:spPr>
        <a:xfrm>
          <a:off x="16598900" y="68107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39</xdr:row>
      <xdr:rowOff>152146</xdr:rowOff>
    </xdr:from>
    <xdr:to>
      <xdr:col>82</xdr:col>
      <xdr:colOff>196850</xdr:colOff>
      <xdr:row>39</xdr:row>
      <xdr:rowOff>152146</xdr:rowOff>
    </xdr:to>
    <xdr:cxnSp macro="">
      <xdr:nvCxnSpPr>
        <xdr:cNvPr id="297" name="直線コネクタ 296">
          <a:extLst>
            <a:ext uri="{FF2B5EF4-FFF2-40B4-BE49-F238E27FC236}">
              <a16:creationId xmlns:a16="http://schemas.microsoft.com/office/drawing/2014/main" id="{00000000-0008-0000-0400-000029010000}"/>
            </a:ext>
          </a:extLst>
        </xdr:cNvPr>
        <xdr:cNvCxnSpPr/>
      </xdr:nvCxnSpPr>
      <xdr:spPr>
        <a:xfrm>
          <a:off x="16421100" y="68386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32</xdr:row>
      <xdr:rowOff>144797</xdr:rowOff>
    </xdr:from>
    <xdr:ext cx="762000" cy="259045"/>
    <xdr:sp macro="" textlink="">
      <xdr:nvSpPr>
        <xdr:cNvPr id="298" name="補助費等最大値テキスト">
          <a:extLst>
            <a:ext uri="{FF2B5EF4-FFF2-40B4-BE49-F238E27FC236}">
              <a16:creationId xmlns:a16="http://schemas.microsoft.com/office/drawing/2014/main" id="{00000000-0008-0000-0400-00002A010000}"/>
            </a:ext>
          </a:extLst>
        </xdr:cNvPr>
        <xdr:cNvSpPr txBox="1"/>
      </xdr:nvSpPr>
      <xdr:spPr>
        <a:xfrm>
          <a:off x="16598900" y="5631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34</xdr:row>
      <xdr:rowOff>58420</xdr:rowOff>
    </xdr:from>
    <xdr:to>
      <xdr:col>82</xdr:col>
      <xdr:colOff>196850</xdr:colOff>
      <xdr:row>34</xdr:row>
      <xdr:rowOff>58420</xdr:rowOff>
    </xdr:to>
    <xdr:cxnSp macro="">
      <xdr:nvCxnSpPr>
        <xdr:cNvPr id="299" name="直線コネクタ 298">
          <a:extLst>
            <a:ext uri="{FF2B5EF4-FFF2-40B4-BE49-F238E27FC236}">
              <a16:creationId xmlns:a16="http://schemas.microsoft.com/office/drawing/2014/main" id="{00000000-0008-0000-0400-00002B010000}"/>
            </a:ext>
          </a:extLst>
        </xdr:cNvPr>
        <xdr:cNvCxnSpPr/>
      </xdr:nvCxnSpPr>
      <xdr:spPr>
        <a:xfrm>
          <a:off x="16421100" y="58877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36</xdr:row>
      <xdr:rowOff>17272</xdr:rowOff>
    </xdr:from>
    <xdr:to>
      <xdr:col>82</xdr:col>
      <xdr:colOff>107950</xdr:colOff>
      <xdr:row>36</xdr:row>
      <xdr:rowOff>35560</xdr:rowOff>
    </xdr:to>
    <xdr:cxnSp macro="">
      <xdr:nvCxnSpPr>
        <xdr:cNvPr id="300" name="直線コネクタ 299">
          <a:extLst>
            <a:ext uri="{FF2B5EF4-FFF2-40B4-BE49-F238E27FC236}">
              <a16:creationId xmlns:a16="http://schemas.microsoft.com/office/drawing/2014/main" id="{00000000-0008-0000-0400-00002C010000}"/>
            </a:ext>
          </a:extLst>
        </xdr:cNvPr>
        <xdr:cNvCxnSpPr/>
      </xdr:nvCxnSpPr>
      <xdr:spPr>
        <a:xfrm flipV="1">
          <a:off x="15671800" y="6189472"/>
          <a:ext cx="838200" cy="18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36</xdr:row>
      <xdr:rowOff>43705</xdr:rowOff>
    </xdr:from>
    <xdr:ext cx="762000" cy="259045"/>
    <xdr:sp macro="" textlink="">
      <xdr:nvSpPr>
        <xdr:cNvPr id="301" name="補助費等平均値テキスト">
          <a:extLst>
            <a:ext uri="{FF2B5EF4-FFF2-40B4-BE49-F238E27FC236}">
              <a16:creationId xmlns:a16="http://schemas.microsoft.com/office/drawing/2014/main" id="{00000000-0008-0000-0400-00002D010000}"/>
            </a:ext>
          </a:extLst>
        </xdr:cNvPr>
        <xdr:cNvSpPr txBox="1"/>
      </xdr:nvSpPr>
      <xdr:spPr>
        <a:xfrm>
          <a:off x="16598900" y="621590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36</xdr:row>
      <xdr:rowOff>71628</xdr:rowOff>
    </xdr:from>
    <xdr:to>
      <xdr:col>82</xdr:col>
      <xdr:colOff>158750</xdr:colOff>
      <xdr:row>37</xdr:row>
      <xdr:rowOff>1778</xdr:rowOff>
    </xdr:to>
    <xdr:sp macro="" textlink="">
      <xdr:nvSpPr>
        <xdr:cNvPr id="302" name="フローチャート: 判断 301">
          <a:extLst>
            <a:ext uri="{FF2B5EF4-FFF2-40B4-BE49-F238E27FC236}">
              <a16:creationId xmlns:a16="http://schemas.microsoft.com/office/drawing/2014/main" id="{00000000-0008-0000-0400-00002E010000}"/>
            </a:ext>
          </a:extLst>
        </xdr:cNvPr>
        <xdr:cNvSpPr/>
      </xdr:nvSpPr>
      <xdr:spPr>
        <a:xfrm>
          <a:off x="16459200" y="62438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36</xdr:row>
      <xdr:rowOff>35560</xdr:rowOff>
    </xdr:from>
    <xdr:to>
      <xdr:col>78</xdr:col>
      <xdr:colOff>69850</xdr:colOff>
      <xdr:row>36</xdr:row>
      <xdr:rowOff>49276</xdr:rowOff>
    </xdr:to>
    <xdr:cxnSp macro="">
      <xdr:nvCxnSpPr>
        <xdr:cNvPr id="303" name="直線コネクタ 302">
          <a:extLst>
            <a:ext uri="{FF2B5EF4-FFF2-40B4-BE49-F238E27FC236}">
              <a16:creationId xmlns:a16="http://schemas.microsoft.com/office/drawing/2014/main" id="{00000000-0008-0000-0400-00002F010000}"/>
            </a:ext>
          </a:extLst>
        </xdr:cNvPr>
        <xdr:cNvCxnSpPr/>
      </xdr:nvCxnSpPr>
      <xdr:spPr>
        <a:xfrm flipV="1">
          <a:off x="14782800" y="6207760"/>
          <a:ext cx="889000" cy="13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36</xdr:row>
      <xdr:rowOff>48768</xdr:rowOff>
    </xdr:from>
    <xdr:to>
      <xdr:col>78</xdr:col>
      <xdr:colOff>120650</xdr:colOff>
      <xdr:row>36</xdr:row>
      <xdr:rowOff>150368</xdr:rowOff>
    </xdr:to>
    <xdr:sp macro="" textlink="">
      <xdr:nvSpPr>
        <xdr:cNvPr id="304" name="フローチャート: 判断 303">
          <a:extLst>
            <a:ext uri="{FF2B5EF4-FFF2-40B4-BE49-F238E27FC236}">
              <a16:creationId xmlns:a16="http://schemas.microsoft.com/office/drawing/2014/main" id="{00000000-0008-0000-0400-000030010000}"/>
            </a:ext>
          </a:extLst>
        </xdr:cNvPr>
        <xdr:cNvSpPr/>
      </xdr:nvSpPr>
      <xdr:spPr>
        <a:xfrm>
          <a:off x="15621000" y="62209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36</xdr:row>
      <xdr:rowOff>135145</xdr:rowOff>
    </xdr:from>
    <xdr:ext cx="736600" cy="259045"/>
    <xdr:sp macro="" textlink="">
      <xdr:nvSpPr>
        <xdr:cNvPr id="305" name="テキスト ボックス 304">
          <a:extLst>
            <a:ext uri="{FF2B5EF4-FFF2-40B4-BE49-F238E27FC236}">
              <a16:creationId xmlns:a16="http://schemas.microsoft.com/office/drawing/2014/main" id="{00000000-0008-0000-0400-000031010000}"/>
            </a:ext>
          </a:extLst>
        </xdr:cNvPr>
        <xdr:cNvSpPr txBox="1"/>
      </xdr:nvSpPr>
      <xdr:spPr>
        <a:xfrm>
          <a:off x="15290800" y="630734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36</xdr:row>
      <xdr:rowOff>30988</xdr:rowOff>
    </xdr:from>
    <xdr:to>
      <xdr:col>73</xdr:col>
      <xdr:colOff>180975</xdr:colOff>
      <xdr:row>36</xdr:row>
      <xdr:rowOff>49276</xdr:rowOff>
    </xdr:to>
    <xdr:cxnSp macro="">
      <xdr:nvCxnSpPr>
        <xdr:cNvPr id="306" name="直線コネクタ 305">
          <a:extLst>
            <a:ext uri="{FF2B5EF4-FFF2-40B4-BE49-F238E27FC236}">
              <a16:creationId xmlns:a16="http://schemas.microsoft.com/office/drawing/2014/main" id="{00000000-0008-0000-0400-000032010000}"/>
            </a:ext>
          </a:extLst>
        </xdr:cNvPr>
        <xdr:cNvCxnSpPr/>
      </xdr:nvCxnSpPr>
      <xdr:spPr>
        <a:xfrm>
          <a:off x="13893800" y="6203188"/>
          <a:ext cx="889000" cy="18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36</xdr:row>
      <xdr:rowOff>71628</xdr:rowOff>
    </xdr:from>
    <xdr:to>
      <xdr:col>74</xdr:col>
      <xdr:colOff>31750</xdr:colOff>
      <xdr:row>37</xdr:row>
      <xdr:rowOff>1778</xdr:rowOff>
    </xdr:to>
    <xdr:sp macro="" textlink="">
      <xdr:nvSpPr>
        <xdr:cNvPr id="307" name="フローチャート: 判断 306">
          <a:extLst>
            <a:ext uri="{FF2B5EF4-FFF2-40B4-BE49-F238E27FC236}">
              <a16:creationId xmlns:a16="http://schemas.microsoft.com/office/drawing/2014/main" id="{00000000-0008-0000-0400-000033010000}"/>
            </a:ext>
          </a:extLst>
        </xdr:cNvPr>
        <xdr:cNvSpPr/>
      </xdr:nvSpPr>
      <xdr:spPr>
        <a:xfrm>
          <a:off x="14732000" y="62438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36</xdr:row>
      <xdr:rowOff>158005</xdr:rowOff>
    </xdr:from>
    <xdr:ext cx="762000" cy="259045"/>
    <xdr:sp macro="" textlink="">
      <xdr:nvSpPr>
        <xdr:cNvPr id="308" name="テキスト ボックス 307">
          <a:extLst>
            <a:ext uri="{FF2B5EF4-FFF2-40B4-BE49-F238E27FC236}">
              <a16:creationId xmlns:a16="http://schemas.microsoft.com/office/drawing/2014/main" id="{00000000-0008-0000-0400-000034010000}"/>
            </a:ext>
          </a:extLst>
        </xdr:cNvPr>
        <xdr:cNvSpPr txBox="1"/>
      </xdr:nvSpPr>
      <xdr:spPr>
        <a:xfrm>
          <a:off x="14401800" y="63302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36</xdr:row>
      <xdr:rowOff>30988</xdr:rowOff>
    </xdr:from>
    <xdr:to>
      <xdr:col>69</xdr:col>
      <xdr:colOff>92075</xdr:colOff>
      <xdr:row>36</xdr:row>
      <xdr:rowOff>104140</xdr:rowOff>
    </xdr:to>
    <xdr:cxnSp macro="">
      <xdr:nvCxnSpPr>
        <xdr:cNvPr id="309" name="直線コネクタ 308">
          <a:extLst>
            <a:ext uri="{FF2B5EF4-FFF2-40B4-BE49-F238E27FC236}">
              <a16:creationId xmlns:a16="http://schemas.microsoft.com/office/drawing/2014/main" id="{00000000-0008-0000-0400-000035010000}"/>
            </a:ext>
          </a:extLst>
        </xdr:cNvPr>
        <xdr:cNvCxnSpPr/>
      </xdr:nvCxnSpPr>
      <xdr:spPr>
        <a:xfrm flipV="1">
          <a:off x="13004800" y="6203188"/>
          <a:ext cx="889000" cy="731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36</xdr:row>
      <xdr:rowOff>71628</xdr:rowOff>
    </xdr:from>
    <xdr:to>
      <xdr:col>69</xdr:col>
      <xdr:colOff>142875</xdr:colOff>
      <xdr:row>37</xdr:row>
      <xdr:rowOff>1778</xdr:rowOff>
    </xdr:to>
    <xdr:sp macro="" textlink="">
      <xdr:nvSpPr>
        <xdr:cNvPr id="310" name="フローチャート: 判断 309">
          <a:extLst>
            <a:ext uri="{FF2B5EF4-FFF2-40B4-BE49-F238E27FC236}">
              <a16:creationId xmlns:a16="http://schemas.microsoft.com/office/drawing/2014/main" id="{00000000-0008-0000-0400-000036010000}"/>
            </a:ext>
          </a:extLst>
        </xdr:cNvPr>
        <xdr:cNvSpPr/>
      </xdr:nvSpPr>
      <xdr:spPr>
        <a:xfrm>
          <a:off x="13843000" y="62438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36</xdr:row>
      <xdr:rowOff>158005</xdr:rowOff>
    </xdr:from>
    <xdr:ext cx="762000" cy="259045"/>
    <xdr:sp macro="" textlink="">
      <xdr:nvSpPr>
        <xdr:cNvPr id="311" name="テキスト ボックス 310">
          <a:extLst>
            <a:ext uri="{FF2B5EF4-FFF2-40B4-BE49-F238E27FC236}">
              <a16:creationId xmlns:a16="http://schemas.microsoft.com/office/drawing/2014/main" id="{00000000-0008-0000-0400-000037010000}"/>
            </a:ext>
          </a:extLst>
        </xdr:cNvPr>
        <xdr:cNvSpPr txBox="1"/>
      </xdr:nvSpPr>
      <xdr:spPr>
        <a:xfrm>
          <a:off x="13512800" y="63302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36</xdr:row>
      <xdr:rowOff>62484</xdr:rowOff>
    </xdr:from>
    <xdr:to>
      <xdr:col>65</xdr:col>
      <xdr:colOff>53975</xdr:colOff>
      <xdr:row>36</xdr:row>
      <xdr:rowOff>164084</xdr:rowOff>
    </xdr:to>
    <xdr:sp macro="" textlink="">
      <xdr:nvSpPr>
        <xdr:cNvPr id="312" name="フローチャート: 判断 311">
          <a:extLst>
            <a:ext uri="{FF2B5EF4-FFF2-40B4-BE49-F238E27FC236}">
              <a16:creationId xmlns:a16="http://schemas.microsoft.com/office/drawing/2014/main" id="{00000000-0008-0000-0400-000038010000}"/>
            </a:ext>
          </a:extLst>
        </xdr:cNvPr>
        <xdr:cNvSpPr/>
      </xdr:nvSpPr>
      <xdr:spPr>
        <a:xfrm>
          <a:off x="12954000" y="62346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36</xdr:row>
      <xdr:rowOff>148861</xdr:rowOff>
    </xdr:from>
    <xdr:ext cx="762000" cy="259045"/>
    <xdr:sp macro="" textlink="">
      <xdr:nvSpPr>
        <xdr:cNvPr id="313" name="テキスト ボックス 312">
          <a:extLst>
            <a:ext uri="{FF2B5EF4-FFF2-40B4-BE49-F238E27FC236}">
              <a16:creationId xmlns:a16="http://schemas.microsoft.com/office/drawing/2014/main" id="{00000000-0008-0000-0400-000039010000}"/>
            </a:ext>
          </a:extLst>
        </xdr:cNvPr>
        <xdr:cNvSpPr txBox="1"/>
      </xdr:nvSpPr>
      <xdr:spPr>
        <a:xfrm>
          <a:off x="12623800" y="63210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14" name="テキスト ボックス 313">
          <a:extLst>
            <a:ext uri="{FF2B5EF4-FFF2-40B4-BE49-F238E27FC236}">
              <a16:creationId xmlns:a16="http://schemas.microsoft.com/office/drawing/2014/main" id="{00000000-0008-0000-0400-00003A010000}"/>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15" name="テキスト ボックス 314">
          <a:extLst>
            <a:ext uri="{FF2B5EF4-FFF2-40B4-BE49-F238E27FC236}">
              <a16:creationId xmlns:a16="http://schemas.microsoft.com/office/drawing/2014/main" id="{00000000-0008-0000-0400-00003B010000}"/>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16" name="テキスト ボックス 315">
          <a:extLst>
            <a:ext uri="{FF2B5EF4-FFF2-40B4-BE49-F238E27FC236}">
              <a16:creationId xmlns:a16="http://schemas.microsoft.com/office/drawing/2014/main" id="{00000000-0008-0000-0400-00003C010000}"/>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17" name="テキスト ボックス 316">
          <a:extLst>
            <a:ext uri="{FF2B5EF4-FFF2-40B4-BE49-F238E27FC236}">
              <a16:creationId xmlns:a16="http://schemas.microsoft.com/office/drawing/2014/main" id="{00000000-0008-0000-0400-00003D010000}"/>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18" name="テキスト ボックス 317">
          <a:extLst>
            <a:ext uri="{FF2B5EF4-FFF2-40B4-BE49-F238E27FC236}">
              <a16:creationId xmlns:a16="http://schemas.microsoft.com/office/drawing/2014/main" id="{00000000-0008-0000-0400-00003E010000}"/>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35</xdr:row>
      <xdr:rowOff>137922</xdr:rowOff>
    </xdr:from>
    <xdr:to>
      <xdr:col>82</xdr:col>
      <xdr:colOff>158750</xdr:colOff>
      <xdr:row>36</xdr:row>
      <xdr:rowOff>68072</xdr:rowOff>
    </xdr:to>
    <xdr:sp macro="" textlink="">
      <xdr:nvSpPr>
        <xdr:cNvPr id="319" name="楕円 318">
          <a:extLst>
            <a:ext uri="{FF2B5EF4-FFF2-40B4-BE49-F238E27FC236}">
              <a16:creationId xmlns:a16="http://schemas.microsoft.com/office/drawing/2014/main" id="{00000000-0008-0000-0400-00003F010000}"/>
            </a:ext>
          </a:extLst>
        </xdr:cNvPr>
        <xdr:cNvSpPr/>
      </xdr:nvSpPr>
      <xdr:spPr>
        <a:xfrm>
          <a:off x="16459200" y="61386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34</xdr:row>
      <xdr:rowOff>154449</xdr:rowOff>
    </xdr:from>
    <xdr:ext cx="762000" cy="259045"/>
    <xdr:sp macro="" textlink="">
      <xdr:nvSpPr>
        <xdr:cNvPr id="320" name="補助費等該当値テキスト">
          <a:extLst>
            <a:ext uri="{FF2B5EF4-FFF2-40B4-BE49-F238E27FC236}">
              <a16:creationId xmlns:a16="http://schemas.microsoft.com/office/drawing/2014/main" id="{00000000-0008-0000-0400-000040010000}"/>
            </a:ext>
          </a:extLst>
        </xdr:cNvPr>
        <xdr:cNvSpPr txBox="1"/>
      </xdr:nvSpPr>
      <xdr:spPr>
        <a:xfrm>
          <a:off x="16598900" y="59837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35</xdr:row>
      <xdr:rowOff>156210</xdr:rowOff>
    </xdr:from>
    <xdr:to>
      <xdr:col>78</xdr:col>
      <xdr:colOff>120650</xdr:colOff>
      <xdr:row>36</xdr:row>
      <xdr:rowOff>86360</xdr:rowOff>
    </xdr:to>
    <xdr:sp macro="" textlink="">
      <xdr:nvSpPr>
        <xdr:cNvPr id="321" name="楕円 320">
          <a:extLst>
            <a:ext uri="{FF2B5EF4-FFF2-40B4-BE49-F238E27FC236}">
              <a16:creationId xmlns:a16="http://schemas.microsoft.com/office/drawing/2014/main" id="{00000000-0008-0000-0400-000041010000}"/>
            </a:ext>
          </a:extLst>
        </xdr:cNvPr>
        <xdr:cNvSpPr/>
      </xdr:nvSpPr>
      <xdr:spPr>
        <a:xfrm>
          <a:off x="15621000" y="61569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34</xdr:row>
      <xdr:rowOff>96537</xdr:rowOff>
    </xdr:from>
    <xdr:ext cx="736600" cy="259045"/>
    <xdr:sp macro="" textlink="">
      <xdr:nvSpPr>
        <xdr:cNvPr id="322" name="テキスト ボックス 321">
          <a:extLst>
            <a:ext uri="{FF2B5EF4-FFF2-40B4-BE49-F238E27FC236}">
              <a16:creationId xmlns:a16="http://schemas.microsoft.com/office/drawing/2014/main" id="{00000000-0008-0000-0400-000042010000}"/>
            </a:ext>
          </a:extLst>
        </xdr:cNvPr>
        <xdr:cNvSpPr txBox="1"/>
      </xdr:nvSpPr>
      <xdr:spPr>
        <a:xfrm>
          <a:off x="15290800" y="59258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35</xdr:row>
      <xdr:rowOff>169926</xdr:rowOff>
    </xdr:from>
    <xdr:to>
      <xdr:col>74</xdr:col>
      <xdr:colOff>31750</xdr:colOff>
      <xdr:row>36</xdr:row>
      <xdr:rowOff>100076</xdr:rowOff>
    </xdr:to>
    <xdr:sp macro="" textlink="">
      <xdr:nvSpPr>
        <xdr:cNvPr id="323" name="楕円 322">
          <a:extLst>
            <a:ext uri="{FF2B5EF4-FFF2-40B4-BE49-F238E27FC236}">
              <a16:creationId xmlns:a16="http://schemas.microsoft.com/office/drawing/2014/main" id="{00000000-0008-0000-0400-000043010000}"/>
            </a:ext>
          </a:extLst>
        </xdr:cNvPr>
        <xdr:cNvSpPr/>
      </xdr:nvSpPr>
      <xdr:spPr>
        <a:xfrm>
          <a:off x="14732000" y="61706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34</xdr:row>
      <xdr:rowOff>110253</xdr:rowOff>
    </xdr:from>
    <xdr:ext cx="762000" cy="259045"/>
    <xdr:sp macro="" textlink="">
      <xdr:nvSpPr>
        <xdr:cNvPr id="324" name="テキスト ボックス 323">
          <a:extLst>
            <a:ext uri="{FF2B5EF4-FFF2-40B4-BE49-F238E27FC236}">
              <a16:creationId xmlns:a16="http://schemas.microsoft.com/office/drawing/2014/main" id="{00000000-0008-0000-0400-000044010000}"/>
            </a:ext>
          </a:extLst>
        </xdr:cNvPr>
        <xdr:cNvSpPr txBox="1"/>
      </xdr:nvSpPr>
      <xdr:spPr>
        <a:xfrm>
          <a:off x="14401800" y="59395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35</xdr:row>
      <xdr:rowOff>151638</xdr:rowOff>
    </xdr:from>
    <xdr:to>
      <xdr:col>69</xdr:col>
      <xdr:colOff>142875</xdr:colOff>
      <xdr:row>36</xdr:row>
      <xdr:rowOff>81788</xdr:rowOff>
    </xdr:to>
    <xdr:sp macro="" textlink="">
      <xdr:nvSpPr>
        <xdr:cNvPr id="325" name="楕円 324">
          <a:extLst>
            <a:ext uri="{FF2B5EF4-FFF2-40B4-BE49-F238E27FC236}">
              <a16:creationId xmlns:a16="http://schemas.microsoft.com/office/drawing/2014/main" id="{00000000-0008-0000-0400-000045010000}"/>
            </a:ext>
          </a:extLst>
        </xdr:cNvPr>
        <xdr:cNvSpPr/>
      </xdr:nvSpPr>
      <xdr:spPr>
        <a:xfrm>
          <a:off x="13843000" y="61523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34</xdr:row>
      <xdr:rowOff>91965</xdr:rowOff>
    </xdr:from>
    <xdr:ext cx="762000" cy="259045"/>
    <xdr:sp macro="" textlink="">
      <xdr:nvSpPr>
        <xdr:cNvPr id="326" name="テキスト ボックス 325">
          <a:extLst>
            <a:ext uri="{FF2B5EF4-FFF2-40B4-BE49-F238E27FC236}">
              <a16:creationId xmlns:a16="http://schemas.microsoft.com/office/drawing/2014/main" id="{00000000-0008-0000-0400-000046010000}"/>
            </a:ext>
          </a:extLst>
        </xdr:cNvPr>
        <xdr:cNvSpPr txBox="1"/>
      </xdr:nvSpPr>
      <xdr:spPr>
        <a:xfrm>
          <a:off x="13512800" y="59212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36</xdr:row>
      <xdr:rowOff>53340</xdr:rowOff>
    </xdr:from>
    <xdr:to>
      <xdr:col>65</xdr:col>
      <xdr:colOff>53975</xdr:colOff>
      <xdr:row>36</xdr:row>
      <xdr:rowOff>154940</xdr:rowOff>
    </xdr:to>
    <xdr:sp macro="" textlink="">
      <xdr:nvSpPr>
        <xdr:cNvPr id="327" name="楕円 326">
          <a:extLst>
            <a:ext uri="{FF2B5EF4-FFF2-40B4-BE49-F238E27FC236}">
              <a16:creationId xmlns:a16="http://schemas.microsoft.com/office/drawing/2014/main" id="{00000000-0008-0000-0400-000047010000}"/>
            </a:ext>
          </a:extLst>
        </xdr:cNvPr>
        <xdr:cNvSpPr/>
      </xdr:nvSpPr>
      <xdr:spPr>
        <a:xfrm>
          <a:off x="12954000" y="62255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34</xdr:row>
      <xdr:rowOff>165117</xdr:rowOff>
    </xdr:from>
    <xdr:ext cx="762000" cy="259045"/>
    <xdr:sp macro="" textlink="">
      <xdr:nvSpPr>
        <xdr:cNvPr id="328" name="テキスト ボックス 327">
          <a:extLst>
            <a:ext uri="{FF2B5EF4-FFF2-40B4-BE49-F238E27FC236}">
              <a16:creationId xmlns:a16="http://schemas.microsoft.com/office/drawing/2014/main" id="{00000000-0008-0000-0400-000048010000}"/>
            </a:ext>
          </a:extLst>
        </xdr:cNvPr>
        <xdr:cNvSpPr txBox="1"/>
      </xdr:nvSpPr>
      <xdr:spPr>
        <a:xfrm>
          <a:off x="12623800" y="59944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29" name="正方形/長方形 328">
          <a:extLst>
            <a:ext uri="{FF2B5EF4-FFF2-40B4-BE49-F238E27FC236}">
              <a16:creationId xmlns:a16="http://schemas.microsoft.com/office/drawing/2014/main" id="{00000000-0008-0000-0400-000049010000}"/>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30" name="正方形/長方形 329">
          <a:extLst>
            <a:ext uri="{FF2B5EF4-FFF2-40B4-BE49-F238E27FC236}">
              <a16:creationId xmlns:a16="http://schemas.microsoft.com/office/drawing/2014/main" id="{00000000-0008-0000-0400-00004A010000}"/>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31" name="正方形/長方形 330">
          <a:extLst>
            <a:ext uri="{FF2B5EF4-FFF2-40B4-BE49-F238E27FC236}">
              <a16:creationId xmlns:a16="http://schemas.microsoft.com/office/drawing/2014/main" id="{00000000-0008-0000-0400-00004B010000}"/>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32" name="正方形/長方形 331">
          <a:extLst>
            <a:ext uri="{FF2B5EF4-FFF2-40B4-BE49-F238E27FC236}">
              <a16:creationId xmlns:a16="http://schemas.microsoft.com/office/drawing/2014/main" id="{00000000-0008-0000-0400-00004C010000}"/>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33" name="正方形/長方形 332">
          <a:extLst>
            <a:ext uri="{FF2B5EF4-FFF2-40B4-BE49-F238E27FC236}">
              <a16:creationId xmlns:a16="http://schemas.microsoft.com/office/drawing/2014/main" id="{00000000-0008-0000-0400-00004D010000}"/>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34" name="正方形/長方形 333">
          <a:extLst>
            <a:ext uri="{FF2B5EF4-FFF2-40B4-BE49-F238E27FC236}">
              <a16:creationId xmlns:a16="http://schemas.microsoft.com/office/drawing/2014/main" id="{00000000-0008-0000-0400-00004E010000}"/>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35" name="正方形/長方形 334">
          <a:extLst>
            <a:ext uri="{FF2B5EF4-FFF2-40B4-BE49-F238E27FC236}">
              <a16:creationId xmlns:a16="http://schemas.microsoft.com/office/drawing/2014/main" id="{00000000-0008-0000-0400-00004F010000}"/>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36" name="正方形/長方形 335">
          <a:extLst>
            <a:ext uri="{FF2B5EF4-FFF2-40B4-BE49-F238E27FC236}">
              <a16:creationId xmlns:a16="http://schemas.microsoft.com/office/drawing/2014/main" id="{00000000-0008-0000-0400-000050010000}"/>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37" name="正方形/長方形 336">
          <a:extLst>
            <a:ext uri="{FF2B5EF4-FFF2-40B4-BE49-F238E27FC236}">
              <a16:creationId xmlns:a16="http://schemas.microsoft.com/office/drawing/2014/main" id="{00000000-0008-0000-0400-000051010000}"/>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38" name="正方形/長方形 337">
          <a:extLst>
            <a:ext uri="{FF2B5EF4-FFF2-40B4-BE49-F238E27FC236}">
              <a16:creationId xmlns:a16="http://schemas.microsoft.com/office/drawing/2014/main" id="{00000000-0008-0000-0400-000052010000}"/>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39" name="テキスト ボックス 338">
          <a:extLst>
            <a:ext uri="{FF2B5EF4-FFF2-40B4-BE49-F238E27FC236}">
              <a16:creationId xmlns:a16="http://schemas.microsoft.com/office/drawing/2014/main" id="{00000000-0008-0000-0400-000053010000}"/>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前年度から</a:t>
          </a:r>
          <a:r>
            <a:rPr kumimoji="1" lang="en-US" altLang="ja-JP" sz="1300">
              <a:latin typeface="ＭＳ Ｐゴシック" panose="020B0600070205080204" pitchFamily="50" charset="-128"/>
              <a:ea typeface="ＭＳ Ｐゴシック" panose="020B0600070205080204" pitchFamily="50" charset="-128"/>
            </a:rPr>
            <a:t>34,001</a:t>
          </a:r>
          <a:r>
            <a:rPr kumimoji="1" lang="ja-JP" altLang="en-US" sz="1300">
              <a:latin typeface="ＭＳ Ｐゴシック" panose="020B0600070205080204" pitchFamily="50" charset="-128"/>
              <a:ea typeface="ＭＳ Ｐゴシック" panose="020B0600070205080204" pitchFamily="50" charset="-128"/>
            </a:rPr>
            <a:t>千円の増加となっているため、経常収支比率も</a:t>
          </a:r>
          <a:r>
            <a:rPr kumimoji="1" lang="en-US" altLang="ja-JP" sz="1300">
              <a:latin typeface="ＭＳ Ｐゴシック" panose="020B0600070205080204" pitchFamily="50" charset="-128"/>
              <a:ea typeface="ＭＳ Ｐゴシック" panose="020B0600070205080204" pitchFamily="50" charset="-128"/>
            </a:rPr>
            <a:t>1.7</a:t>
          </a:r>
          <a:r>
            <a:rPr kumimoji="1" lang="ja-JP" altLang="en-US" sz="1300">
              <a:latin typeface="ＭＳ Ｐゴシック" panose="020B0600070205080204" pitchFamily="50" charset="-128"/>
              <a:ea typeface="ＭＳ Ｐゴシック" panose="020B0600070205080204" pitchFamily="50" charset="-128"/>
            </a:rPr>
            <a:t>ポイント増加している。大きな要因としては、過疎債（統合保育所建設関連事業など）や臨時財政対策債の償還開始に伴うものと考えられる。</a:t>
          </a:r>
        </a:p>
      </xdr:txBody>
    </xdr:sp>
    <xdr:clientData/>
  </xdr:twoCellAnchor>
  <xdr:oneCellAnchor>
    <xdr:from>
      <xdr:col>3</xdr:col>
      <xdr:colOff>123825</xdr:colOff>
      <xdr:row>69</xdr:row>
      <xdr:rowOff>107950</xdr:rowOff>
    </xdr:from>
    <xdr:ext cx="298543" cy="225703"/>
    <xdr:sp macro="" textlink="">
      <xdr:nvSpPr>
        <xdr:cNvPr id="340" name="テキスト ボックス 339">
          <a:extLst>
            <a:ext uri="{FF2B5EF4-FFF2-40B4-BE49-F238E27FC236}">
              <a16:creationId xmlns:a16="http://schemas.microsoft.com/office/drawing/2014/main" id="{00000000-0008-0000-0400-000054010000}"/>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41" name="直線コネクタ 340">
          <a:extLst>
            <a:ext uri="{FF2B5EF4-FFF2-40B4-BE49-F238E27FC236}">
              <a16:creationId xmlns:a16="http://schemas.microsoft.com/office/drawing/2014/main" id="{00000000-0008-0000-0400-000055010000}"/>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42" name="テキスト ボックス 341">
          <a:extLst>
            <a:ext uri="{FF2B5EF4-FFF2-40B4-BE49-F238E27FC236}">
              <a16:creationId xmlns:a16="http://schemas.microsoft.com/office/drawing/2014/main" id="{00000000-0008-0000-0400-000056010000}"/>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69850</xdr:rowOff>
    </xdr:from>
    <xdr:to>
      <xdr:col>26</xdr:col>
      <xdr:colOff>184150</xdr:colOff>
      <xdr:row>81</xdr:row>
      <xdr:rowOff>69850</xdr:rowOff>
    </xdr:to>
    <xdr:cxnSp macro="">
      <xdr:nvCxnSpPr>
        <xdr:cNvPr id="343" name="直線コネクタ 342">
          <a:extLst>
            <a:ext uri="{FF2B5EF4-FFF2-40B4-BE49-F238E27FC236}">
              <a16:creationId xmlns:a16="http://schemas.microsoft.com/office/drawing/2014/main" id="{00000000-0008-0000-0400-000057010000}"/>
            </a:ext>
          </a:extLst>
        </xdr:cNvPr>
        <xdr:cNvCxnSpPr/>
      </xdr:nvCxnSpPr>
      <xdr:spPr>
        <a:xfrm>
          <a:off x="762000" y="13957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80</xdr:row>
      <xdr:rowOff>99077</xdr:rowOff>
    </xdr:from>
    <xdr:ext cx="508000" cy="259045"/>
    <xdr:sp macro="" textlink="">
      <xdr:nvSpPr>
        <xdr:cNvPr id="344" name="テキスト ボックス 343">
          <a:extLst>
            <a:ext uri="{FF2B5EF4-FFF2-40B4-BE49-F238E27FC236}">
              <a16:creationId xmlns:a16="http://schemas.microsoft.com/office/drawing/2014/main" id="{00000000-0008-0000-0400-000058010000}"/>
            </a:ext>
          </a:extLst>
        </xdr:cNvPr>
        <xdr:cNvSpPr txBox="1"/>
      </xdr:nvSpPr>
      <xdr:spPr>
        <a:xfrm>
          <a:off x="254000" y="13815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78</xdr:row>
      <xdr:rowOff>127000</xdr:rowOff>
    </xdr:from>
    <xdr:to>
      <xdr:col>26</xdr:col>
      <xdr:colOff>184150</xdr:colOff>
      <xdr:row>78</xdr:row>
      <xdr:rowOff>127000</xdr:rowOff>
    </xdr:to>
    <xdr:cxnSp macro="">
      <xdr:nvCxnSpPr>
        <xdr:cNvPr id="345" name="直線コネクタ 344">
          <a:extLst>
            <a:ext uri="{FF2B5EF4-FFF2-40B4-BE49-F238E27FC236}">
              <a16:creationId xmlns:a16="http://schemas.microsoft.com/office/drawing/2014/main" id="{00000000-0008-0000-0400-000059010000}"/>
            </a:ext>
          </a:extLst>
        </xdr:cNvPr>
        <xdr:cNvCxnSpPr/>
      </xdr:nvCxnSpPr>
      <xdr:spPr>
        <a:xfrm>
          <a:off x="762000" y="13500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77</xdr:row>
      <xdr:rowOff>156227</xdr:rowOff>
    </xdr:from>
    <xdr:ext cx="508000" cy="259045"/>
    <xdr:sp macro="" textlink="">
      <xdr:nvSpPr>
        <xdr:cNvPr id="346" name="テキスト ボックス 345">
          <a:extLst>
            <a:ext uri="{FF2B5EF4-FFF2-40B4-BE49-F238E27FC236}">
              <a16:creationId xmlns:a16="http://schemas.microsoft.com/office/drawing/2014/main" id="{00000000-0008-0000-0400-00005A010000}"/>
            </a:ext>
          </a:extLst>
        </xdr:cNvPr>
        <xdr:cNvSpPr txBox="1"/>
      </xdr:nvSpPr>
      <xdr:spPr>
        <a:xfrm>
          <a:off x="254000" y="13357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76</xdr:row>
      <xdr:rowOff>12700</xdr:rowOff>
    </xdr:from>
    <xdr:to>
      <xdr:col>26</xdr:col>
      <xdr:colOff>184150</xdr:colOff>
      <xdr:row>76</xdr:row>
      <xdr:rowOff>12700</xdr:rowOff>
    </xdr:to>
    <xdr:cxnSp macro="">
      <xdr:nvCxnSpPr>
        <xdr:cNvPr id="347" name="直線コネクタ 346">
          <a:extLst>
            <a:ext uri="{FF2B5EF4-FFF2-40B4-BE49-F238E27FC236}">
              <a16:creationId xmlns:a16="http://schemas.microsoft.com/office/drawing/2014/main" id="{00000000-0008-0000-0400-00005B010000}"/>
            </a:ext>
          </a:extLst>
        </xdr:cNvPr>
        <xdr:cNvCxnSpPr/>
      </xdr:nvCxnSpPr>
      <xdr:spPr>
        <a:xfrm>
          <a:off x="762000" y="13042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75</xdr:row>
      <xdr:rowOff>41927</xdr:rowOff>
    </xdr:from>
    <xdr:ext cx="508000" cy="259045"/>
    <xdr:sp macro="" textlink="">
      <xdr:nvSpPr>
        <xdr:cNvPr id="348" name="テキスト ボックス 347">
          <a:extLst>
            <a:ext uri="{FF2B5EF4-FFF2-40B4-BE49-F238E27FC236}">
              <a16:creationId xmlns:a16="http://schemas.microsoft.com/office/drawing/2014/main" id="{00000000-0008-0000-0400-00005C010000}"/>
            </a:ext>
          </a:extLst>
        </xdr:cNvPr>
        <xdr:cNvSpPr txBox="1"/>
      </xdr:nvSpPr>
      <xdr:spPr>
        <a:xfrm>
          <a:off x="254000" y="12900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73</xdr:row>
      <xdr:rowOff>69850</xdr:rowOff>
    </xdr:from>
    <xdr:to>
      <xdr:col>26</xdr:col>
      <xdr:colOff>184150</xdr:colOff>
      <xdr:row>73</xdr:row>
      <xdr:rowOff>69850</xdr:rowOff>
    </xdr:to>
    <xdr:cxnSp macro="">
      <xdr:nvCxnSpPr>
        <xdr:cNvPr id="349" name="直線コネクタ 348">
          <a:extLst>
            <a:ext uri="{FF2B5EF4-FFF2-40B4-BE49-F238E27FC236}">
              <a16:creationId xmlns:a16="http://schemas.microsoft.com/office/drawing/2014/main" id="{00000000-0008-0000-0400-00005D010000}"/>
            </a:ext>
          </a:extLst>
        </xdr:cNvPr>
        <xdr:cNvCxnSpPr/>
      </xdr:nvCxnSpPr>
      <xdr:spPr>
        <a:xfrm>
          <a:off x="762000" y="12585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99077</xdr:rowOff>
    </xdr:from>
    <xdr:ext cx="508000" cy="259045"/>
    <xdr:sp macro="" textlink="">
      <xdr:nvSpPr>
        <xdr:cNvPr id="350" name="テキスト ボックス 349">
          <a:extLst>
            <a:ext uri="{FF2B5EF4-FFF2-40B4-BE49-F238E27FC236}">
              <a16:creationId xmlns:a16="http://schemas.microsoft.com/office/drawing/2014/main" id="{00000000-0008-0000-0400-00005E010000}"/>
            </a:ext>
          </a:extLst>
        </xdr:cNvPr>
        <xdr:cNvSpPr txBox="1"/>
      </xdr:nvSpPr>
      <xdr:spPr>
        <a:xfrm>
          <a:off x="254000" y="12443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51" name="直線コネクタ 350">
          <a:extLst>
            <a:ext uri="{FF2B5EF4-FFF2-40B4-BE49-F238E27FC236}">
              <a16:creationId xmlns:a16="http://schemas.microsoft.com/office/drawing/2014/main" id="{00000000-0008-0000-0400-00005F010000}"/>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52" name="公債費グラフ枠">
          <a:extLst>
            <a:ext uri="{FF2B5EF4-FFF2-40B4-BE49-F238E27FC236}">
              <a16:creationId xmlns:a16="http://schemas.microsoft.com/office/drawing/2014/main" id="{00000000-0008-0000-0400-000060010000}"/>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73</xdr:row>
      <xdr:rowOff>69850</xdr:rowOff>
    </xdr:from>
    <xdr:to>
      <xdr:col>24</xdr:col>
      <xdr:colOff>25400</xdr:colOff>
      <xdr:row>81</xdr:row>
      <xdr:rowOff>152146</xdr:rowOff>
    </xdr:to>
    <xdr:cxnSp macro="">
      <xdr:nvCxnSpPr>
        <xdr:cNvPr id="353" name="直線コネクタ 352">
          <a:extLst>
            <a:ext uri="{FF2B5EF4-FFF2-40B4-BE49-F238E27FC236}">
              <a16:creationId xmlns:a16="http://schemas.microsoft.com/office/drawing/2014/main" id="{00000000-0008-0000-0400-000061010000}"/>
            </a:ext>
          </a:extLst>
        </xdr:cNvPr>
        <xdr:cNvCxnSpPr/>
      </xdr:nvCxnSpPr>
      <xdr:spPr>
        <a:xfrm flipV="1">
          <a:off x="4826000" y="12585700"/>
          <a:ext cx="0" cy="145389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81</xdr:row>
      <xdr:rowOff>124223</xdr:rowOff>
    </xdr:from>
    <xdr:ext cx="762000" cy="259045"/>
    <xdr:sp macro="" textlink="">
      <xdr:nvSpPr>
        <xdr:cNvPr id="354" name="公債費最小値テキスト">
          <a:extLst>
            <a:ext uri="{FF2B5EF4-FFF2-40B4-BE49-F238E27FC236}">
              <a16:creationId xmlns:a16="http://schemas.microsoft.com/office/drawing/2014/main" id="{00000000-0008-0000-0400-000062010000}"/>
            </a:ext>
          </a:extLst>
        </xdr:cNvPr>
        <xdr:cNvSpPr txBox="1"/>
      </xdr:nvSpPr>
      <xdr:spPr>
        <a:xfrm>
          <a:off x="4914900" y="140116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81</xdr:row>
      <xdr:rowOff>152146</xdr:rowOff>
    </xdr:from>
    <xdr:to>
      <xdr:col>24</xdr:col>
      <xdr:colOff>114300</xdr:colOff>
      <xdr:row>81</xdr:row>
      <xdr:rowOff>152146</xdr:rowOff>
    </xdr:to>
    <xdr:cxnSp macro="">
      <xdr:nvCxnSpPr>
        <xdr:cNvPr id="355" name="直線コネクタ 354">
          <a:extLst>
            <a:ext uri="{FF2B5EF4-FFF2-40B4-BE49-F238E27FC236}">
              <a16:creationId xmlns:a16="http://schemas.microsoft.com/office/drawing/2014/main" id="{00000000-0008-0000-0400-000063010000}"/>
            </a:ext>
          </a:extLst>
        </xdr:cNvPr>
        <xdr:cNvCxnSpPr/>
      </xdr:nvCxnSpPr>
      <xdr:spPr>
        <a:xfrm>
          <a:off x="4737100" y="140395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71</xdr:row>
      <xdr:rowOff>156227</xdr:rowOff>
    </xdr:from>
    <xdr:ext cx="762000" cy="259045"/>
    <xdr:sp macro="" textlink="">
      <xdr:nvSpPr>
        <xdr:cNvPr id="356" name="公債費最大値テキスト">
          <a:extLst>
            <a:ext uri="{FF2B5EF4-FFF2-40B4-BE49-F238E27FC236}">
              <a16:creationId xmlns:a16="http://schemas.microsoft.com/office/drawing/2014/main" id="{00000000-0008-0000-0400-000064010000}"/>
            </a:ext>
          </a:extLst>
        </xdr:cNvPr>
        <xdr:cNvSpPr txBox="1"/>
      </xdr:nvSpPr>
      <xdr:spPr>
        <a:xfrm>
          <a:off x="4914900" y="12329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73</xdr:row>
      <xdr:rowOff>69850</xdr:rowOff>
    </xdr:from>
    <xdr:to>
      <xdr:col>24</xdr:col>
      <xdr:colOff>114300</xdr:colOff>
      <xdr:row>73</xdr:row>
      <xdr:rowOff>69850</xdr:rowOff>
    </xdr:to>
    <xdr:cxnSp macro="">
      <xdr:nvCxnSpPr>
        <xdr:cNvPr id="357" name="直線コネクタ 356">
          <a:extLst>
            <a:ext uri="{FF2B5EF4-FFF2-40B4-BE49-F238E27FC236}">
              <a16:creationId xmlns:a16="http://schemas.microsoft.com/office/drawing/2014/main" id="{00000000-0008-0000-0400-000065010000}"/>
            </a:ext>
          </a:extLst>
        </xdr:cNvPr>
        <xdr:cNvCxnSpPr/>
      </xdr:nvCxnSpPr>
      <xdr:spPr>
        <a:xfrm>
          <a:off x="4737100" y="125857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78</xdr:row>
      <xdr:rowOff>12700</xdr:rowOff>
    </xdr:from>
    <xdr:to>
      <xdr:col>24</xdr:col>
      <xdr:colOff>25400</xdr:colOff>
      <xdr:row>78</xdr:row>
      <xdr:rowOff>90424</xdr:rowOff>
    </xdr:to>
    <xdr:cxnSp macro="">
      <xdr:nvCxnSpPr>
        <xdr:cNvPr id="358" name="直線コネクタ 357">
          <a:extLst>
            <a:ext uri="{FF2B5EF4-FFF2-40B4-BE49-F238E27FC236}">
              <a16:creationId xmlns:a16="http://schemas.microsoft.com/office/drawing/2014/main" id="{00000000-0008-0000-0400-000066010000}"/>
            </a:ext>
          </a:extLst>
        </xdr:cNvPr>
        <xdr:cNvCxnSpPr/>
      </xdr:nvCxnSpPr>
      <xdr:spPr>
        <a:xfrm>
          <a:off x="3987800" y="13385800"/>
          <a:ext cx="838200" cy="777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90440</xdr:rowOff>
    </xdr:from>
    <xdr:ext cx="762000" cy="259045"/>
    <xdr:sp macro="" textlink="">
      <xdr:nvSpPr>
        <xdr:cNvPr id="359" name="公債費平均値テキスト">
          <a:extLst>
            <a:ext uri="{FF2B5EF4-FFF2-40B4-BE49-F238E27FC236}">
              <a16:creationId xmlns:a16="http://schemas.microsoft.com/office/drawing/2014/main" id="{00000000-0008-0000-0400-000067010000}"/>
            </a:ext>
          </a:extLst>
        </xdr:cNvPr>
        <xdr:cNvSpPr txBox="1"/>
      </xdr:nvSpPr>
      <xdr:spPr>
        <a:xfrm>
          <a:off x="4914900" y="1312064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77</xdr:row>
      <xdr:rowOff>73913</xdr:rowOff>
    </xdr:from>
    <xdr:to>
      <xdr:col>24</xdr:col>
      <xdr:colOff>76200</xdr:colOff>
      <xdr:row>78</xdr:row>
      <xdr:rowOff>4063</xdr:rowOff>
    </xdr:to>
    <xdr:sp macro="" textlink="">
      <xdr:nvSpPr>
        <xdr:cNvPr id="360" name="フローチャート: 判断 359">
          <a:extLst>
            <a:ext uri="{FF2B5EF4-FFF2-40B4-BE49-F238E27FC236}">
              <a16:creationId xmlns:a16="http://schemas.microsoft.com/office/drawing/2014/main" id="{00000000-0008-0000-0400-000068010000}"/>
            </a:ext>
          </a:extLst>
        </xdr:cNvPr>
        <xdr:cNvSpPr/>
      </xdr:nvSpPr>
      <xdr:spPr>
        <a:xfrm>
          <a:off x="4775200" y="132755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77</xdr:row>
      <xdr:rowOff>152146</xdr:rowOff>
    </xdr:from>
    <xdr:to>
      <xdr:col>19</xdr:col>
      <xdr:colOff>187325</xdr:colOff>
      <xdr:row>78</xdr:row>
      <xdr:rowOff>12700</xdr:rowOff>
    </xdr:to>
    <xdr:cxnSp macro="">
      <xdr:nvCxnSpPr>
        <xdr:cNvPr id="361" name="直線コネクタ 360">
          <a:extLst>
            <a:ext uri="{FF2B5EF4-FFF2-40B4-BE49-F238E27FC236}">
              <a16:creationId xmlns:a16="http://schemas.microsoft.com/office/drawing/2014/main" id="{00000000-0008-0000-0400-000069010000}"/>
            </a:ext>
          </a:extLst>
        </xdr:cNvPr>
        <xdr:cNvCxnSpPr/>
      </xdr:nvCxnSpPr>
      <xdr:spPr>
        <a:xfrm>
          <a:off x="3098800" y="13353796"/>
          <a:ext cx="889000" cy="320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77</xdr:row>
      <xdr:rowOff>37337</xdr:rowOff>
    </xdr:from>
    <xdr:to>
      <xdr:col>20</xdr:col>
      <xdr:colOff>38100</xdr:colOff>
      <xdr:row>77</xdr:row>
      <xdr:rowOff>138937</xdr:rowOff>
    </xdr:to>
    <xdr:sp macro="" textlink="">
      <xdr:nvSpPr>
        <xdr:cNvPr id="362" name="フローチャート: 判断 361">
          <a:extLst>
            <a:ext uri="{FF2B5EF4-FFF2-40B4-BE49-F238E27FC236}">
              <a16:creationId xmlns:a16="http://schemas.microsoft.com/office/drawing/2014/main" id="{00000000-0008-0000-0400-00006A010000}"/>
            </a:ext>
          </a:extLst>
        </xdr:cNvPr>
        <xdr:cNvSpPr/>
      </xdr:nvSpPr>
      <xdr:spPr>
        <a:xfrm>
          <a:off x="3937000" y="132389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75</xdr:row>
      <xdr:rowOff>149114</xdr:rowOff>
    </xdr:from>
    <xdr:ext cx="736600" cy="259045"/>
    <xdr:sp macro="" textlink="">
      <xdr:nvSpPr>
        <xdr:cNvPr id="363" name="テキスト ボックス 362">
          <a:extLst>
            <a:ext uri="{FF2B5EF4-FFF2-40B4-BE49-F238E27FC236}">
              <a16:creationId xmlns:a16="http://schemas.microsoft.com/office/drawing/2014/main" id="{00000000-0008-0000-0400-00006B010000}"/>
            </a:ext>
          </a:extLst>
        </xdr:cNvPr>
        <xdr:cNvSpPr txBox="1"/>
      </xdr:nvSpPr>
      <xdr:spPr>
        <a:xfrm>
          <a:off x="3606800" y="1300786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77</xdr:row>
      <xdr:rowOff>42418</xdr:rowOff>
    </xdr:from>
    <xdr:to>
      <xdr:col>15</xdr:col>
      <xdr:colOff>98425</xdr:colOff>
      <xdr:row>77</xdr:row>
      <xdr:rowOff>152146</xdr:rowOff>
    </xdr:to>
    <xdr:cxnSp macro="">
      <xdr:nvCxnSpPr>
        <xdr:cNvPr id="364" name="直線コネクタ 363">
          <a:extLst>
            <a:ext uri="{FF2B5EF4-FFF2-40B4-BE49-F238E27FC236}">
              <a16:creationId xmlns:a16="http://schemas.microsoft.com/office/drawing/2014/main" id="{00000000-0008-0000-0400-00006C010000}"/>
            </a:ext>
          </a:extLst>
        </xdr:cNvPr>
        <xdr:cNvCxnSpPr/>
      </xdr:nvCxnSpPr>
      <xdr:spPr>
        <a:xfrm>
          <a:off x="2209800" y="13244068"/>
          <a:ext cx="889000" cy="1097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77</xdr:row>
      <xdr:rowOff>83058</xdr:rowOff>
    </xdr:from>
    <xdr:to>
      <xdr:col>15</xdr:col>
      <xdr:colOff>149225</xdr:colOff>
      <xdr:row>78</xdr:row>
      <xdr:rowOff>13208</xdr:rowOff>
    </xdr:to>
    <xdr:sp macro="" textlink="">
      <xdr:nvSpPr>
        <xdr:cNvPr id="365" name="フローチャート: 判断 364">
          <a:extLst>
            <a:ext uri="{FF2B5EF4-FFF2-40B4-BE49-F238E27FC236}">
              <a16:creationId xmlns:a16="http://schemas.microsoft.com/office/drawing/2014/main" id="{00000000-0008-0000-0400-00006D010000}"/>
            </a:ext>
          </a:extLst>
        </xdr:cNvPr>
        <xdr:cNvSpPr/>
      </xdr:nvSpPr>
      <xdr:spPr>
        <a:xfrm>
          <a:off x="3048000" y="132847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76</xdr:row>
      <xdr:rowOff>23385</xdr:rowOff>
    </xdr:from>
    <xdr:ext cx="762000" cy="259045"/>
    <xdr:sp macro="" textlink="">
      <xdr:nvSpPr>
        <xdr:cNvPr id="366" name="テキスト ボックス 365">
          <a:extLst>
            <a:ext uri="{FF2B5EF4-FFF2-40B4-BE49-F238E27FC236}">
              <a16:creationId xmlns:a16="http://schemas.microsoft.com/office/drawing/2014/main" id="{00000000-0008-0000-0400-00006E010000}"/>
            </a:ext>
          </a:extLst>
        </xdr:cNvPr>
        <xdr:cNvSpPr txBox="1"/>
      </xdr:nvSpPr>
      <xdr:spPr>
        <a:xfrm>
          <a:off x="2717800" y="130535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76</xdr:row>
      <xdr:rowOff>168148</xdr:rowOff>
    </xdr:from>
    <xdr:to>
      <xdr:col>11</xdr:col>
      <xdr:colOff>9525</xdr:colOff>
      <xdr:row>77</xdr:row>
      <xdr:rowOff>42418</xdr:rowOff>
    </xdr:to>
    <xdr:cxnSp macro="">
      <xdr:nvCxnSpPr>
        <xdr:cNvPr id="367" name="直線コネクタ 366">
          <a:extLst>
            <a:ext uri="{FF2B5EF4-FFF2-40B4-BE49-F238E27FC236}">
              <a16:creationId xmlns:a16="http://schemas.microsoft.com/office/drawing/2014/main" id="{00000000-0008-0000-0400-00006F010000}"/>
            </a:ext>
          </a:extLst>
        </xdr:cNvPr>
        <xdr:cNvCxnSpPr/>
      </xdr:nvCxnSpPr>
      <xdr:spPr>
        <a:xfrm>
          <a:off x="1320800" y="13198348"/>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77</xdr:row>
      <xdr:rowOff>73913</xdr:rowOff>
    </xdr:from>
    <xdr:to>
      <xdr:col>11</xdr:col>
      <xdr:colOff>60325</xdr:colOff>
      <xdr:row>78</xdr:row>
      <xdr:rowOff>4063</xdr:rowOff>
    </xdr:to>
    <xdr:sp macro="" textlink="">
      <xdr:nvSpPr>
        <xdr:cNvPr id="368" name="フローチャート: 判断 367">
          <a:extLst>
            <a:ext uri="{FF2B5EF4-FFF2-40B4-BE49-F238E27FC236}">
              <a16:creationId xmlns:a16="http://schemas.microsoft.com/office/drawing/2014/main" id="{00000000-0008-0000-0400-000070010000}"/>
            </a:ext>
          </a:extLst>
        </xdr:cNvPr>
        <xdr:cNvSpPr/>
      </xdr:nvSpPr>
      <xdr:spPr>
        <a:xfrm>
          <a:off x="2159000" y="132755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77</xdr:row>
      <xdr:rowOff>160290</xdr:rowOff>
    </xdr:from>
    <xdr:ext cx="762000" cy="259045"/>
    <xdr:sp macro="" textlink="">
      <xdr:nvSpPr>
        <xdr:cNvPr id="369" name="テキスト ボックス 368">
          <a:extLst>
            <a:ext uri="{FF2B5EF4-FFF2-40B4-BE49-F238E27FC236}">
              <a16:creationId xmlns:a16="http://schemas.microsoft.com/office/drawing/2014/main" id="{00000000-0008-0000-0400-000071010000}"/>
            </a:ext>
          </a:extLst>
        </xdr:cNvPr>
        <xdr:cNvSpPr txBox="1"/>
      </xdr:nvSpPr>
      <xdr:spPr>
        <a:xfrm>
          <a:off x="1828800" y="133619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77</xdr:row>
      <xdr:rowOff>32765</xdr:rowOff>
    </xdr:from>
    <xdr:to>
      <xdr:col>6</xdr:col>
      <xdr:colOff>171450</xdr:colOff>
      <xdr:row>77</xdr:row>
      <xdr:rowOff>134365</xdr:rowOff>
    </xdr:to>
    <xdr:sp macro="" textlink="">
      <xdr:nvSpPr>
        <xdr:cNvPr id="370" name="フローチャート: 判断 369">
          <a:extLst>
            <a:ext uri="{FF2B5EF4-FFF2-40B4-BE49-F238E27FC236}">
              <a16:creationId xmlns:a16="http://schemas.microsoft.com/office/drawing/2014/main" id="{00000000-0008-0000-0400-000072010000}"/>
            </a:ext>
          </a:extLst>
        </xdr:cNvPr>
        <xdr:cNvSpPr/>
      </xdr:nvSpPr>
      <xdr:spPr>
        <a:xfrm>
          <a:off x="1270000" y="132344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77</xdr:row>
      <xdr:rowOff>119142</xdr:rowOff>
    </xdr:from>
    <xdr:ext cx="762000" cy="259045"/>
    <xdr:sp macro="" textlink="">
      <xdr:nvSpPr>
        <xdr:cNvPr id="371" name="テキスト ボックス 370">
          <a:extLst>
            <a:ext uri="{FF2B5EF4-FFF2-40B4-BE49-F238E27FC236}">
              <a16:creationId xmlns:a16="http://schemas.microsoft.com/office/drawing/2014/main" id="{00000000-0008-0000-0400-000073010000}"/>
            </a:ext>
          </a:extLst>
        </xdr:cNvPr>
        <xdr:cNvSpPr txBox="1"/>
      </xdr:nvSpPr>
      <xdr:spPr>
        <a:xfrm>
          <a:off x="939800" y="133207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72" name="テキスト ボックス 371">
          <a:extLst>
            <a:ext uri="{FF2B5EF4-FFF2-40B4-BE49-F238E27FC236}">
              <a16:creationId xmlns:a16="http://schemas.microsoft.com/office/drawing/2014/main" id="{00000000-0008-0000-0400-000074010000}"/>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73" name="テキスト ボックス 372">
          <a:extLst>
            <a:ext uri="{FF2B5EF4-FFF2-40B4-BE49-F238E27FC236}">
              <a16:creationId xmlns:a16="http://schemas.microsoft.com/office/drawing/2014/main" id="{00000000-0008-0000-0400-000075010000}"/>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74" name="テキスト ボックス 373">
          <a:extLst>
            <a:ext uri="{FF2B5EF4-FFF2-40B4-BE49-F238E27FC236}">
              <a16:creationId xmlns:a16="http://schemas.microsoft.com/office/drawing/2014/main" id="{00000000-0008-0000-0400-000076010000}"/>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75" name="テキスト ボックス 374">
          <a:extLst>
            <a:ext uri="{FF2B5EF4-FFF2-40B4-BE49-F238E27FC236}">
              <a16:creationId xmlns:a16="http://schemas.microsoft.com/office/drawing/2014/main" id="{00000000-0008-0000-0400-000077010000}"/>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76" name="テキスト ボックス 375">
          <a:extLst>
            <a:ext uri="{FF2B5EF4-FFF2-40B4-BE49-F238E27FC236}">
              <a16:creationId xmlns:a16="http://schemas.microsoft.com/office/drawing/2014/main" id="{00000000-0008-0000-0400-000078010000}"/>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78</xdr:row>
      <xdr:rowOff>39624</xdr:rowOff>
    </xdr:from>
    <xdr:to>
      <xdr:col>24</xdr:col>
      <xdr:colOff>76200</xdr:colOff>
      <xdr:row>78</xdr:row>
      <xdr:rowOff>141224</xdr:rowOff>
    </xdr:to>
    <xdr:sp macro="" textlink="">
      <xdr:nvSpPr>
        <xdr:cNvPr id="377" name="楕円 376">
          <a:extLst>
            <a:ext uri="{FF2B5EF4-FFF2-40B4-BE49-F238E27FC236}">
              <a16:creationId xmlns:a16="http://schemas.microsoft.com/office/drawing/2014/main" id="{00000000-0008-0000-0400-000079010000}"/>
            </a:ext>
          </a:extLst>
        </xdr:cNvPr>
        <xdr:cNvSpPr/>
      </xdr:nvSpPr>
      <xdr:spPr>
        <a:xfrm>
          <a:off x="4775200" y="134127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78</xdr:row>
      <xdr:rowOff>11701</xdr:rowOff>
    </xdr:from>
    <xdr:ext cx="762000" cy="259045"/>
    <xdr:sp macro="" textlink="">
      <xdr:nvSpPr>
        <xdr:cNvPr id="378" name="公債費該当値テキスト">
          <a:extLst>
            <a:ext uri="{FF2B5EF4-FFF2-40B4-BE49-F238E27FC236}">
              <a16:creationId xmlns:a16="http://schemas.microsoft.com/office/drawing/2014/main" id="{00000000-0008-0000-0400-00007A010000}"/>
            </a:ext>
          </a:extLst>
        </xdr:cNvPr>
        <xdr:cNvSpPr txBox="1"/>
      </xdr:nvSpPr>
      <xdr:spPr>
        <a:xfrm>
          <a:off x="4914900" y="133848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77</xdr:row>
      <xdr:rowOff>133350</xdr:rowOff>
    </xdr:from>
    <xdr:to>
      <xdr:col>20</xdr:col>
      <xdr:colOff>38100</xdr:colOff>
      <xdr:row>78</xdr:row>
      <xdr:rowOff>63500</xdr:rowOff>
    </xdr:to>
    <xdr:sp macro="" textlink="">
      <xdr:nvSpPr>
        <xdr:cNvPr id="379" name="楕円 378">
          <a:extLst>
            <a:ext uri="{FF2B5EF4-FFF2-40B4-BE49-F238E27FC236}">
              <a16:creationId xmlns:a16="http://schemas.microsoft.com/office/drawing/2014/main" id="{00000000-0008-0000-0400-00007B010000}"/>
            </a:ext>
          </a:extLst>
        </xdr:cNvPr>
        <xdr:cNvSpPr/>
      </xdr:nvSpPr>
      <xdr:spPr>
        <a:xfrm>
          <a:off x="3937000" y="13335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78</xdr:row>
      <xdr:rowOff>48277</xdr:rowOff>
    </xdr:from>
    <xdr:ext cx="736600" cy="259045"/>
    <xdr:sp macro="" textlink="">
      <xdr:nvSpPr>
        <xdr:cNvPr id="380" name="テキスト ボックス 379">
          <a:extLst>
            <a:ext uri="{FF2B5EF4-FFF2-40B4-BE49-F238E27FC236}">
              <a16:creationId xmlns:a16="http://schemas.microsoft.com/office/drawing/2014/main" id="{00000000-0008-0000-0400-00007C010000}"/>
            </a:ext>
          </a:extLst>
        </xdr:cNvPr>
        <xdr:cNvSpPr txBox="1"/>
      </xdr:nvSpPr>
      <xdr:spPr>
        <a:xfrm>
          <a:off x="3606800" y="134213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77</xdr:row>
      <xdr:rowOff>101346</xdr:rowOff>
    </xdr:from>
    <xdr:to>
      <xdr:col>15</xdr:col>
      <xdr:colOff>149225</xdr:colOff>
      <xdr:row>78</xdr:row>
      <xdr:rowOff>31496</xdr:rowOff>
    </xdr:to>
    <xdr:sp macro="" textlink="">
      <xdr:nvSpPr>
        <xdr:cNvPr id="381" name="楕円 380">
          <a:extLst>
            <a:ext uri="{FF2B5EF4-FFF2-40B4-BE49-F238E27FC236}">
              <a16:creationId xmlns:a16="http://schemas.microsoft.com/office/drawing/2014/main" id="{00000000-0008-0000-0400-00007D010000}"/>
            </a:ext>
          </a:extLst>
        </xdr:cNvPr>
        <xdr:cNvSpPr/>
      </xdr:nvSpPr>
      <xdr:spPr>
        <a:xfrm>
          <a:off x="3048000" y="133029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78</xdr:row>
      <xdr:rowOff>16273</xdr:rowOff>
    </xdr:from>
    <xdr:ext cx="762000" cy="259045"/>
    <xdr:sp macro="" textlink="">
      <xdr:nvSpPr>
        <xdr:cNvPr id="382" name="テキスト ボックス 381">
          <a:extLst>
            <a:ext uri="{FF2B5EF4-FFF2-40B4-BE49-F238E27FC236}">
              <a16:creationId xmlns:a16="http://schemas.microsoft.com/office/drawing/2014/main" id="{00000000-0008-0000-0400-00007E010000}"/>
            </a:ext>
          </a:extLst>
        </xdr:cNvPr>
        <xdr:cNvSpPr txBox="1"/>
      </xdr:nvSpPr>
      <xdr:spPr>
        <a:xfrm>
          <a:off x="2717800" y="133893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76</xdr:row>
      <xdr:rowOff>163068</xdr:rowOff>
    </xdr:from>
    <xdr:to>
      <xdr:col>11</xdr:col>
      <xdr:colOff>60325</xdr:colOff>
      <xdr:row>77</xdr:row>
      <xdr:rowOff>93218</xdr:rowOff>
    </xdr:to>
    <xdr:sp macro="" textlink="">
      <xdr:nvSpPr>
        <xdr:cNvPr id="383" name="楕円 382">
          <a:extLst>
            <a:ext uri="{FF2B5EF4-FFF2-40B4-BE49-F238E27FC236}">
              <a16:creationId xmlns:a16="http://schemas.microsoft.com/office/drawing/2014/main" id="{00000000-0008-0000-0400-00007F010000}"/>
            </a:ext>
          </a:extLst>
        </xdr:cNvPr>
        <xdr:cNvSpPr/>
      </xdr:nvSpPr>
      <xdr:spPr>
        <a:xfrm>
          <a:off x="2159000" y="131932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75</xdr:row>
      <xdr:rowOff>103395</xdr:rowOff>
    </xdr:from>
    <xdr:ext cx="762000" cy="259045"/>
    <xdr:sp macro="" textlink="">
      <xdr:nvSpPr>
        <xdr:cNvPr id="384" name="テキスト ボックス 383">
          <a:extLst>
            <a:ext uri="{FF2B5EF4-FFF2-40B4-BE49-F238E27FC236}">
              <a16:creationId xmlns:a16="http://schemas.microsoft.com/office/drawing/2014/main" id="{00000000-0008-0000-0400-000080010000}"/>
            </a:ext>
          </a:extLst>
        </xdr:cNvPr>
        <xdr:cNvSpPr txBox="1"/>
      </xdr:nvSpPr>
      <xdr:spPr>
        <a:xfrm>
          <a:off x="1828800" y="129621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76</xdr:row>
      <xdr:rowOff>117348</xdr:rowOff>
    </xdr:from>
    <xdr:to>
      <xdr:col>6</xdr:col>
      <xdr:colOff>171450</xdr:colOff>
      <xdr:row>77</xdr:row>
      <xdr:rowOff>47498</xdr:rowOff>
    </xdr:to>
    <xdr:sp macro="" textlink="">
      <xdr:nvSpPr>
        <xdr:cNvPr id="385" name="楕円 384">
          <a:extLst>
            <a:ext uri="{FF2B5EF4-FFF2-40B4-BE49-F238E27FC236}">
              <a16:creationId xmlns:a16="http://schemas.microsoft.com/office/drawing/2014/main" id="{00000000-0008-0000-0400-000081010000}"/>
            </a:ext>
          </a:extLst>
        </xdr:cNvPr>
        <xdr:cNvSpPr/>
      </xdr:nvSpPr>
      <xdr:spPr>
        <a:xfrm>
          <a:off x="1270000" y="131475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75</xdr:row>
      <xdr:rowOff>57675</xdr:rowOff>
    </xdr:from>
    <xdr:ext cx="762000" cy="259045"/>
    <xdr:sp macro="" textlink="">
      <xdr:nvSpPr>
        <xdr:cNvPr id="386" name="テキスト ボックス 385">
          <a:extLst>
            <a:ext uri="{FF2B5EF4-FFF2-40B4-BE49-F238E27FC236}">
              <a16:creationId xmlns:a16="http://schemas.microsoft.com/office/drawing/2014/main" id="{00000000-0008-0000-0400-000082010000}"/>
            </a:ext>
          </a:extLst>
        </xdr:cNvPr>
        <xdr:cNvSpPr txBox="1"/>
      </xdr:nvSpPr>
      <xdr:spPr>
        <a:xfrm>
          <a:off x="939800" y="129164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387" name="正方形/長方形 386">
          <a:extLst>
            <a:ext uri="{FF2B5EF4-FFF2-40B4-BE49-F238E27FC236}">
              <a16:creationId xmlns:a16="http://schemas.microsoft.com/office/drawing/2014/main" id="{00000000-0008-0000-0400-000083010000}"/>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388" name="正方形/長方形 387">
          <a:extLst>
            <a:ext uri="{FF2B5EF4-FFF2-40B4-BE49-F238E27FC236}">
              <a16:creationId xmlns:a16="http://schemas.microsoft.com/office/drawing/2014/main" id="{00000000-0008-0000-0400-000084010000}"/>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389" name="正方形/長方形 388">
          <a:extLst>
            <a:ext uri="{FF2B5EF4-FFF2-40B4-BE49-F238E27FC236}">
              <a16:creationId xmlns:a16="http://schemas.microsoft.com/office/drawing/2014/main" id="{00000000-0008-0000-0400-000085010000}"/>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390" name="正方形/長方形 389">
          <a:extLst>
            <a:ext uri="{FF2B5EF4-FFF2-40B4-BE49-F238E27FC236}">
              <a16:creationId xmlns:a16="http://schemas.microsoft.com/office/drawing/2014/main" id="{00000000-0008-0000-0400-000086010000}"/>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391" name="正方形/長方形 390">
          <a:extLst>
            <a:ext uri="{FF2B5EF4-FFF2-40B4-BE49-F238E27FC236}">
              <a16:creationId xmlns:a16="http://schemas.microsoft.com/office/drawing/2014/main" id="{00000000-0008-0000-0400-000087010000}"/>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392" name="正方形/長方形 391">
          <a:extLst>
            <a:ext uri="{FF2B5EF4-FFF2-40B4-BE49-F238E27FC236}">
              <a16:creationId xmlns:a16="http://schemas.microsoft.com/office/drawing/2014/main" id="{00000000-0008-0000-0400-000088010000}"/>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393" name="正方形/長方形 392">
          <a:extLst>
            <a:ext uri="{FF2B5EF4-FFF2-40B4-BE49-F238E27FC236}">
              <a16:creationId xmlns:a16="http://schemas.microsoft.com/office/drawing/2014/main" id="{00000000-0008-0000-0400-000089010000}"/>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394" name="正方形/長方形 393">
          <a:extLst>
            <a:ext uri="{FF2B5EF4-FFF2-40B4-BE49-F238E27FC236}">
              <a16:creationId xmlns:a16="http://schemas.microsoft.com/office/drawing/2014/main" id="{00000000-0008-0000-0400-00008A010000}"/>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395" name="正方形/長方形 394">
          <a:extLst>
            <a:ext uri="{FF2B5EF4-FFF2-40B4-BE49-F238E27FC236}">
              <a16:creationId xmlns:a16="http://schemas.microsoft.com/office/drawing/2014/main" id="{00000000-0008-0000-0400-00008B010000}"/>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396" name="正方形/長方形 395">
          <a:extLst>
            <a:ext uri="{FF2B5EF4-FFF2-40B4-BE49-F238E27FC236}">
              <a16:creationId xmlns:a16="http://schemas.microsoft.com/office/drawing/2014/main" id="{00000000-0008-0000-0400-00008C010000}"/>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397" name="テキスト ボックス 396">
          <a:extLst>
            <a:ext uri="{FF2B5EF4-FFF2-40B4-BE49-F238E27FC236}">
              <a16:creationId xmlns:a16="http://schemas.microsoft.com/office/drawing/2014/main" id="{00000000-0008-0000-0400-00008D010000}"/>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前年度から</a:t>
          </a:r>
          <a:r>
            <a:rPr kumimoji="1" lang="en-US" altLang="ja-JP" sz="1300">
              <a:latin typeface="ＭＳ Ｐゴシック" panose="020B0600070205080204" pitchFamily="50" charset="-128"/>
              <a:ea typeface="ＭＳ Ｐゴシック" panose="020B0600070205080204" pitchFamily="50" charset="-128"/>
            </a:rPr>
            <a:t>6.2</a:t>
          </a:r>
          <a:r>
            <a:rPr kumimoji="1" lang="ja-JP" altLang="en-US" sz="1300">
              <a:latin typeface="ＭＳ Ｐゴシック" panose="020B0600070205080204" pitchFamily="50" charset="-128"/>
              <a:ea typeface="ＭＳ Ｐゴシック" panose="020B0600070205080204" pitchFamily="50" charset="-128"/>
            </a:rPr>
            <a:t>ポイント増加し、類似団体平均を</a:t>
          </a:r>
          <a:r>
            <a:rPr kumimoji="1" lang="en-US" altLang="ja-JP" sz="1300">
              <a:latin typeface="ＭＳ Ｐゴシック" panose="020B0600070205080204" pitchFamily="50" charset="-128"/>
              <a:ea typeface="ＭＳ Ｐゴシック" panose="020B0600070205080204" pitchFamily="50" charset="-128"/>
            </a:rPr>
            <a:t>3.2</a:t>
          </a:r>
          <a:r>
            <a:rPr kumimoji="1" lang="ja-JP" altLang="en-US" sz="1300">
              <a:latin typeface="ＭＳ Ｐゴシック" panose="020B0600070205080204" pitchFamily="50" charset="-128"/>
              <a:ea typeface="ＭＳ Ｐゴシック" panose="020B0600070205080204" pitchFamily="50" charset="-128"/>
            </a:rPr>
            <a:t>ポイント下回っている。公債費以外で経常経費に占める割合が大きいのは、人件費・物件費・繰出金となっている。類似団体平均を下回ってはいるが、適正な水準の維持に努めていく。</a:t>
          </a:r>
        </a:p>
      </xdr:txBody>
    </xdr:sp>
    <xdr:clientData/>
  </xdr:twoCellAnchor>
  <xdr:oneCellAnchor>
    <xdr:from>
      <xdr:col>62</xdr:col>
      <xdr:colOff>6350</xdr:colOff>
      <xdr:row>69</xdr:row>
      <xdr:rowOff>107950</xdr:rowOff>
    </xdr:from>
    <xdr:ext cx="298543" cy="225703"/>
    <xdr:sp macro="" textlink="">
      <xdr:nvSpPr>
        <xdr:cNvPr id="398" name="テキスト ボックス 397">
          <a:extLst>
            <a:ext uri="{FF2B5EF4-FFF2-40B4-BE49-F238E27FC236}">
              <a16:creationId xmlns:a16="http://schemas.microsoft.com/office/drawing/2014/main" id="{00000000-0008-0000-0400-00008E010000}"/>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399" name="直線コネクタ 398">
          <a:extLst>
            <a:ext uri="{FF2B5EF4-FFF2-40B4-BE49-F238E27FC236}">
              <a16:creationId xmlns:a16="http://schemas.microsoft.com/office/drawing/2014/main" id="{00000000-0008-0000-0400-00008F010000}"/>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00" name="テキスト ボックス 399">
          <a:extLst>
            <a:ext uri="{FF2B5EF4-FFF2-40B4-BE49-F238E27FC236}">
              <a16:creationId xmlns:a16="http://schemas.microsoft.com/office/drawing/2014/main" id="{00000000-0008-0000-0400-000090010000}"/>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81</xdr:row>
      <xdr:rowOff>146050</xdr:rowOff>
    </xdr:from>
    <xdr:to>
      <xdr:col>85</xdr:col>
      <xdr:colOff>66675</xdr:colOff>
      <xdr:row>81</xdr:row>
      <xdr:rowOff>146050</xdr:rowOff>
    </xdr:to>
    <xdr:cxnSp macro="">
      <xdr:nvCxnSpPr>
        <xdr:cNvPr id="401" name="直線コネクタ 400">
          <a:extLst>
            <a:ext uri="{FF2B5EF4-FFF2-40B4-BE49-F238E27FC236}">
              <a16:creationId xmlns:a16="http://schemas.microsoft.com/office/drawing/2014/main" id="{00000000-0008-0000-0400-000091010000}"/>
            </a:ext>
          </a:extLst>
        </xdr:cNvPr>
        <xdr:cNvCxnSpPr/>
      </xdr:nvCxnSpPr>
      <xdr:spPr>
        <a:xfrm>
          <a:off x="12446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81</xdr:row>
      <xdr:rowOff>3827</xdr:rowOff>
    </xdr:from>
    <xdr:ext cx="508000" cy="259045"/>
    <xdr:sp macro="" textlink="">
      <xdr:nvSpPr>
        <xdr:cNvPr id="402" name="テキスト ボックス 401">
          <a:extLst>
            <a:ext uri="{FF2B5EF4-FFF2-40B4-BE49-F238E27FC236}">
              <a16:creationId xmlns:a16="http://schemas.microsoft.com/office/drawing/2014/main" id="{00000000-0008-0000-0400-000092010000}"/>
            </a:ext>
          </a:extLst>
        </xdr:cNvPr>
        <xdr:cNvSpPr txBox="1"/>
      </xdr:nvSpPr>
      <xdr:spPr>
        <a:xfrm>
          <a:off x="11938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79</xdr:row>
      <xdr:rowOff>107950</xdr:rowOff>
    </xdr:from>
    <xdr:to>
      <xdr:col>85</xdr:col>
      <xdr:colOff>66675</xdr:colOff>
      <xdr:row>79</xdr:row>
      <xdr:rowOff>107950</xdr:rowOff>
    </xdr:to>
    <xdr:cxnSp macro="">
      <xdr:nvCxnSpPr>
        <xdr:cNvPr id="403" name="直線コネクタ 402">
          <a:extLst>
            <a:ext uri="{FF2B5EF4-FFF2-40B4-BE49-F238E27FC236}">
              <a16:creationId xmlns:a16="http://schemas.microsoft.com/office/drawing/2014/main" id="{00000000-0008-0000-0400-000093010000}"/>
            </a:ext>
          </a:extLst>
        </xdr:cNvPr>
        <xdr:cNvCxnSpPr/>
      </xdr:nvCxnSpPr>
      <xdr:spPr>
        <a:xfrm>
          <a:off x="12446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78</xdr:row>
      <xdr:rowOff>137177</xdr:rowOff>
    </xdr:from>
    <xdr:ext cx="508000" cy="259045"/>
    <xdr:sp macro="" textlink="">
      <xdr:nvSpPr>
        <xdr:cNvPr id="404" name="テキスト ボックス 403">
          <a:extLst>
            <a:ext uri="{FF2B5EF4-FFF2-40B4-BE49-F238E27FC236}">
              <a16:creationId xmlns:a16="http://schemas.microsoft.com/office/drawing/2014/main" id="{00000000-0008-0000-0400-000094010000}"/>
            </a:ext>
          </a:extLst>
        </xdr:cNvPr>
        <xdr:cNvSpPr txBox="1"/>
      </xdr:nvSpPr>
      <xdr:spPr>
        <a:xfrm>
          <a:off x="11938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77</xdr:row>
      <xdr:rowOff>69850</xdr:rowOff>
    </xdr:from>
    <xdr:to>
      <xdr:col>85</xdr:col>
      <xdr:colOff>66675</xdr:colOff>
      <xdr:row>77</xdr:row>
      <xdr:rowOff>69850</xdr:rowOff>
    </xdr:to>
    <xdr:cxnSp macro="">
      <xdr:nvCxnSpPr>
        <xdr:cNvPr id="405" name="直線コネクタ 404">
          <a:extLst>
            <a:ext uri="{FF2B5EF4-FFF2-40B4-BE49-F238E27FC236}">
              <a16:creationId xmlns:a16="http://schemas.microsoft.com/office/drawing/2014/main" id="{00000000-0008-0000-0400-000095010000}"/>
            </a:ext>
          </a:extLst>
        </xdr:cNvPr>
        <xdr:cNvCxnSpPr/>
      </xdr:nvCxnSpPr>
      <xdr:spPr>
        <a:xfrm>
          <a:off x="12446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76</xdr:row>
      <xdr:rowOff>99077</xdr:rowOff>
    </xdr:from>
    <xdr:ext cx="508000" cy="259045"/>
    <xdr:sp macro="" textlink="">
      <xdr:nvSpPr>
        <xdr:cNvPr id="406" name="テキスト ボックス 405">
          <a:extLst>
            <a:ext uri="{FF2B5EF4-FFF2-40B4-BE49-F238E27FC236}">
              <a16:creationId xmlns:a16="http://schemas.microsoft.com/office/drawing/2014/main" id="{00000000-0008-0000-0400-000096010000}"/>
            </a:ext>
          </a:extLst>
        </xdr:cNvPr>
        <xdr:cNvSpPr txBox="1"/>
      </xdr:nvSpPr>
      <xdr:spPr>
        <a:xfrm>
          <a:off x="11938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75</xdr:row>
      <xdr:rowOff>31750</xdr:rowOff>
    </xdr:from>
    <xdr:to>
      <xdr:col>85</xdr:col>
      <xdr:colOff>66675</xdr:colOff>
      <xdr:row>75</xdr:row>
      <xdr:rowOff>31750</xdr:rowOff>
    </xdr:to>
    <xdr:cxnSp macro="">
      <xdr:nvCxnSpPr>
        <xdr:cNvPr id="407" name="直線コネクタ 406">
          <a:extLst>
            <a:ext uri="{FF2B5EF4-FFF2-40B4-BE49-F238E27FC236}">
              <a16:creationId xmlns:a16="http://schemas.microsoft.com/office/drawing/2014/main" id="{00000000-0008-0000-0400-000097010000}"/>
            </a:ext>
          </a:extLst>
        </xdr:cNvPr>
        <xdr:cNvCxnSpPr/>
      </xdr:nvCxnSpPr>
      <xdr:spPr>
        <a:xfrm>
          <a:off x="12446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74</xdr:row>
      <xdr:rowOff>60977</xdr:rowOff>
    </xdr:from>
    <xdr:ext cx="508000" cy="259045"/>
    <xdr:sp macro="" textlink="">
      <xdr:nvSpPr>
        <xdr:cNvPr id="408" name="テキスト ボックス 407">
          <a:extLst>
            <a:ext uri="{FF2B5EF4-FFF2-40B4-BE49-F238E27FC236}">
              <a16:creationId xmlns:a16="http://schemas.microsoft.com/office/drawing/2014/main" id="{00000000-0008-0000-0400-000098010000}"/>
            </a:ext>
          </a:extLst>
        </xdr:cNvPr>
        <xdr:cNvSpPr txBox="1"/>
      </xdr:nvSpPr>
      <xdr:spPr>
        <a:xfrm>
          <a:off x="11938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72</xdr:row>
      <xdr:rowOff>165100</xdr:rowOff>
    </xdr:from>
    <xdr:to>
      <xdr:col>85</xdr:col>
      <xdr:colOff>66675</xdr:colOff>
      <xdr:row>72</xdr:row>
      <xdr:rowOff>165100</xdr:rowOff>
    </xdr:to>
    <xdr:cxnSp macro="">
      <xdr:nvCxnSpPr>
        <xdr:cNvPr id="409" name="直線コネクタ 408">
          <a:extLst>
            <a:ext uri="{FF2B5EF4-FFF2-40B4-BE49-F238E27FC236}">
              <a16:creationId xmlns:a16="http://schemas.microsoft.com/office/drawing/2014/main" id="{00000000-0008-0000-0400-000099010000}"/>
            </a:ext>
          </a:extLst>
        </xdr:cNvPr>
        <xdr:cNvCxnSpPr/>
      </xdr:nvCxnSpPr>
      <xdr:spPr>
        <a:xfrm>
          <a:off x="12446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22877</xdr:rowOff>
    </xdr:from>
    <xdr:ext cx="508000" cy="259045"/>
    <xdr:sp macro="" textlink="">
      <xdr:nvSpPr>
        <xdr:cNvPr id="410" name="テキスト ボックス 409">
          <a:extLst>
            <a:ext uri="{FF2B5EF4-FFF2-40B4-BE49-F238E27FC236}">
              <a16:creationId xmlns:a16="http://schemas.microsoft.com/office/drawing/2014/main" id="{00000000-0008-0000-0400-00009A010000}"/>
            </a:ext>
          </a:extLst>
        </xdr:cNvPr>
        <xdr:cNvSpPr txBox="1"/>
      </xdr:nvSpPr>
      <xdr:spPr>
        <a:xfrm>
          <a:off x="11938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11" name="直線コネクタ 410">
          <a:extLst>
            <a:ext uri="{FF2B5EF4-FFF2-40B4-BE49-F238E27FC236}">
              <a16:creationId xmlns:a16="http://schemas.microsoft.com/office/drawing/2014/main" id="{00000000-0008-0000-0400-00009B010000}"/>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12" name="テキスト ボックス 411">
          <a:extLst>
            <a:ext uri="{FF2B5EF4-FFF2-40B4-BE49-F238E27FC236}">
              <a16:creationId xmlns:a16="http://schemas.microsoft.com/office/drawing/2014/main" id="{00000000-0008-0000-0400-00009C010000}"/>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13" name="公債費以外グラフ枠">
          <a:extLst>
            <a:ext uri="{FF2B5EF4-FFF2-40B4-BE49-F238E27FC236}">
              <a16:creationId xmlns:a16="http://schemas.microsoft.com/office/drawing/2014/main" id="{00000000-0008-0000-0400-00009D010000}"/>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72</xdr:row>
      <xdr:rowOff>69850</xdr:rowOff>
    </xdr:from>
    <xdr:to>
      <xdr:col>82</xdr:col>
      <xdr:colOff>107950</xdr:colOff>
      <xdr:row>80</xdr:row>
      <xdr:rowOff>39370</xdr:rowOff>
    </xdr:to>
    <xdr:cxnSp macro="">
      <xdr:nvCxnSpPr>
        <xdr:cNvPr id="414" name="直線コネクタ 413">
          <a:extLst>
            <a:ext uri="{FF2B5EF4-FFF2-40B4-BE49-F238E27FC236}">
              <a16:creationId xmlns:a16="http://schemas.microsoft.com/office/drawing/2014/main" id="{00000000-0008-0000-0400-00009E010000}"/>
            </a:ext>
          </a:extLst>
        </xdr:cNvPr>
        <xdr:cNvCxnSpPr/>
      </xdr:nvCxnSpPr>
      <xdr:spPr>
        <a:xfrm flipV="1">
          <a:off x="16510000" y="12414250"/>
          <a:ext cx="0" cy="13411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80</xdr:row>
      <xdr:rowOff>11447</xdr:rowOff>
    </xdr:from>
    <xdr:ext cx="762000" cy="259045"/>
    <xdr:sp macro="" textlink="">
      <xdr:nvSpPr>
        <xdr:cNvPr id="415" name="公債費以外最小値テキスト">
          <a:extLst>
            <a:ext uri="{FF2B5EF4-FFF2-40B4-BE49-F238E27FC236}">
              <a16:creationId xmlns:a16="http://schemas.microsoft.com/office/drawing/2014/main" id="{00000000-0008-0000-0400-00009F010000}"/>
            </a:ext>
          </a:extLst>
        </xdr:cNvPr>
        <xdr:cNvSpPr txBox="1"/>
      </xdr:nvSpPr>
      <xdr:spPr>
        <a:xfrm>
          <a:off x="16598900" y="137274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80</xdr:row>
      <xdr:rowOff>39370</xdr:rowOff>
    </xdr:from>
    <xdr:to>
      <xdr:col>82</xdr:col>
      <xdr:colOff>196850</xdr:colOff>
      <xdr:row>80</xdr:row>
      <xdr:rowOff>39370</xdr:rowOff>
    </xdr:to>
    <xdr:cxnSp macro="">
      <xdr:nvCxnSpPr>
        <xdr:cNvPr id="416" name="直線コネクタ 415">
          <a:extLst>
            <a:ext uri="{FF2B5EF4-FFF2-40B4-BE49-F238E27FC236}">
              <a16:creationId xmlns:a16="http://schemas.microsoft.com/office/drawing/2014/main" id="{00000000-0008-0000-0400-0000A0010000}"/>
            </a:ext>
          </a:extLst>
        </xdr:cNvPr>
        <xdr:cNvCxnSpPr/>
      </xdr:nvCxnSpPr>
      <xdr:spPr>
        <a:xfrm>
          <a:off x="16421100" y="137553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70</xdr:row>
      <xdr:rowOff>156227</xdr:rowOff>
    </xdr:from>
    <xdr:ext cx="762000" cy="259045"/>
    <xdr:sp macro="" textlink="">
      <xdr:nvSpPr>
        <xdr:cNvPr id="417" name="公債費以外最大値テキスト">
          <a:extLst>
            <a:ext uri="{FF2B5EF4-FFF2-40B4-BE49-F238E27FC236}">
              <a16:creationId xmlns:a16="http://schemas.microsoft.com/office/drawing/2014/main" id="{00000000-0008-0000-0400-0000A1010000}"/>
            </a:ext>
          </a:extLst>
        </xdr:cNvPr>
        <xdr:cNvSpPr txBox="1"/>
      </xdr:nvSpPr>
      <xdr:spPr>
        <a:xfrm>
          <a:off x="16598900" y="12157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72</xdr:row>
      <xdr:rowOff>69850</xdr:rowOff>
    </xdr:from>
    <xdr:to>
      <xdr:col>82</xdr:col>
      <xdr:colOff>196850</xdr:colOff>
      <xdr:row>72</xdr:row>
      <xdr:rowOff>69850</xdr:rowOff>
    </xdr:to>
    <xdr:cxnSp macro="">
      <xdr:nvCxnSpPr>
        <xdr:cNvPr id="418" name="直線コネクタ 417">
          <a:extLst>
            <a:ext uri="{FF2B5EF4-FFF2-40B4-BE49-F238E27FC236}">
              <a16:creationId xmlns:a16="http://schemas.microsoft.com/office/drawing/2014/main" id="{00000000-0008-0000-0400-0000A2010000}"/>
            </a:ext>
          </a:extLst>
        </xdr:cNvPr>
        <xdr:cNvCxnSpPr/>
      </xdr:nvCxnSpPr>
      <xdr:spPr>
        <a:xfrm>
          <a:off x="16421100" y="124142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74</xdr:row>
      <xdr:rowOff>50800</xdr:rowOff>
    </xdr:from>
    <xdr:to>
      <xdr:col>82</xdr:col>
      <xdr:colOff>107950</xdr:colOff>
      <xdr:row>75</xdr:row>
      <xdr:rowOff>115570</xdr:rowOff>
    </xdr:to>
    <xdr:cxnSp macro="">
      <xdr:nvCxnSpPr>
        <xdr:cNvPr id="419" name="直線コネクタ 418">
          <a:extLst>
            <a:ext uri="{FF2B5EF4-FFF2-40B4-BE49-F238E27FC236}">
              <a16:creationId xmlns:a16="http://schemas.microsoft.com/office/drawing/2014/main" id="{00000000-0008-0000-0400-0000A3010000}"/>
            </a:ext>
          </a:extLst>
        </xdr:cNvPr>
        <xdr:cNvCxnSpPr/>
      </xdr:nvCxnSpPr>
      <xdr:spPr>
        <a:xfrm>
          <a:off x="15671800" y="12738100"/>
          <a:ext cx="838200" cy="2362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75</xdr:row>
      <xdr:rowOff>158766</xdr:rowOff>
    </xdr:from>
    <xdr:ext cx="762000" cy="259045"/>
    <xdr:sp macro="" textlink="">
      <xdr:nvSpPr>
        <xdr:cNvPr id="420" name="公債費以外平均値テキスト">
          <a:extLst>
            <a:ext uri="{FF2B5EF4-FFF2-40B4-BE49-F238E27FC236}">
              <a16:creationId xmlns:a16="http://schemas.microsoft.com/office/drawing/2014/main" id="{00000000-0008-0000-0400-0000A4010000}"/>
            </a:ext>
          </a:extLst>
        </xdr:cNvPr>
        <xdr:cNvSpPr txBox="1"/>
      </xdr:nvSpPr>
      <xdr:spPr>
        <a:xfrm>
          <a:off x="16598900" y="1301751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76</xdr:row>
      <xdr:rowOff>15239</xdr:rowOff>
    </xdr:from>
    <xdr:to>
      <xdr:col>82</xdr:col>
      <xdr:colOff>158750</xdr:colOff>
      <xdr:row>76</xdr:row>
      <xdr:rowOff>116839</xdr:rowOff>
    </xdr:to>
    <xdr:sp macro="" textlink="">
      <xdr:nvSpPr>
        <xdr:cNvPr id="421" name="フローチャート: 判断 420">
          <a:extLst>
            <a:ext uri="{FF2B5EF4-FFF2-40B4-BE49-F238E27FC236}">
              <a16:creationId xmlns:a16="http://schemas.microsoft.com/office/drawing/2014/main" id="{00000000-0008-0000-0400-0000A5010000}"/>
            </a:ext>
          </a:extLst>
        </xdr:cNvPr>
        <xdr:cNvSpPr/>
      </xdr:nvSpPr>
      <xdr:spPr>
        <a:xfrm>
          <a:off x="16459200" y="130454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74</xdr:row>
      <xdr:rowOff>50800</xdr:rowOff>
    </xdr:from>
    <xdr:to>
      <xdr:col>78</xdr:col>
      <xdr:colOff>69850</xdr:colOff>
      <xdr:row>76</xdr:row>
      <xdr:rowOff>12700</xdr:rowOff>
    </xdr:to>
    <xdr:cxnSp macro="">
      <xdr:nvCxnSpPr>
        <xdr:cNvPr id="422" name="直線コネクタ 421">
          <a:extLst>
            <a:ext uri="{FF2B5EF4-FFF2-40B4-BE49-F238E27FC236}">
              <a16:creationId xmlns:a16="http://schemas.microsoft.com/office/drawing/2014/main" id="{00000000-0008-0000-0400-0000A6010000}"/>
            </a:ext>
          </a:extLst>
        </xdr:cNvPr>
        <xdr:cNvCxnSpPr/>
      </xdr:nvCxnSpPr>
      <xdr:spPr>
        <a:xfrm flipV="1">
          <a:off x="14782800" y="12738100"/>
          <a:ext cx="889000" cy="3048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75</xdr:row>
      <xdr:rowOff>91440</xdr:rowOff>
    </xdr:from>
    <xdr:to>
      <xdr:col>78</xdr:col>
      <xdr:colOff>120650</xdr:colOff>
      <xdr:row>76</xdr:row>
      <xdr:rowOff>21589</xdr:rowOff>
    </xdr:to>
    <xdr:sp macro="" textlink="">
      <xdr:nvSpPr>
        <xdr:cNvPr id="423" name="フローチャート: 判断 422">
          <a:extLst>
            <a:ext uri="{FF2B5EF4-FFF2-40B4-BE49-F238E27FC236}">
              <a16:creationId xmlns:a16="http://schemas.microsoft.com/office/drawing/2014/main" id="{00000000-0008-0000-0400-0000A7010000}"/>
            </a:ext>
          </a:extLst>
        </xdr:cNvPr>
        <xdr:cNvSpPr/>
      </xdr:nvSpPr>
      <xdr:spPr>
        <a:xfrm>
          <a:off x="15621000" y="12950190"/>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76</xdr:row>
      <xdr:rowOff>6366</xdr:rowOff>
    </xdr:from>
    <xdr:ext cx="736600" cy="259045"/>
    <xdr:sp macro="" textlink="">
      <xdr:nvSpPr>
        <xdr:cNvPr id="424" name="テキスト ボックス 423">
          <a:extLst>
            <a:ext uri="{FF2B5EF4-FFF2-40B4-BE49-F238E27FC236}">
              <a16:creationId xmlns:a16="http://schemas.microsoft.com/office/drawing/2014/main" id="{00000000-0008-0000-0400-0000A8010000}"/>
            </a:ext>
          </a:extLst>
        </xdr:cNvPr>
        <xdr:cNvSpPr txBox="1"/>
      </xdr:nvSpPr>
      <xdr:spPr>
        <a:xfrm>
          <a:off x="15290800" y="1303656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76</xdr:row>
      <xdr:rowOff>12700</xdr:rowOff>
    </xdr:from>
    <xdr:to>
      <xdr:col>73</xdr:col>
      <xdr:colOff>180975</xdr:colOff>
      <xdr:row>76</xdr:row>
      <xdr:rowOff>138430</xdr:rowOff>
    </xdr:to>
    <xdr:cxnSp macro="">
      <xdr:nvCxnSpPr>
        <xdr:cNvPr id="425" name="直線コネクタ 424">
          <a:extLst>
            <a:ext uri="{FF2B5EF4-FFF2-40B4-BE49-F238E27FC236}">
              <a16:creationId xmlns:a16="http://schemas.microsoft.com/office/drawing/2014/main" id="{00000000-0008-0000-0400-0000A9010000}"/>
            </a:ext>
          </a:extLst>
        </xdr:cNvPr>
        <xdr:cNvCxnSpPr/>
      </xdr:nvCxnSpPr>
      <xdr:spPr>
        <a:xfrm flipV="1">
          <a:off x="13893800" y="13042900"/>
          <a:ext cx="889000" cy="1257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76</xdr:row>
      <xdr:rowOff>72389</xdr:rowOff>
    </xdr:from>
    <xdr:to>
      <xdr:col>74</xdr:col>
      <xdr:colOff>31750</xdr:colOff>
      <xdr:row>77</xdr:row>
      <xdr:rowOff>2539</xdr:rowOff>
    </xdr:to>
    <xdr:sp macro="" textlink="">
      <xdr:nvSpPr>
        <xdr:cNvPr id="426" name="フローチャート: 判断 425">
          <a:extLst>
            <a:ext uri="{FF2B5EF4-FFF2-40B4-BE49-F238E27FC236}">
              <a16:creationId xmlns:a16="http://schemas.microsoft.com/office/drawing/2014/main" id="{00000000-0008-0000-0400-0000AA010000}"/>
            </a:ext>
          </a:extLst>
        </xdr:cNvPr>
        <xdr:cNvSpPr/>
      </xdr:nvSpPr>
      <xdr:spPr>
        <a:xfrm>
          <a:off x="14732000" y="131025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76</xdr:row>
      <xdr:rowOff>158766</xdr:rowOff>
    </xdr:from>
    <xdr:ext cx="762000" cy="259045"/>
    <xdr:sp macro="" textlink="">
      <xdr:nvSpPr>
        <xdr:cNvPr id="427" name="テキスト ボックス 426">
          <a:extLst>
            <a:ext uri="{FF2B5EF4-FFF2-40B4-BE49-F238E27FC236}">
              <a16:creationId xmlns:a16="http://schemas.microsoft.com/office/drawing/2014/main" id="{00000000-0008-0000-0400-0000AB010000}"/>
            </a:ext>
          </a:extLst>
        </xdr:cNvPr>
        <xdr:cNvSpPr txBox="1"/>
      </xdr:nvSpPr>
      <xdr:spPr>
        <a:xfrm>
          <a:off x="14401800" y="131889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76</xdr:row>
      <xdr:rowOff>138430</xdr:rowOff>
    </xdr:from>
    <xdr:to>
      <xdr:col>69</xdr:col>
      <xdr:colOff>92075</xdr:colOff>
      <xdr:row>77</xdr:row>
      <xdr:rowOff>5080</xdr:rowOff>
    </xdr:to>
    <xdr:cxnSp macro="">
      <xdr:nvCxnSpPr>
        <xdr:cNvPr id="428" name="直線コネクタ 427">
          <a:extLst>
            <a:ext uri="{FF2B5EF4-FFF2-40B4-BE49-F238E27FC236}">
              <a16:creationId xmlns:a16="http://schemas.microsoft.com/office/drawing/2014/main" id="{00000000-0008-0000-0400-0000AC010000}"/>
            </a:ext>
          </a:extLst>
        </xdr:cNvPr>
        <xdr:cNvCxnSpPr/>
      </xdr:nvCxnSpPr>
      <xdr:spPr>
        <a:xfrm flipV="1">
          <a:off x="13004800" y="1316863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76</xdr:row>
      <xdr:rowOff>118111</xdr:rowOff>
    </xdr:from>
    <xdr:to>
      <xdr:col>69</xdr:col>
      <xdr:colOff>142875</xdr:colOff>
      <xdr:row>77</xdr:row>
      <xdr:rowOff>48261</xdr:rowOff>
    </xdr:to>
    <xdr:sp macro="" textlink="">
      <xdr:nvSpPr>
        <xdr:cNvPr id="429" name="フローチャート: 判断 428">
          <a:extLst>
            <a:ext uri="{FF2B5EF4-FFF2-40B4-BE49-F238E27FC236}">
              <a16:creationId xmlns:a16="http://schemas.microsoft.com/office/drawing/2014/main" id="{00000000-0008-0000-0400-0000AD010000}"/>
            </a:ext>
          </a:extLst>
        </xdr:cNvPr>
        <xdr:cNvSpPr/>
      </xdr:nvSpPr>
      <xdr:spPr>
        <a:xfrm>
          <a:off x="13843000" y="131483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77</xdr:row>
      <xdr:rowOff>33038</xdr:rowOff>
    </xdr:from>
    <xdr:ext cx="762000" cy="259045"/>
    <xdr:sp macro="" textlink="">
      <xdr:nvSpPr>
        <xdr:cNvPr id="430" name="テキスト ボックス 429">
          <a:extLst>
            <a:ext uri="{FF2B5EF4-FFF2-40B4-BE49-F238E27FC236}">
              <a16:creationId xmlns:a16="http://schemas.microsoft.com/office/drawing/2014/main" id="{00000000-0008-0000-0400-0000AE010000}"/>
            </a:ext>
          </a:extLst>
        </xdr:cNvPr>
        <xdr:cNvSpPr txBox="1"/>
      </xdr:nvSpPr>
      <xdr:spPr>
        <a:xfrm>
          <a:off x="13512800" y="132346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76</xdr:row>
      <xdr:rowOff>114300</xdr:rowOff>
    </xdr:from>
    <xdr:to>
      <xdr:col>65</xdr:col>
      <xdr:colOff>53975</xdr:colOff>
      <xdr:row>77</xdr:row>
      <xdr:rowOff>44450</xdr:rowOff>
    </xdr:to>
    <xdr:sp macro="" textlink="">
      <xdr:nvSpPr>
        <xdr:cNvPr id="431" name="フローチャート: 判断 430">
          <a:extLst>
            <a:ext uri="{FF2B5EF4-FFF2-40B4-BE49-F238E27FC236}">
              <a16:creationId xmlns:a16="http://schemas.microsoft.com/office/drawing/2014/main" id="{00000000-0008-0000-0400-0000AF010000}"/>
            </a:ext>
          </a:extLst>
        </xdr:cNvPr>
        <xdr:cNvSpPr/>
      </xdr:nvSpPr>
      <xdr:spPr>
        <a:xfrm>
          <a:off x="12954000" y="13144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75</xdr:row>
      <xdr:rowOff>54627</xdr:rowOff>
    </xdr:from>
    <xdr:ext cx="762000" cy="259045"/>
    <xdr:sp macro="" textlink="">
      <xdr:nvSpPr>
        <xdr:cNvPr id="432" name="テキスト ボックス 431">
          <a:extLst>
            <a:ext uri="{FF2B5EF4-FFF2-40B4-BE49-F238E27FC236}">
              <a16:creationId xmlns:a16="http://schemas.microsoft.com/office/drawing/2014/main" id="{00000000-0008-0000-0400-0000B0010000}"/>
            </a:ext>
          </a:extLst>
        </xdr:cNvPr>
        <xdr:cNvSpPr txBox="1"/>
      </xdr:nvSpPr>
      <xdr:spPr>
        <a:xfrm>
          <a:off x="12623800" y="12913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33" name="テキスト ボックス 432">
          <a:extLst>
            <a:ext uri="{FF2B5EF4-FFF2-40B4-BE49-F238E27FC236}">
              <a16:creationId xmlns:a16="http://schemas.microsoft.com/office/drawing/2014/main" id="{00000000-0008-0000-0400-0000B1010000}"/>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34" name="テキスト ボックス 433">
          <a:extLst>
            <a:ext uri="{FF2B5EF4-FFF2-40B4-BE49-F238E27FC236}">
              <a16:creationId xmlns:a16="http://schemas.microsoft.com/office/drawing/2014/main" id="{00000000-0008-0000-0400-0000B2010000}"/>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35" name="テキスト ボックス 434">
          <a:extLst>
            <a:ext uri="{FF2B5EF4-FFF2-40B4-BE49-F238E27FC236}">
              <a16:creationId xmlns:a16="http://schemas.microsoft.com/office/drawing/2014/main" id="{00000000-0008-0000-0400-0000B3010000}"/>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36" name="テキスト ボックス 435">
          <a:extLst>
            <a:ext uri="{FF2B5EF4-FFF2-40B4-BE49-F238E27FC236}">
              <a16:creationId xmlns:a16="http://schemas.microsoft.com/office/drawing/2014/main" id="{00000000-0008-0000-0400-0000B4010000}"/>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37" name="テキスト ボックス 436">
          <a:extLst>
            <a:ext uri="{FF2B5EF4-FFF2-40B4-BE49-F238E27FC236}">
              <a16:creationId xmlns:a16="http://schemas.microsoft.com/office/drawing/2014/main" id="{00000000-0008-0000-0400-0000B5010000}"/>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75</xdr:row>
      <xdr:rowOff>64770</xdr:rowOff>
    </xdr:from>
    <xdr:to>
      <xdr:col>82</xdr:col>
      <xdr:colOff>158750</xdr:colOff>
      <xdr:row>75</xdr:row>
      <xdr:rowOff>166370</xdr:rowOff>
    </xdr:to>
    <xdr:sp macro="" textlink="">
      <xdr:nvSpPr>
        <xdr:cNvPr id="438" name="楕円 437">
          <a:extLst>
            <a:ext uri="{FF2B5EF4-FFF2-40B4-BE49-F238E27FC236}">
              <a16:creationId xmlns:a16="http://schemas.microsoft.com/office/drawing/2014/main" id="{00000000-0008-0000-0400-0000B6010000}"/>
            </a:ext>
          </a:extLst>
        </xdr:cNvPr>
        <xdr:cNvSpPr/>
      </xdr:nvSpPr>
      <xdr:spPr>
        <a:xfrm>
          <a:off x="16459200" y="12923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74</xdr:row>
      <xdr:rowOff>81297</xdr:rowOff>
    </xdr:from>
    <xdr:ext cx="762000" cy="259045"/>
    <xdr:sp macro="" textlink="">
      <xdr:nvSpPr>
        <xdr:cNvPr id="439" name="公債費以外該当値テキスト">
          <a:extLst>
            <a:ext uri="{FF2B5EF4-FFF2-40B4-BE49-F238E27FC236}">
              <a16:creationId xmlns:a16="http://schemas.microsoft.com/office/drawing/2014/main" id="{00000000-0008-0000-0400-0000B7010000}"/>
            </a:ext>
          </a:extLst>
        </xdr:cNvPr>
        <xdr:cNvSpPr txBox="1"/>
      </xdr:nvSpPr>
      <xdr:spPr>
        <a:xfrm>
          <a:off x="16598900" y="127685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74</xdr:row>
      <xdr:rowOff>0</xdr:rowOff>
    </xdr:from>
    <xdr:to>
      <xdr:col>78</xdr:col>
      <xdr:colOff>120650</xdr:colOff>
      <xdr:row>74</xdr:row>
      <xdr:rowOff>101600</xdr:rowOff>
    </xdr:to>
    <xdr:sp macro="" textlink="">
      <xdr:nvSpPr>
        <xdr:cNvPr id="440" name="楕円 439">
          <a:extLst>
            <a:ext uri="{FF2B5EF4-FFF2-40B4-BE49-F238E27FC236}">
              <a16:creationId xmlns:a16="http://schemas.microsoft.com/office/drawing/2014/main" id="{00000000-0008-0000-0400-0000B8010000}"/>
            </a:ext>
          </a:extLst>
        </xdr:cNvPr>
        <xdr:cNvSpPr/>
      </xdr:nvSpPr>
      <xdr:spPr>
        <a:xfrm>
          <a:off x="15621000" y="12687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72</xdr:row>
      <xdr:rowOff>111777</xdr:rowOff>
    </xdr:from>
    <xdr:ext cx="736600" cy="259045"/>
    <xdr:sp macro="" textlink="">
      <xdr:nvSpPr>
        <xdr:cNvPr id="441" name="テキスト ボックス 440">
          <a:extLst>
            <a:ext uri="{FF2B5EF4-FFF2-40B4-BE49-F238E27FC236}">
              <a16:creationId xmlns:a16="http://schemas.microsoft.com/office/drawing/2014/main" id="{00000000-0008-0000-0400-0000B9010000}"/>
            </a:ext>
          </a:extLst>
        </xdr:cNvPr>
        <xdr:cNvSpPr txBox="1"/>
      </xdr:nvSpPr>
      <xdr:spPr>
        <a:xfrm>
          <a:off x="15290800" y="124561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75</xdr:row>
      <xdr:rowOff>133350</xdr:rowOff>
    </xdr:from>
    <xdr:to>
      <xdr:col>74</xdr:col>
      <xdr:colOff>31750</xdr:colOff>
      <xdr:row>76</xdr:row>
      <xdr:rowOff>63500</xdr:rowOff>
    </xdr:to>
    <xdr:sp macro="" textlink="">
      <xdr:nvSpPr>
        <xdr:cNvPr id="442" name="楕円 441">
          <a:extLst>
            <a:ext uri="{FF2B5EF4-FFF2-40B4-BE49-F238E27FC236}">
              <a16:creationId xmlns:a16="http://schemas.microsoft.com/office/drawing/2014/main" id="{00000000-0008-0000-0400-0000BA010000}"/>
            </a:ext>
          </a:extLst>
        </xdr:cNvPr>
        <xdr:cNvSpPr/>
      </xdr:nvSpPr>
      <xdr:spPr>
        <a:xfrm>
          <a:off x="14732000" y="12992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74</xdr:row>
      <xdr:rowOff>73677</xdr:rowOff>
    </xdr:from>
    <xdr:ext cx="762000" cy="259045"/>
    <xdr:sp macro="" textlink="">
      <xdr:nvSpPr>
        <xdr:cNvPr id="443" name="テキスト ボックス 442">
          <a:extLst>
            <a:ext uri="{FF2B5EF4-FFF2-40B4-BE49-F238E27FC236}">
              <a16:creationId xmlns:a16="http://schemas.microsoft.com/office/drawing/2014/main" id="{00000000-0008-0000-0400-0000BB010000}"/>
            </a:ext>
          </a:extLst>
        </xdr:cNvPr>
        <xdr:cNvSpPr txBox="1"/>
      </xdr:nvSpPr>
      <xdr:spPr>
        <a:xfrm>
          <a:off x="14401800" y="12760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76</xdr:row>
      <xdr:rowOff>87630</xdr:rowOff>
    </xdr:from>
    <xdr:to>
      <xdr:col>69</xdr:col>
      <xdr:colOff>142875</xdr:colOff>
      <xdr:row>77</xdr:row>
      <xdr:rowOff>17780</xdr:rowOff>
    </xdr:to>
    <xdr:sp macro="" textlink="">
      <xdr:nvSpPr>
        <xdr:cNvPr id="444" name="楕円 443">
          <a:extLst>
            <a:ext uri="{FF2B5EF4-FFF2-40B4-BE49-F238E27FC236}">
              <a16:creationId xmlns:a16="http://schemas.microsoft.com/office/drawing/2014/main" id="{00000000-0008-0000-0400-0000BC010000}"/>
            </a:ext>
          </a:extLst>
        </xdr:cNvPr>
        <xdr:cNvSpPr/>
      </xdr:nvSpPr>
      <xdr:spPr>
        <a:xfrm>
          <a:off x="13843000" y="131178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75</xdr:row>
      <xdr:rowOff>27957</xdr:rowOff>
    </xdr:from>
    <xdr:ext cx="762000" cy="259045"/>
    <xdr:sp macro="" textlink="">
      <xdr:nvSpPr>
        <xdr:cNvPr id="445" name="テキスト ボックス 444">
          <a:extLst>
            <a:ext uri="{FF2B5EF4-FFF2-40B4-BE49-F238E27FC236}">
              <a16:creationId xmlns:a16="http://schemas.microsoft.com/office/drawing/2014/main" id="{00000000-0008-0000-0400-0000BD010000}"/>
            </a:ext>
          </a:extLst>
        </xdr:cNvPr>
        <xdr:cNvSpPr txBox="1"/>
      </xdr:nvSpPr>
      <xdr:spPr>
        <a:xfrm>
          <a:off x="13512800" y="128867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76</xdr:row>
      <xdr:rowOff>125730</xdr:rowOff>
    </xdr:from>
    <xdr:to>
      <xdr:col>65</xdr:col>
      <xdr:colOff>53975</xdr:colOff>
      <xdr:row>77</xdr:row>
      <xdr:rowOff>55880</xdr:rowOff>
    </xdr:to>
    <xdr:sp macro="" textlink="">
      <xdr:nvSpPr>
        <xdr:cNvPr id="446" name="楕円 445">
          <a:extLst>
            <a:ext uri="{FF2B5EF4-FFF2-40B4-BE49-F238E27FC236}">
              <a16:creationId xmlns:a16="http://schemas.microsoft.com/office/drawing/2014/main" id="{00000000-0008-0000-0400-0000BE010000}"/>
            </a:ext>
          </a:extLst>
        </xdr:cNvPr>
        <xdr:cNvSpPr/>
      </xdr:nvSpPr>
      <xdr:spPr>
        <a:xfrm>
          <a:off x="12954000" y="131559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77</xdr:row>
      <xdr:rowOff>40657</xdr:rowOff>
    </xdr:from>
    <xdr:ext cx="762000" cy="259045"/>
    <xdr:sp macro="" textlink="">
      <xdr:nvSpPr>
        <xdr:cNvPr id="447" name="テキスト ボックス 446">
          <a:extLst>
            <a:ext uri="{FF2B5EF4-FFF2-40B4-BE49-F238E27FC236}">
              <a16:creationId xmlns:a16="http://schemas.microsoft.com/office/drawing/2014/main" id="{00000000-0008-0000-0400-0000BF010000}"/>
            </a:ext>
          </a:extLst>
        </xdr:cNvPr>
        <xdr:cNvSpPr txBox="1"/>
      </xdr:nvSpPr>
      <xdr:spPr>
        <a:xfrm>
          <a:off x="12623800" y="132423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5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00000000-0008-0000-0500-000003000000}"/>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00000000-0008-0000-0500-000004000000}"/>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00000000-0008-0000-0500-000005000000}"/>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id="{00000000-0008-0000-0500-000006000000}"/>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山形県戸沢村</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00000000-0008-0000-0500-000007000000}"/>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00000000-0008-0000-0500-000008000000}"/>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00000000-0008-0000-0500-000009000000}"/>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4</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00000000-0008-0000-0500-00000A000000}"/>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00000000-0008-0000-0500-00000B000000}"/>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00000000-0008-0000-0500-00000C000000}"/>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00000000-0008-0000-0500-00000D000000}"/>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00000000-0008-0000-0500-00000E000000}"/>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00000000-0008-0000-0500-00000F000000}"/>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00000000-0008-0000-0500-000010000000}"/>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00000000-0008-0000-0500-000011000000}"/>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00000000-0008-0000-0500-000012000000}"/>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00000000-0008-0000-0500-000013000000}"/>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00000000-0008-0000-0500-000014000000}"/>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00000000-0008-0000-0500-000015000000}"/>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00000000-0008-0000-0500-000016000000}"/>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00000000-0008-0000-0500-000017000000}"/>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00000000-0008-0000-0500-000018000000}"/>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00000000-0008-0000-0500-000019000000}"/>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00000000-0008-0000-0500-00001A000000}"/>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00000000-0008-0000-0500-00001B000000}"/>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00000000-0008-0000-0500-00001C000000}"/>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id="{00000000-0008-0000-0500-00001D000000}"/>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00000000-0008-0000-0500-00001E000000}"/>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20</xdr:row>
      <xdr:rowOff>79375</xdr:rowOff>
    </xdr:from>
    <xdr:to>
      <xdr:col>33</xdr:col>
      <xdr:colOff>114300</xdr:colOff>
      <xdr:row>20</xdr:row>
      <xdr:rowOff>79375</xdr:rowOff>
    </xdr:to>
    <xdr:cxnSp macro="">
      <xdr:nvCxnSpPr>
        <xdr:cNvPr id="31" name="直線コネクタ 30">
          <a:extLst>
            <a:ext uri="{FF2B5EF4-FFF2-40B4-BE49-F238E27FC236}">
              <a16:creationId xmlns:a16="http://schemas.microsoft.com/office/drawing/2014/main" id="{00000000-0008-0000-0500-00001F000000}"/>
            </a:ext>
          </a:extLst>
        </xdr:cNvPr>
        <xdr:cNvCxnSpPr/>
      </xdr:nvCxnSpPr>
      <xdr:spPr bwMode="auto">
        <a:xfrm>
          <a:off x="2159000" y="3556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108602</xdr:rowOff>
    </xdr:from>
    <xdr:ext cx="762000" cy="259045"/>
    <xdr:sp macro="" textlink="">
      <xdr:nvSpPr>
        <xdr:cNvPr id="32" name="テキスト ボックス 31">
          <a:extLst>
            <a:ext uri="{FF2B5EF4-FFF2-40B4-BE49-F238E27FC236}">
              <a16:creationId xmlns:a16="http://schemas.microsoft.com/office/drawing/2014/main" id="{00000000-0008-0000-0500-000020000000}"/>
            </a:ext>
          </a:extLst>
        </xdr:cNvPr>
        <xdr:cNvSpPr txBox="1"/>
      </xdr:nvSpPr>
      <xdr:spPr>
        <a:xfrm>
          <a:off x="1384300" y="3413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18</xdr:row>
      <xdr:rowOff>41275</xdr:rowOff>
    </xdr:from>
    <xdr:to>
      <xdr:col>33</xdr:col>
      <xdr:colOff>114300</xdr:colOff>
      <xdr:row>18</xdr:row>
      <xdr:rowOff>41275</xdr:rowOff>
    </xdr:to>
    <xdr:cxnSp macro="">
      <xdr:nvCxnSpPr>
        <xdr:cNvPr id="33" name="直線コネクタ 32">
          <a:extLst>
            <a:ext uri="{FF2B5EF4-FFF2-40B4-BE49-F238E27FC236}">
              <a16:creationId xmlns:a16="http://schemas.microsoft.com/office/drawing/2014/main" id="{00000000-0008-0000-0500-000021000000}"/>
            </a:ext>
          </a:extLst>
        </xdr:cNvPr>
        <xdr:cNvCxnSpPr/>
      </xdr:nvCxnSpPr>
      <xdr:spPr bwMode="auto">
        <a:xfrm>
          <a:off x="2159000" y="3175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17</xdr:row>
      <xdr:rowOff>70502</xdr:rowOff>
    </xdr:from>
    <xdr:ext cx="762000" cy="259045"/>
    <xdr:sp macro="" textlink="">
      <xdr:nvSpPr>
        <xdr:cNvPr id="34" name="テキスト ボックス 33">
          <a:extLst>
            <a:ext uri="{FF2B5EF4-FFF2-40B4-BE49-F238E27FC236}">
              <a16:creationId xmlns:a16="http://schemas.microsoft.com/office/drawing/2014/main" id="{00000000-0008-0000-0500-000022000000}"/>
            </a:ext>
          </a:extLst>
        </xdr:cNvPr>
        <xdr:cNvSpPr txBox="1"/>
      </xdr:nvSpPr>
      <xdr:spPr>
        <a:xfrm>
          <a:off x="13843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3175</xdr:rowOff>
    </xdr:from>
    <xdr:to>
      <xdr:col>33</xdr:col>
      <xdr:colOff>114300</xdr:colOff>
      <xdr:row>16</xdr:row>
      <xdr:rowOff>3175</xdr:rowOff>
    </xdr:to>
    <xdr:cxnSp macro="">
      <xdr:nvCxnSpPr>
        <xdr:cNvPr id="35" name="直線コネクタ 34">
          <a:extLst>
            <a:ext uri="{FF2B5EF4-FFF2-40B4-BE49-F238E27FC236}">
              <a16:creationId xmlns:a16="http://schemas.microsoft.com/office/drawing/2014/main" id="{00000000-0008-0000-0500-000023000000}"/>
            </a:ext>
          </a:extLst>
        </xdr:cNvPr>
        <xdr:cNvCxnSpPr/>
      </xdr:nvCxnSpPr>
      <xdr:spPr bwMode="auto">
        <a:xfrm>
          <a:off x="2159000" y="2794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15</xdr:row>
      <xdr:rowOff>32402</xdr:rowOff>
    </xdr:from>
    <xdr:ext cx="762000" cy="259045"/>
    <xdr:sp macro="" textlink="">
      <xdr:nvSpPr>
        <xdr:cNvPr id="36" name="テキスト ボックス 35">
          <a:extLst>
            <a:ext uri="{FF2B5EF4-FFF2-40B4-BE49-F238E27FC236}">
              <a16:creationId xmlns:a16="http://schemas.microsoft.com/office/drawing/2014/main" id="{00000000-0008-0000-0500-000024000000}"/>
            </a:ext>
          </a:extLst>
        </xdr:cNvPr>
        <xdr:cNvSpPr txBox="1"/>
      </xdr:nvSpPr>
      <xdr:spPr>
        <a:xfrm>
          <a:off x="1384300" y="265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13</xdr:row>
      <xdr:rowOff>136525</xdr:rowOff>
    </xdr:from>
    <xdr:to>
      <xdr:col>33</xdr:col>
      <xdr:colOff>114300</xdr:colOff>
      <xdr:row>13</xdr:row>
      <xdr:rowOff>136525</xdr:rowOff>
    </xdr:to>
    <xdr:cxnSp macro="">
      <xdr:nvCxnSpPr>
        <xdr:cNvPr id="37" name="直線コネクタ 36">
          <a:extLst>
            <a:ext uri="{FF2B5EF4-FFF2-40B4-BE49-F238E27FC236}">
              <a16:creationId xmlns:a16="http://schemas.microsoft.com/office/drawing/2014/main" id="{00000000-0008-0000-0500-000025000000}"/>
            </a:ext>
          </a:extLst>
        </xdr:cNvPr>
        <xdr:cNvCxnSpPr/>
      </xdr:nvCxnSpPr>
      <xdr:spPr bwMode="auto">
        <a:xfrm>
          <a:off x="2159000" y="2413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12</xdr:row>
      <xdr:rowOff>165752</xdr:rowOff>
    </xdr:from>
    <xdr:ext cx="762000" cy="259045"/>
    <xdr:sp macro="" textlink="">
      <xdr:nvSpPr>
        <xdr:cNvPr id="38" name="テキスト ボックス 37">
          <a:extLst>
            <a:ext uri="{FF2B5EF4-FFF2-40B4-BE49-F238E27FC236}">
              <a16:creationId xmlns:a16="http://schemas.microsoft.com/office/drawing/2014/main" id="{00000000-0008-0000-0500-000026000000}"/>
            </a:ext>
          </a:extLst>
        </xdr:cNvPr>
        <xdr:cNvSpPr txBox="1"/>
      </xdr:nvSpPr>
      <xdr:spPr>
        <a:xfrm>
          <a:off x="1384300" y="2270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11</xdr:row>
      <xdr:rowOff>98425</xdr:rowOff>
    </xdr:from>
    <xdr:to>
      <xdr:col>33</xdr:col>
      <xdr:colOff>114300</xdr:colOff>
      <xdr:row>11</xdr:row>
      <xdr:rowOff>98425</xdr:rowOff>
    </xdr:to>
    <xdr:cxnSp macro="">
      <xdr:nvCxnSpPr>
        <xdr:cNvPr id="39" name="直線コネクタ 38">
          <a:extLst>
            <a:ext uri="{FF2B5EF4-FFF2-40B4-BE49-F238E27FC236}">
              <a16:creationId xmlns:a16="http://schemas.microsoft.com/office/drawing/2014/main" id="{00000000-0008-0000-0500-000027000000}"/>
            </a:ext>
          </a:extLst>
        </xdr:cNvPr>
        <xdr:cNvCxnSpPr/>
      </xdr:nvCxnSpPr>
      <xdr:spPr bwMode="auto">
        <a:xfrm>
          <a:off x="2159000" y="2032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127652</xdr:rowOff>
    </xdr:from>
    <xdr:ext cx="762000" cy="259045"/>
    <xdr:sp macro="" textlink="">
      <xdr:nvSpPr>
        <xdr:cNvPr id="40" name="テキスト ボックス 39">
          <a:extLst>
            <a:ext uri="{FF2B5EF4-FFF2-40B4-BE49-F238E27FC236}">
              <a16:creationId xmlns:a16="http://schemas.microsoft.com/office/drawing/2014/main" id="{00000000-0008-0000-0500-000028000000}"/>
            </a:ext>
          </a:extLst>
        </xdr:cNvPr>
        <xdr:cNvSpPr txBox="1"/>
      </xdr:nvSpPr>
      <xdr:spPr>
        <a:xfrm>
          <a:off x="1384300" y="1889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1" name="直線コネクタ 40">
          <a:extLst>
            <a:ext uri="{FF2B5EF4-FFF2-40B4-BE49-F238E27FC236}">
              <a16:creationId xmlns:a16="http://schemas.microsoft.com/office/drawing/2014/main" id="{00000000-0008-0000-0500-000029000000}"/>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2" name="テキスト ボックス 41">
          <a:extLst>
            <a:ext uri="{FF2B5EF4-FFF2-40B4-BE49-F238E27FC236}">
              <a16:creationId xmlns:a16="http://schemas.microsoft.com/office/drawing/2014/main" id="{00000000-0008-0000-0500-00002A000000}"/>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3" name="人口1人当たり決算額の推移グラフ枠130">
          <a:extLst>
            <a:ext uri="{FF2B5EF4-FFF2-40B4-BE49-F238E27FC236}">
              <a16:creationId xmlns:a16="http://schemas.microsoft.com/office/drawing/2014/main" id="{00000000-0008-0000-0500-00002B000000}"/>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13</xdr:row>
      <xdr:rowOff>15754</xdr:rowOff>
    </xdr:from>
    <xdr:to>
      <xdr:col>29</xdr:col>
      <xdr:colOff>127000</xdr:colOff>
      <xdr:row>19</xdr:row>
      <xdr:rowOff>20385</xdr:rowOff>
    </xdr:to>
    <xdr:cxnSp macro="">
      <xdr:nvCxnSpPr>
        <xdr:cNvPr id="44" name="直線コネクタ 43">
          <a:extLst>
            <a:ext uri="{FF2B5EF4-FFF2-40B4-BE49-F238E27FC236}">
              <a16:creationId xmlns:a16="http://schemas.microsoft.com/office/drawing/2014/main" id="{00000000-0008-0000-0500-00002C000000}"/>
            </a:ext>
          </a:extLst>
        </xdr:cNvPr>
        <xdr:cNvCxnSpPr/>
      </xdr:nvCxnSpPr>
      <xdr:spPr bwMode="auto">
        <a:xfrm flipV="1">
          <a:off x="5651500" y="2292229"/>
          <a:ext cx="0" cy="1033331"/>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18</xdr:row>
      <xdr:rowOff>163912</xdr:rowOff>
    </xdr:from>
    <xdr:ext cx="762000" cy="259045"/>
    <xdr:sp macro="" textlink="">
      <xdr:nvSpPr>
        <xdr:cNvPr id="45" name="人口1人当たり決算額の推移最小値テキスト130">
          <a:extLst>
            <a:ext uri="{FF2B5EF4-FFF2-40B4-BE49-F238E27FC236}">
              <a16:creationId xmlns:a16="http://schemas.microsoft.com/office/drawing/2014/main" id="{00000000-0008-0000-0500-00002D000000}"/>
            </a:ext>
          </a:extLst>
        </xdr:cNvPr>
        <xdr:cNvSpPr txBox="1"/>
      </xdr:nvSpPr>
      <xdr:spPr>
        <a:xfrm>
          <a:off x="5740400" y="32976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120,966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19</xdr:row>
      <xdr:rowOff>20385</xdr:rowOff>
    </xdr:from>
    <xdr:to>
      <xdr:col>30</xdr:col>
      <xdr:colOff>25400</xdr:colOff>
      <xdr:row>19</xdr:row>
      <xdr:rowOff>20385</xdr:rowOff>
    </xdr:to>
    <xdr:cxnSp macro="">
      <xdr:nvCxnSpPr>
        <xdr:cNvPr id="46" name="直線コネクタ 45">
          <a:extLst>
            <a:ext uri="{FF2B5EF4-FFF2-40B4-BE49-F238E27FC236}">
              <a16:creationId xmlns:a16="http://schemas.microsoft.com/office/drawing/2014/main" id="{00000000-0008-0000-0500-00002E000000}"/>
            </a:ext>
          </a:extLst>
        </xdr:cNvPr>
        <xdr:cNvCxnSpPr/>
      </xdr:nvCxnSpPr>
      <xdr:spPr bwMode="auto">
        <a:xfrm>
          <a:off x="5562600" y="3325560"/>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11</xdr:row>
      <xdr:rowOff>102131</xdr:rowOff>
    </xdr:from>
    <xdr:ext cx="762000" cy="259045"/>
    <xdr:sp macro="" textlink="">
      <xdr:nvSpPr>
        <xdr:cNvPr id="47" name="人口1人当たり決算額の推移最大値テキスト130">
          <a:extLst>
            <a:ext uri="{FF2B5EF4-FFF2-40B4-BE49-F238E27FC236}">
              <a16:creationId xmlns:a16="http://schemas.microsoft.com/office/drawing/2014/main" id="{00000000-0008-0000-0500-00002F000000}"/>
            </a:ext>
          </a:extLst>
        </xdr:cNvPr>
        <xdr:cNvSpPr txBox="1"/>
      </xdr:nvSpPr>
      <xdr:spPr>
        <a:xfrm>
          <a:off x="5740400" y="203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663,397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13</xdr:row>
      <xdr:rowOff>15754</xdr:rowOff>
    </xdr:from>
    <xdr:to>
      <xdr:col>30</xdr:col>
      <xdr:colOff>25400</xdr:colOff>
      <xdr:row>13</xdr:row>
      <xdr:rowOff>15754</xdr:rowOff>
    </xdr:to>
    <xdr:cxnSp macro="">
      <xdr:nvCxnSpPr>
        <xdr:cNvPr id="48" name="直線コネクタ 47">
          <a:extLst>
            <a:ext uri="{FF2B5EF4-FFF2-40B4-BE49-F238E27FC236}">
              <a16:creationId xmlns:a16="http://schemas.microsoft.com/office/drawing/2014/main" id="{00000000-0008-0000-0500-000030000000}"/>
            </a:ext>
          </a:extLst>
        </xdr:cNvPr>
        <xdr:cNvCxnSpPr/>
      </xdr:nvCxnSpPr>
      <xdr:spPr bwMode="auto">
        <a:xfrm>
          <a:off x="5562600" y="2292229"/>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17</xdr:row>
      <xdr:rowOff>136794</xdr:rowOff>
    </xdr:from>
    <xdr:to>
      <xdr:col>29</xdr:col>
      <xdr:colOff>127000</xdr:colOff>
      <xdr:row>17</xdr:row>
      <xdr:rowOff>154480</xdr:rowOff>
    </xdr:to>
    <xdr:cxnSp macro="">
      <xdr:nvCxnSpPr>
        <xdr:cNvPr id="49" name="直線コネクタ 48">
          <a:extLst>
            <a:ext uri="{FF2B5EF4-FFF2-40B4-BE49-F238E27FC236}">
              <a16:creationId xmlns:a16="http://schemas.microsoft.com/office/drawing/2014/main" id="{00000000-0008-0000-0500-000031000000}"/>
            </a:ext>
          </a:extLst>
        </xdr:cNvPr>
        <xdr:cNvCxnSpPr/>
      </xdr:nvCxnSpPr>
      <xdr:spPr bwMode="auto">
        <a:xfrm flipV="1">
          <a:off x="5003800" y="3099069"/>
          <a:ext cx="647700" cy="1768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17</xdr:row>
      <xdr:rowOff>121571</xdr:rowOff>
    </xdr:from>
    <xdr:ext cx="762000" cy="259045"/>
    <xdr:sp macro="" textlink="">
      <xdr:nvSpPr>
        <xdr:cNvPr id="50" name="人口1人当たり決算額の推移平均値テキスト130">
          <a:extLst>
            <a:ext uri="{FF2B5EF4-FFF2-40B4-BE49-F238E27FC236}">
              <a16:creationId xmlns:a16="http://schemas.microsoft.com/office/drawing/2014/main" id="{00000000-0008-0000-0500-000032000000}"/>
            </a:ext>
          </a:extLst>
        </xdr:cNvPr>
        <xdr:cNvSpPr txBox="1"/>
      </xdr:nvSpPr>
      <xdr:spPr>
        <a:xfrm>
          <a:off x="5740400" y="308384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227,703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17</xdr:row>
      <xdr:rowOff>109151</xdr:rowOff>
    </xdr:from>
    <xdr:to>
      <xdr:col>29</xdr:col>
      <xdr:colOff>177800</xdr:colOff>
      <xdr:row>18</xdr:row>
      <xdr:rowOff>39301</xdr:rowOff>
    </xdr:to>
    <xdr:sp macro="" textlink="">
      <xdr:nvSpPr>
        <xdr:cNvPr id="51" name="フローチャート: 判断 50">
          <a:extLst>
            <a:ext uri="{FF2B5EF4-FFF2-40B4-BE49-F238E27FC236}">
              <a16:creationId xmlns:a16="http://schemas.microsoft.com/office/drawing/2014/main" id="{00000000-0008-0000-0500-000033000000}"/>
            </a:ext>
          </a:extLst>
        </xdr:cNvPr>
        <xdr:cNvSpPr/>
      </xdr:nvSpPr>
      <xdr:spPr bwMode="auto">
        <a:xfrm>
          <a:off x="5600700" y="307142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17</xdr:row>
      <xdr:rowOff>154480</xdr:rowOff>
    </xdr:from>
    <xdr:to>
      <xdr:col>26</xdr:col>
      <xdr:colOff>50800</xdr:colOff>
      <xdr:row>18</xdr:row>
      <xdr:rowOff>1129</xdr:rowOff>
    </xdr:to>
    <xdr:cxnSp macro="">
      <xdr:nvCxnSpPr>
        <xdr:cNvPr id="52" name="直線コネクタ 51">
          <a:extLst>
            <a:ext uri="{FF2B5EF4-FFF2-40B4-BE49-F238E27FC236}">
              <a16:creationId xmlns:a16="http://schemas.microsoft.com/office/drawing/2014/main" id="{00000000-0008-0000-0500-000034000000}"/>
            </a:ext>
          </a:extLst>
        </xdr:cNvPr>
        <xdr:cNvCxnSpPr/>
      </xdr:nvCxnSpPr>
      <xdr:spPr bwMode="auto">
        <a:xfrm flipV="1">
          <a:off x="4305300" y="3116755"/>
          <a:ext cx="698500" cy="18099"/>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17</xdr:row>
      <xdr:rowOff>129098</xdr:rowOff>
    </xdr:from>
    <xdr:to>
      <xdr:col>26</xdr:col>
      <xdr:colOff>101600</xdr:colOff>
      <xdr:row>18</xdr:row>
      <xdr:rowOff>59248</xdr:rowOff>
    </xdr:to>
    <xdr:sp macro="" textlink="">
      <xdr:nvSpPr>
        <xdr:cNvPr id="53" name="フローチャート: 判断 52">
          <a:extLst>
            <a:ext uri="{FF2B5EF4-FFF2-40B4-BE49-F238E27FC236}">
              <a16:creationId xmlns:a16="http://schemas.microsoft.com/office/drawing/2014/main" id="{00000000-0008-0000-0500-000035000000}"/>
            </a:ext>
          </a:extLst>
        </xdr:cNvPr>
        <xdr:cNvSpPr/>
      </xdr:nvSpPr>
      <xdr:spPr bwMode="auto">
        <a:xfrm>
          <a:off x="4953000" y="309137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18</xdr:row>
      <xdr:rowOff>44025</xdr:rowOff>
    </xdr:from>
    <xdr:ext cx="736600" cy="259045"/>
    <xdr:sp macro="" textlink="">
      <xdr:nvSpPr>
        <xdr:cNvPr id="54" name="テキスト ボックス 53">
          <a:extLst>
            <a:ext uri="{FF2B5EF4-FFF2-40B4-BE49-F238E27FC236}">
              <a16:creationId xmlns:a16="http://schemas.microsoft.com/office/drawing/2014/main" id="{00000000-0008-0000-0500-000036000000}"/>
            </a:ext>
          </a:extLst>
        </xdr:cNvPr>
        <xdr:cNvSpPr txBox="1"/>
      </xdr:nvSpPr>
      <xdr:spPr>
        <a:xfrm>
          <a:off x="4622800" y="317775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217,232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18</xdr:row>
      <xdr:rowOff>1129</xdr:rowOff>
    </xdr:from>
    <xdr:to>
      <xdr:col>22</xdr:col>
      <xdr:colOff>114300</xdr:colOff>
      <xdr:row>18</xdr:row>
      <xdr:rowOff>25635</xdr:rowOff>
    </xdr:to>
    <xdr:cxnSp macro="">
      <xdr:nvCxnSpPr>
        <xdr:cNvPr id="55" name="直線コネクタ 54">
          <a:extLst>
            <a:ext uri="{FF2B5EF4-FFF2-40B4-BE49-F238E27FC236}">
              <a16:creationId xmlns:a16="http://schemas.microsoft.com/office/drawing/2014/main" id="{00000000-0008-0000-0500-000037000000}"/>
            </a:ext>
          </a:extLst>
        </xdr:cNvPr>
        <xdr:cNvCxnSpPr/>
      </xdr:nvCxnSpPr>
      <xdr:spPr bwMode="auto">
        <a:xfrm flipV="1">
          <a:off x="3606800" y="3134854"/>
          <a:ext cx="698500" cy="2450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17</xdr:row>
      <xdr:rowOff>115279</xdr:rowOff>
    </xdr:from>
    <xdr:to>
      <xdr:col>22</xdr:col>
      <xdr:colOff>165100</xdr:colOff>
      <xdr:row>18</xdr:row>
      <xdr:rowOff>45429</xdr:rowOff>
    </xdr:to>
    <xdr:sp macro="" textlink="">
      <xdr:nvSpPr>
        <xdr:cNvPr id="56" name="フローチャート: 判断 55">
          <a:extLst>
            <a:ext uri="{FF2B5EF4-FFF2-40B4-BE49-F238E27FC236}">
              <a16:creationId xmlns:a16="http://schemas.microsoft.com/office/drawing/2014/main" id="{00000000-0008-0000-0500-000038000000}"/>
            </a:ext>
          </a:extLst>
        </xdr:cNvPr>
        <xdr:cNvSpPr/>
      </xdr:nvSpPr>
      <xdr:spPr bwMode="auto">
        <a:xfrm>
          <a:off x="4254500" y="307755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16</xdr:row>
      <xdr:rowOff>55606</xdr:rowOff>
    </xdr:from>
    <xdr:ext cx="762000" cy="259045"/>
    <xdr:sp macro="" textlink="">
      <xdr:nvSpPr>
        <xdr:cNvPr id="57" name="テキスト ボックス 56">
          <a:extLst>
            <a:ext uri="{FF2B5EF4-FFF2-40B4-BE49-F238E27FC236}">
              <a16:creationId xmlns:a16="http://schemas.microsoft.com/office/drawing/2014/main" id="{00000000-0008-0000-0500-000039000000}"/>
            </a:ext>
          </a:extLst>
        </xdr:cNvPr>
        <xdr:cNvSpPr txBox="1"/>
      </xdr:nvSpPr>
      <xdr:spPr>
        <a:xfrm>
          <a:off x="3924300" y="284643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224,486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18</xdr:row>
      <xdr:rowOff>25635</xdr:rowOff>
    </xdr:from>
    <xdr:to>
      <xdr:col>18</xdr:col>
      <xdr:colOff>177800</xdr:colOff>
      <xdr:row>18</xdr:row>
      <xdr:rowOff>46055</xdr:rowOff>
    </xdr:to>
    <xdr:cxnSp macro="">
      <xdr:nvCxnSpPr>
        <xdr:cNvPr id="58" name="直線コネクタ 57">
          <a:extLst>
            <a:ext uri="{FF2B5EF4-FFF2-40B4-BE49-F238E27FC236}">
              <a16:creationId xmlns:a16="http://schemas.microsoft.com/office/drawing/2014/main" id="{00000000-0008-0000-0500-00003A000000}"/>
            </a:ext>
          </a:extLst>
        </xdr:cNvPr>
        <xdr:cNvCxnSpPr/>
      </xdr:nvCxnSpPr>
      <xdr:spPr bwMode="auto">
        <a:xfrm flipV="1">
          <a:off x="2908300" y="3159360"/>
          <a:ext cx="698500" cy="2042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17</xdr:row>
      <xdr:rowOff>128207</xdr:rowOff>
    </xdr:from>
    <xdr:to>
      <xdr:col>19</xdr:col>
      <xdr:colOff>38100</xdr:colOff>
      <xdr:row>18</xdr:row>
      <xdr:rowOff>58357</xdr:rowOff>
    </xdr:to>
    <xdr:sp macro="" textlink="">
      <xdr:nvSpPr>
        <xdr:cNvPr id="59" name="フローチャート: 判断 58">
          <a:extLst>
            <a:ext uri="{FF2B5EF4-FFF2-40B4-BE49-F238E27FC236}">
              <a16:creationId xmlns:a16="http://schemas.microsoft.com/office/drawing/2014/main" id="{00000000-0008-0000-0500-00003B000000}"/>
            </a:ext>
          </a:extLst>
        </xdr:cNvPr>
        <xdr:cNvSpPr/>
      </xdr:nvSpPr>
      <xdr:spPr bwMode="auto">
        <a:xfrm>
          <a:off x="3556000" y="309048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16</xdr:row>
      <xdr:rowOff>68534</xdr:rowOff>
    </xdr:from>
    <xdr:ext cx="762000" cy="259045"/>
    <xdr:sp macro="" textlink="">
      <xdr:nvSpPr>
        <xdr:cNvPr id="60" name="テキスト ボックス 59">
          <a:extLst>
            <a:ext uri="{FF2B5EF4-FFF2-40B4-BE49-F238E27FC236}">
              <a16:creationId xmlns:a16="http://schemas.microsoft.com/office/drawing/2014/main" id="{00000000-0008-0000-0500-00003C000000}"/>
            </a:ext>
          </a:extLst>
        </xdr:cNvPr>
        <xdr:cNvSpPr txBox="1"/>
      </xdr:nvSpPr>
      <xdr:spPr>
        <a:xfrm>
          <a:off x="3225800" y="285935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217,700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17</xdr:row>
      <xdr:rowOff>135457</xdr:rowOff>
    </xdr:from>
    <xdr:to>
      <xdr:col>15</xdr:col>
      <xdr:colOff>101600</xdr:colOff>
      <xdr:row>18</xdr:row>
      <xdr:rowOff>65607</xdr:rowOff>
    </xdr:to>
    <xdr:sp macro="" textlink="">
      <xdr:nvSpPr>
        <xdr:cNvPr id="61" name="フローチャート: 判断 60">
          <a:extLst>
            <a:ext uri="{FF2B5EF4-FFF2-40B4-BE49-F238E27FC236}">
              <a16:creationId xmlns:a16="http://schemas.microsoft.com/office/drawing/2014/main" id="{00000000-0008-0000-0500-00003D000000}"/>
            </a:ext>
          </a:extLst>
        </xdr:cNvPr>
        <xdr:cNvSpPr/>
      </xdr:nvSpPr>
      <xdr:spPr bwMode="auto">
        <a:xfrm>
          <a:off x="2857500" y="309773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16</xdr:row>
      <xdr:rowOff>75784</xdr:rowOff>
    </xdr:from>
    <xdr:ext cx="762000" cy="259045"/>
    <xdr:sp macro="" textlink="">
      <xdr:nvSpPr>
        <xdr:cNvPr id="62" name="テキスト ボックス 61">
          <a:extLst>
            <a:ext uri="{FF2B5EF4-FFF2-40B4-BE49-F238E27FC236}">
              <a16:creationId xmlns:a16="http://schemas.microsoft.com/office/drawing/2014/main" id="{00000000-0008-0000-0500-00003E000000}"/>
            </a:ext>
          </a:extLst>
        </xdr:cNvPr>
        <xdr:cNvSpPr txBox="1"/>
      </xdr:nvSpPr>
      <xdr:spPr>
        <a:xfrm>
          <a:off x="2527300" y="28666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213,894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3" name="テキスト ボックス 62">
          <a:extLst>
            <a:ext uri="{FF2B5EF4-FFF2-40B4-BE49-F238E27FC236}">
              <a16:creationId xmlns:a16="http://schemas.microsoft.com/office/drawing/2014/main" id="{00000000-0008-0000-0500-00003F000000}"/>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4" name="テキスト ボックス 63">
          <a:extLst>
            <a:ext uri="{FF2B5EF4-FFF2-40B4-BE49-F238E27FC236}">
              <a16:creationId xmlns:a16="http://schemas.microsoft.com/office/drawing/2014/main" id="{00000000-0008-0000-0500-000040000000}"/>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5" name="テキスト ボックス 64">
          <a:extLst>
            <a:ext uri="{FF2B5EF4-FFF2-40B4-BE49-F238E27FC236}">
              <a16:creationId xmlns:a16="http://schemas.microsoft.com/office/drawing/2014/main" id="{00000000-0008-0000-0500-000041000000}"/>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6" name="テキスト ボックス 65">
          <a:extLst>
            <a:ext uri="{FF2B5EF4-FFF2-40B4-BE49-F238E27FC236}">
              <a16:creationId xmlns:a16="http://schemas.microsoft.com/office/drawing/2014/main" id="{00000000-0008-0000-0500-000042000000}"/>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67" name="テキスト ボックス 66">
          <a:extLst>
            <a:ext uri="{FF2B5EF4-FFF2-40B4-BE49-F238E27FC236}">
              <a16:creationId xmlns:a16="http://schemas.microsoft.com/office/drawing/2014/main" id="{00000000-0008-0000-0500-000043000000}"/>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17</xdr:row>
      <xdr:rowOff>85994</xdr:rowOff>
    </xdr:from>
    <xdr:to>
      <xdr:col>29</xdr:col>
      <xdr:colOff>177800</xdr:colOff>
      <xdr:row>18</xdr:row>
      <xdr:rowOff>16144</xdr:rowOff>
    </xdr:to>
    <xdr:sp macro="" textlink="">
      <xdr:nvSpPr>
        <xdr:cNvPr id="68" name="楕円 67">
          <a:extLst>
            <a:ext uri="{FF2B5EF4-FFF2-40B4-BE49-F238E27FC236}">
              <a16:creationId xmlns:a16="http://schemas.microsoft.com/office/drawing/2014/main" id="{00000000-0008-0000-0500-000044000000}"/>
            </a:ext>
          </a:extLst>
        </xdr:cNvPr>
        <xdr:cNvSpPr/>
      </xdr:nvSpPr>
      <xdr:spPr bwMode="auto">
        <a:xfrm>
          <a:off x="5600700" y="304826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16</xdr:row>
      <xdr:rowOff>102521</xdr:rowOff>
    </xdr:from>
    <xdr:ext cx="762000" cy="259045"/>
    <xdr:sp macro="" textlink="">
      <xdr:nvSpPr>
        <xdr:cNvPr id="69" name="人口1人当たり決算額の推移該当値テキスト130">
          <a:extLst>
            <a:ext uri="{FF2B5EF4-FFF2-40B4-BE49-F238E27FC236}">
              <a16:creationId xmlns:a16="http://schemas.microsoft.com/office/drawing/2014/main" id="{00000000-0008-0000-0500-000045000000}"/>
            </a:ext>
          </a:extLst>
        </xdr:cNvPr>
        <xdr:cNvSpPr txBox="1"/>
      </xdr:nvSpPr>
      <xdr:spPr>
        <a:xfrm>
          <a:off x="5740400" y="289334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239,859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17</xdr:row>
      <xdr:rowOff>103680</xdr:rowOff>
    </xdr:from>
    <xdr:to>
      <xdr:col>26</xdr:col>
      <xdr:colOff>101600</xdr:colOff>
      <xdr:row>18</xdr:row>
      <xdr:rowOff>33830</xdr:rowOff>
    </xdr:to>
    <xdr:sp macro="" textlink="">
      <xdr:nvSpPr>
        <xdr:cNvPr id="70" name="楕円 69">
          <a:extLst>
            <a:ext uri="{FF2B5EF4-FFF2-40B4-BE49-F238E27FC236}">
              <a16:creationId xmlns:a16="http://schemas.microsoft.com/office/drawing/2014/main" id="{00000000-0008-0000-0500-000046000000}"/>
            </a:ext>
          </a:extLst>
        </xdr:cNvPr>
        <xdr:cNvSpPr/>
      </xdr:nvSpPr>
      <xdr:spPr bwMode="auto">
        <a:xfrm>
          <a:off x="4953000" y="306595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16</xdr:row>
      <xdr:rowOff>44007</xdr:rowOff>
    </xdr:from>
    <xdr:ext cx="736600" cy="259045"/>
    <xdr:sp macro="" textlink="">
      <xdr:nvSpPr>
        <xdr:cNvPr id="71" name="テキスト ボックス 70">
          <a:extLst>
            <a:ext uri="{FF2B5EF4-FFF2-40B4-BE49-F238E27FC236}">
              <a16:creationId xmlns:a16="http://schemas.microsoft.com/office/drawing/2014/main" id="{00000000-0008-0000-0500-000047000000}"/>
            </a:ext>
          </a:extLst>
        </xdr:cNvPr>
        <xdr:cNvSpPr txBox="1"/>
      </xdr:nvSpPr>
      <xdr:spPr>
        <a:xfrm>
          <a:off x="4622800" y="283483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230,575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17</xdr:row>
      <xdr:rowOff>121779</xdr:rowOff>
    </xdr:from>
    <xdr:to>
      <xdr:col>22</xdr:col>
      <xdr:colOff>165100</xdr:colOff>
      <xdr:row>18</xdr:row>
      <xdr:rowOff>51929</xdr:rowOff>
    </xdr:to>
    <xdr:sp macro="" textlink="">
      <xdr:nvSpPr>
        <xdr:cNvPr id="72" name="楕円 71">
          <a:extLst>
            <a:ext uri="{FF2B5EF4-FFF2-40B4-BE49-F238E27FC236}">
              <a16:creationId xmlns:a16="http://schemas.microsoft.com/office/drawing/2014/main" id="{00000000-0008-0000-0500-000048000000}"/>
            </a:ext>
          </a:extLst>
        </xdr:cNvPr>
        <xdr:cNvSpPr/>
      </xdr:nvSpPr>
      <xdr:spPr bwMode="auto">
        <a:xfrm>
          <a:off x="4254500" y="308405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18</xdr:row>
      <xdr:rowOff>36706</xdr:rowOff>
    </xdr:from>
    <xdr:ext cx="762000" cy="259045"/>
    <xdr:sp macro="" textlink="">
      <xdr:nvSpPr>
        <xdr:cNvPr id="73" name="テキスト ボックス 72">
          <a:extLst>
            <a:ext uri="{FF2B5EF4-FFF2-40B4-BE49-F238E27FC236}">
              <a16:creationId xmlns:a16="http://schemas.microsoft.com/office/drawing/2014/main" id="{00000000-0008-0000-0500-000049000000}"/>
            </a:ext>
          </a:extLst>
        </xdr:cNvPr>
        <xdr:cNvSpPr txBox="1"/>
      </xdr:nvSpPr>
      <xdr:spPr>
        <a:xfrm>
          <a:off x="3924300" y="317043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221,074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17</xdr:row>
      <xdr:rowOff>146285</xdr:rowOff>
    </xdr:from>
    <xdr:to>
      <xdr:col>19</xdr:col>
      <xdr:colOff>38100</xdr:colOff>
      <xdr:row>18</xdr:row>
      <xdr:rowOff>76435</xdr:rowOff>
    </xdr:to>
    <xdr:sp macro="" textlink="">
      <xdr:nvSpPr>
        <xdr:cNvPr id="74" name="楕円 73">
          <a:extLst>
            <a:ext uri="{FF2B5EF4-FFF2-40B4-BE49-F238E27FC236}">
              <a16:creationId xmlns:a16="http://schemas.microsoft.com/office/drawing/2014/main" id="{00000000-0008-0000-0500-00004A000000}"/>
            </a:ext>
          </a:extLst>
        </xdr:cNvPr>
        <xdr:cNvSpPr/>
      </xdr:nvSpPr>
      <xdr:spPr bwMode="auto">
        <a:xfrm>
          <a:off x="3556000" y="310856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18</xdr:row>
      <xdr:rowOff>61212</xdr:rowOff>
    </xdr:from>
    <xdr:ext cx="762000" cy="259045"/>
    <xdr:sp macro="" textlink="">
      <xdr:nvSpPr>
        <xdr:cNvPr id="75" name="テキスト ボックス 74">
          <a:extLst>
            <a:ext uri="{FF2B5EF4-FFF2-40B4-BE49-F238E27FC236}">
              <a16:creationId xmlns:a16="http://schemas.microsoft.com/office/drawing/2014/main" id="{00000000-0008-0000-0500-00004B000000}"/>
            </a:ext>
          </a:extLst>
        </xdr:cNvPr>
        <xdr:cNvSpPr txBox="1"/>
      </xdr:nvSpPr>
      <xdr:spPr>
        <a:xfrm>
          <a:off x="3225800" y="3194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208,210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17</xdr:row>
      <xdr:rowOff>166705</xdr:rowOff>
    </xdr:from>
    <xdr:to>
      <xdr:col>15</xdr:col>
      <xdr:colOff>101600</xdr:colOff>
      <xdr:row>18</xdr:row>
      <xdr:rowOff>96855</xdr:rowOff>
    </xdr:to>
    <xdr:sp macro="" textlink="">
      <xdr:nvSpPr>
        <xdr:cNvPr id="76" name="楕円 75">
          <a:extLst>
            <a:ext uri="{FF2B5EF4-FFF2-40B4-BE49-F238E27FC236}">
              <a16:creationId xmlns:a16="http://schemas.microsoft.com/office/drawing/2014/main" id="{00000000-0008-0000-0500-00004C000000}"/>
            </a:ext>
          </a:extLst>
        </xdr:cNvPr>
        <xdr:cNvSpPr/>
      </xdr:nvSpPr>
      <xdr:spPr bwMode="auto">
        <a:xfrm>
          <a:off x="2857500" y="312898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18</xdr:row>
      <xdr:rowOff>81632</xdr:rowOff>
    </xdr:from>
    <xdr:ext cx="762000" cy="259045"/>
    <xdr:sp macro="" textlink="">
      <xdr:nvSpPr>
        <xdr:cNvPr id="77" name="テキスト ボックス 76">
          <a:extLst>
            <a:ext uri="{FF2B5EF4-FFF2-40B4-BE49-F238E27FC236}">
              <a16:creationId xmlns:a16="http://schemas.microsoft.com/office/drawing/2014/main" id="{00000000-0008-0000-0500-00004D000000}"/>
            </a:ext>
          </a:extLst>
        </xdr:cNvPr>
        <xdr:cNvSpPr txBox="1"/>
      </xdr:nvSpPr>
      <xdr:spPr>
        <a:xfrm>
          <a:off x="2527300" y="32153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197,491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78" name="正方形/長方形 77">
          <a:extLst>
            <a:ext uri="{FF2B5EF4-FFF2-40B4-BE49-F238E27FC236}">
              <a16:creationId xmlns:a16="http://schemas.microsoft.com/office/drawing/2014/main" id="{00000000-0008-0000-0500-00004E000000}"/>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79" name="角丸四角形 78">
          <a:extLst>
            <a:ext uri="{FF2B5EF4-FFF2-40B4-BE49-F238E27FC236}">
              <a16:creationId xmlns:a16="http://schemas.microsoft.com/office/drawing/2014/main" id="{00000000-0008-0000-0500-00004F000000}"/>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80" name="正方形/長方形 79">
          <a:extLst>
            <a:ext uri="{FF2B5EF4-FFF2-40B4-BE49-F238E27FC236}">
              <a16:creationId xmlns:a16="http://schemas.microsoft.com/office/drawing/2014/main" id="{00000000-0008-0000-0500-000050000000}"/>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1" name="正方形/長方形 80">
          <a:extLst>
            <a:ext uri="{FF2B5EF4-FFF2-40B4-BE49-F238E27FC236}">
              <a16:creationId xmlns:a16="http://schemas.microsoft.com/office/drawing/2014/main" id="{00000000-0008-0000-0500-000051000000}"/>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2" name="正方形/長方形 81">
          <a:extLst>
            <a:ext uri="{FF2B5EF4-FFF2-40B4-BE49-F238E27FC236}">
              <a16:creationId xmlns:a16="http://schemas.microsoft.com/office/drawing/2014/main" id="{00000000-0008-0000-0500-000052000000}"/>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3" name="直線コネクタ 82">
          <a:extLst>
            <a:ext uri="{FF2B5EF4-FFF2-40B4-BE49-F238E27FC236}">
              <a16:creationId xmlns:a16="http://schemas.microsoft.com/office/drawing/2014/main" id="{00000000-0008-0000-0500-000053000000}"/>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4" name="直線コネクタ 83">
          <a:extLst>
            <a:ext uri="{FF2B5EF4-FFF2-40B4-BE49-F238E27FC236}">
              <a16:creationId xmlns:a16="http://schemas.microsoft.com/office/drawing/2014/main" id="{00000000-0008-0000-0500-000054000000}"/>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5" name="直線コネクタ 84">
          <a:extLst>
            <a:ext uri="{FF2B5EF4-FFF2-40B4-BE49-F238E27FC236}">
              <a16:creationId xmlns:a16="http://schemas.microsoft.com/office/drawing/2014/main" id="{00000000-0008-0000-0500-000055000000}"/>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6" name="直線コネクタ 85">
          <a:extLst>
            <a:ext uri="{FF2B5EF4-FFF2-40B4-BE49-F238E27FC236}">
              <a16:creationId xmlns:a16="http://schemas.microsoft.com/office/drawing/2014/main" id="{00000000-0008-0000-0500-000056000000}"/>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87" name="直線コネクタ 86">
          <a:extLst>
            <a:ext uri="{FF2B5EF4-FFF2-40B4-BE49-F238E27FC236}">
              <a16:creationId xmlns:a16="http://schemas.microsoft.com/office/drawing/2014/main" id="{00000000-0008-0000-0500-000057000000}"/>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88" name="楕円 87">
          <a:extLst>
            <a:ext uri="{FF2B5EF4-FFF2-40B4-BE49-F238E27FC236}">
              <a16:creationId xmlns:a16="http://schemas.microsoft.com/office/drawing/2014/main" id="{00000000-0008-0000-0500-000058000000}"/>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89" name="フローチャート: 判断 88">
          <a:extLst>
            <a:ext uri="{FF2B5EF4-FFF2-40B4-BE49-F238E27FC236}">
              <a16:creationId xmlns:a16="http://schemas.microsoft.com/office/drawing/2014/main" id="{00000000-0008-0000-0500-000059000000}"/>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90" name="正方形/長方形 89">
          <a:extLst>
            <a:ext uri="{FF2B5EF4-FFF2-40B4-BE49-F238E27FC236}">
              <a16:creationId xmlns:a16="http://schemas.microsoft.com/office/drawing/2014/main" id="{00000000-0008-0000-0500-00005A000000}"/>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1" name="テキスト ボックス 90">
          <a:extLst>
            <a:ext uri="{FF2B5EF4-FFF2-40B4-BE49-F238E27FC236}">
              <a16:creationId xmlns:a16="http://schemas.microsoft.com/office/drawing/2014/main" id="{00000000-0008-0000-0500-00005B000000}"/>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2" name="直線コネクタ 91">
          <a:extLst>
            <a:ext uri="{FF2B5EF4-FFF2-40B4-BE49-F238E27FC236}">
              <a16:creationId xmlns:a16="http://schemas.microsoft.com/office/drawing/2014/main" id="{00000000-0008-0000-0500-00005C000000}"/>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37</xdr:row>
      <xdr:rowOff>241300</xdr:rowOff>
    </xdr:from>
    <xdr:to>
      <xdr:col>33</xdr:col>
      <xdr:colOff>114300</xdr:colOff>
      <xdr:row>37</xdr:row>
      <xdr:rowOff>241300</xdr:rowOff>
    </xdr:to>
    <xdr:cxnSp macro="">
      <xdr:nvCxnSpPr>
        <xdr:cNvPr id="93" name="直線コネクタ 92">
          <a:extLst>
            <a:ext uri="{FF2B5EF4-FFF2-40B4-BE49-F238E27FC236}">
              <a16:creationId xmlns:a16="http://schemas.microsoft.com/office/drawing/2014/main" id="{00000000-0008-0000-0500-00005D000000}"/>
            </a:ext>
          </a:extLst>
        </xdr:cNvPr>
        <xdr:cNvCxnSpPr/>
      </xdr:nvCxnSpPr>
      <xdr:spPr bwMode="auto">
        <a:xfrm>
          <a:off x="2159000" y="7366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37</xdr:row>
      <xdr:rowOff>99077</xdr:rowOff>
    </xdr:from>
    <xdr:ext cx="762000" cy="259045"/>
    <xdr:sp macro="" textlink="">
      <xdr:nvSpPr>
        <xdr:cNvPr id="94" name="テキスト ボックス 93">
          <a:extLst>
            <a:ext uri="{FF2B5EF4-FFF2-40B4-BE49-F238E27FC236}">
              <a16:creationId xmlns:a16="http://schemas.microsoft.com/office/drawing/2014/main" id="{00000000-0008-0000-0500-00005E000000}"/>
            </a:ext>
          </a:extLst>
        </xdr:cNvPr>
        <xdr:cNvSpPr txBox="1"/>
      </xdr:nvSpPr>
      <xdr:spPr>
        <a:xfrm>
          <a:off x="1384300" y="7223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35</xdr:row>
      <xdr:rowOff>184150</xdr:rowOff>
    </xdr:from>
    <xdr:to>
      <xdr:col>33</xdr:col>
      <xdr:colOff>114300</xdr:colOff>
      <xdr:row>35</xdr:row>
      <xdr:rowOff>184150</xdr:rowOff>
    </xdr:to>
    <xdr:cxnSp macro="">
      <xdr:nvCxnSpPr>
        <xdr:cNvPr id="95" name="直線コネクタ 94">
          <a:extLst>
            <a:ext uri="{FF2B5EF4-FFF2-40B4-BE49-F238E27FC236}">
              <a16:creationId xmlns:a16="http://schemas.microsoft.com/office/drawing/2014/main" id="{00000000-0008-0000-0500-00005F000000}"/>
            </a:ext>
          </a:extLst>
        </xdr:cNvPr>
        <xdr:cNvCxnSpPr/>
      </xdr:nvCxnSpPr>
      <xdr:spPr bwMode="auto">
        <a:xfrm>
          <a:off x="2159000" y="6794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41927</xdr:rowOff>
    </xdr:from>
    <xdr:ext cx="762000" cy="259045"/>
    <xdr:sp macro="" textlink="">
      <xdr:nvSpPr>
        <xdr:cNvPr id="96" name="テキスト ボックス 95">
          <a:extLst>
            <a:ext uri="{FF2B5EF4-FFF2-40B4-BE49-F238E27FC236}">
              <a16:creationId xmlns:a16="http://schemas.microsoft.com/office/drawing/2014/main" id="{00000000-0008-0000-0500-000060000000}"/>
            </a:ext>
          </a:extLst>
        </xdr:cNvPr>
        <xdr:cNvSpPr txBox="1"/>
      </xdr:nvSpPr>
      <xdr:spPr>
        <a:xfrm>
          <a:off x="1384300" y="6652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298450</xdr:rowOff>
    </xdr:from>
    <xdr:to>
      <xdr:col>33</xdr:col>
      <xdr:colOff>114300</xdr:colOff>
      <xdr:row>33</xdr:row>
      <xdr:rowOff>298450</xdr:rowOff>
    </xdr:to>
    <xdr:cxnSp macro="">
      <xdr:nvCxnSpPr>
        <xdr:cNvPr id="97" name="直線コネクタ 96">
          <a:extLst>
            <a:ext uri="{FF2B5EF4-FFF2-40B4-BE49-F238E27FC236}">
              <a16:creationId xmlns:a16="http://schemas.microsoft.com/office/drawing/2014/main" id="{00000000-0008-0000-0500-000061000000}"/>
            </a:ext>
          </a:extLst>
        </xdr:cNvPr>
        <xdr:cNvCxnSpPr/>
      </xdr:nvCxnSpPr>
      <xdr:spPr bwMode="auto">
        <a:xfrm>
          <a:off x="2159000" y="6223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33</xdr:row>
      <xdr:rowOff>156227</xdr:rowOff>
    </xdr:from>
    <xdr:ext cx="762000" cy="259045"/>
    <xdr:sp macro="" textlink="">
      <xdr:nvSpPr>
        <xdr:cNvPr id="98" name="テキスト ボックス 97">
          <a:extLst>
            <a:ext uri="{FF2B5EF4-FFF2-40B4-BE49-F238E27FC236}">
              <a16:creationId xmlns:a16="http://schemas.microsoft.com/office/drawing/2014/main" id="{00000000-0008-0000-0500-000062000000}"/>
            </a:ext>
          </a:extLst>
        </xdr:cNvPr>
        <xdr:cNvSpPr txBox="1"/>
      </xdr:nvSpPr>
      <xdr:spPr>
        <a:xfrm>
          <a:off x="1384300" y="6080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99" name="直線コネクタ 98">
          <a:extLst>
            <a:ext uri="{FF2B5EF4-FFF2-40B4-BE49-F238E27FC236}">
              <a16:creationId xmlns:a16="http://schemas.microsoft.com/office/drawing/2014/main" id="{00000000-0008-0000-0500-000063000000}"/>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0" name="テキスト ボックス 99">
          <a:extLst>
            <a:ext uri="{FF2B5EF4-FFF2-40B4-BE49-F238E27FC236}">
              <a16:creationId xmlns:a16="http://schemas.microsoft.com/office/drawing/2014/main" id="{00000000-0008-0000-0500-000064000000}"/>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1" name="人口1人当たり決算額の推移グラフ枠445">
          <a:extLst>
            <a:ext uri="{FF2B5EF4-FFF2-40B4-BE49-F238E27FC236}">
              <a16:creationId xmlns:a16="http://schemas.microsoft.com/office/drawing/2014/main" id="{00000000-0008-0000-0500-000065000000}"/>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255136</xdr:rowOff>
    </xdr:from>
    <xdr:to>
      <xdr:col>29</xdr:col>
      <xdr:colOff>127000</xdr:colOff>
      <xdr:row>38</xdr:row>
      <xdr:rowOff>17735</xdr:rowOff>
    </xdr:to>
    <xdr:cxnSp macro="">
      <xdr:nvCxnSpPr>
        <xdr:cNvPr id="102" name="直線コネクタ 101">
          <a:extLst>
            <a:ext uri="{FF2B5EF4-FFF2-40B4-BE49-F238E27FC236}">
              <a16:creationId xmlns:a16="http://schemas.microsoft.com/office/drawing/2014/main" id="{00000000-0008-0000-0500-000066000000}"/>
            </a:ext>
          </a:extLst>
        </xdr:cNvPr>
        <xdr:cNvCxnSpPr/>
      </xdr:nvCxnSpPr>
      <xdr:spPr bwMode="auto">
        <a:xfrm flipV="1">
          <a:off x="5651500" y="6179686"/>
          <a:ext cx="0" cy="1305649"/>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37</xdr:row>
      <xdr:rowOff>332712</xdr:rowOff>
    </xdr:from>
    <xdr:ext cx="762000" cy="259045"/>
    <xdr:sp macro="" textlink="">
      <xdr:nvSpPr>
        <xdr:cNvPr id="103" name="人口1人当たり決算額の推移最小値テキスト445">
          <a:extLst>
            <a:ext uri="{FF2B5EF4-FFF2-40B4-BE49-F238E27FC236}">
              <a16:creationId xmlns:a16="http://schemas.microsoft.com/office/drawing/2014/main" id="{00000000-0008-0000-0500-000067000000}"/>
            </a:ext>
          </a:extLst>
        </xdr:cNvPr>
        <xdr:cNvSpPr txBox="1"/>
      </xdr:nvSpPr>
      <xdr:spPr>
        <a:xfrm>
          <a:off x="5740400" y="745741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-20,881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38</xdr:row>
      <xdr:rowOff>17735</xdr:rowOff>
    </xdr:from>
    <xdr:to>
      <xdr:col>30</xdr:col>
      <xdr:colOff>25400</xdr:colOff>
      <xdr:row>38</xdr:row>
      <xdr:rowOff>17735</xdr:rowOff>
    </xdr:to>
    <xdr:cxnSp macro="">
      <xdr:nvCxnSpPr>
        <xdr:cNvPr id="104" name="直線コネクタ 103">
          <a:extLst>
            <a:ext uri="{FF2B5EF4-FFF2-40B4-BE49-F238E27FC236}">
              <a16:creationId xmlns:a16="http://schemas.microsoft.com/office/drawing/2014/main" id="{00000000-0008-0000-0500-000068000000}"/>
            </a:ext>
          </a:extLst>
        </xdr:cNvPr>
        <xdr:cNvCxnSpPr/>
      </xdr:nvCxnSpPr>
      <xdr:spPr bwMode="auto">
        <a:xfrm>
          <a:off x="5562600" y="7485335"/>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32</xdr:row>
      <xdr:rowOff>170063</xdr:rowOff>
    </xdr:from>
    <xdr:ext cx="762000" cy="259045"/>
    <xdr:sp macro="" textlink="">
      <xdr:nvSpPr>
        <xdr:cNvPr id="105" name="人口1人当たり決算額の推移最大値テキスト445">
          <a:extLst>
            <a:ext uri="{FF2B5EF4-FFF2-40B4-BE49-F238E27FC236}">
              <a16:creationId xmlns:a16="http://schemas.microsoft.com/office/drawing/2014/main" id="{00000000-0008-0000-0500-000069000000}"/>
            </a:ext>
          </a:extLst>
        </xdr:cNvPr>
        <xdr:cNvSpPr txBox="1"/>
      </xdr:nvSpPr>
      <xdr:spPr>
        <a:xfrm>
          <a:off x="5740400" y="59231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207,579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255136</xdr:rowOff>
    </xdr:from>
    <xdr:to>
      <xdr:col>30</xdr:col>
      <xdr:colOff>25400</xdr:colOff>
      <xdr:row>33</xdr:row>
      <xdr:rowOff>255136</xdr:rowOff>
    </xdr:to>
    <xdr:cxnSp macro="">
      <xdr:nvCxnSpPr>
        <xdr:cNvPr id="106" name="直線コネクタ 105">
          <a:extLst>
            <a:ext uri="{FF2B5EF4-FFF2-40B4-BE49-F238E27FC236}">
              <a16:creationId xmlns:a16="http://schemas.microsoft.com/office/drawing/2014/main" id="{00000000-0008-0000-0500-00006A000000}"/>
            </a:ext>
          </a:extLst>
        </xdr:cNvPr>
        <xdr:cNvCxnSpPr/>
      </xdr:nvCxnSpPr>
      <xdr:spPr bwMode="auto">
        <a:xfrm>
          <a:off x="5562600" y="6179686"/>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35</xdr:row>
      <xdr:rowOff>271549</xdr:rowOff>
    </xdr:from>
    <xdr:to>
      <xdr:col>29</xdr:col>
      <xdr:colOff>127000</xdr:colOff>
      <xdr:row>35</xdr:row>
      <xdr:rowOff>341650</xdr:rowOff>
    </xdr:to>
    <xdr:cxnSp macro="">
      <xdr:nvCxnSpPr>
        <xdr:cNvPr id="107" name="直線コネクタ 106">
          <a:extLst>
            <a:ext uri="{FF2B5EF4-FFF2-40B4-BE49-F238E27FC236}">
              <a16:creationId xmlns:a16="http://schemas.microsoft.com/office/drawing/2014/main" id="{00000000-0008-0000-0500-00006B000000}"/>
            </a:ext>
          </a:extLst>
        </xdr:cNvPr>
        <xdr:cNvCxnSpPr/>
      </xdr:nvCxnSpPr>
      <xdr:spPr bwMode="auto">
        <a:xfrm flipV="1">
          <a:off x="5003800" y="6881899"/>
          <a:ext cx="647700" cy="7010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36</xdr:row>
      <xdr:rowOff>106833</xdr:rowOff>
    </xdr:from>
    <xdr:ext cx="762000" cy="259045"/>
    <xdr:sp macro="" textlink="">
      <xdr:nvSpPr>
        <xdr:cNvPr id="108" name="人口1人当たり決算額の推移平均値テキスト445">
          <a:extLst>
            <a:ext uri="{FF2B5EF4-FFF2-40B4-BE49-F238E27FC236}">
              <a16:creationId xmlns:a16="http://schemas.microsoft.com/office/drawing/2014/main" id="{00000000-0008-0000-0500-00006C000000}"/>
            </a:ext>
          </a:extLst>
        </xdr:cNvPr>
        <xdr:cNvSpPr txBox="1"/>
      </xdr:nvSpPr>
      <xdr:spPr>
        <a:xfrm>
          <a:off x="5740400" y="706008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39,754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36</xdr:row>
      <xdr:rowOff>134756</xdr:rowOff>
    </xdr:from>
    <xdr:to>
      <xdr:col>29</xdr:col>
      <xdr:colOff>177800</xdr:colOff>
      <xdr:row>37</xdr:row>
      <xdr:rowOff>64906</xdr:rowOff>
    </xdr:to>
    <xdr:sp macro="" textlink="">
      <xdr:nvSpPr>
        <xdr:cNvPr id="109" name="フローチャート: 判断 108">
          <a:extLst>
            <a:ext uri="{FF2B5EF4-FFF2-40B4-BE49-F238E27FC236}">
              <a16:creationId xmlns:a16="http://schemas.microsoft.com/office/drawing/2014/main" id="{00000000-0008-0000-0500-00006D000000}"/>
            </a:ext>
          </a:extLst>
        </xdr:cNvPr>
        <xdr:cNvSpPr/>
      </xdr:nvSpPr>
      <xdr:spPr bwMode="auto">
        <a:xfrm>
          <a:off x="5600700" y="708800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35</xdr:row>
      <xdr:rowOff>341650</xdr:rowOff>
    </xdr:from>
    <xdr:to>
      <xdr:col>26</xdr:col>
      <xdr:colOff>50800</xdr:colOff>
      <xdr:row>36</xdr:row>
      <xdr:rowOff>88870</xdr:rowOff>
    </xdr:to>
    <xdr:cxnSp macro="">
      <xdr:nvCxnSpPr>
        <xdr:cNvPr id="110" name="直線コネクタ 109">
          <a:extLst>
            <a:ext uri="{FF2B5EF4-FFF2-40B4-BE49-F238E27FC236}">
              <a16:creationId xmlns:a16="http://schemas.microsoft.com/office/drawing/2014/main" id="{00000000-0008-0000-0500-00006E000000}"/>
            </a:ext>
          </a:extLst>
        </xdr:cNvPr>
        <xdr:cNvCxnSpPr/>
      </xdr:nvCxnSpPr>
      <xdr:spPr bwMode="auto">
        <a:xfrm flipV="1">
          <a:off x="4305300" y="6952000"/>
          <a:ext cx="698500" cy="9012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36</xdr:row>
      <xdr:rowOff>153136</xdr:rowOff>
    </xdr:from>
    <xdr:to>
      <xdr:col>26</xdr:col>
      <xdr:colOff>101600</xdr:colOff>
      <xdr:row>37</xdr:row>
      <xdr:rowOff>83286</xdr:rowOff>
    </xdr:to>
    <xdr:sp macro="" textlink="">
      <xdr:nvSpPr>
        <xdr:cNvPr id="111" name="フローチャート: 判断 110">
          <a:extLst>
            <a:ext uri="{FF2B5EF4-FFF2-40B4-BE49-F238E27FC236}">
              <a16:creationId xmlns:a16="http://schemas.microsoft.com/office/drawing/2014/main" id="{00000000-0008-0000-0500-00006F000000}"/>
            </a:ext>
          </a:extLst>
        </xdr:cNvPr>
        <xdr:cNvSpPr/>
      </xdr:nvSpPr>
      <xdr:spPr bwMode="auto">
        <a:xfrm>
          <a:off x="4953000" y="710638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37</xdr:row>
      <xdr:rowOff>68063</xdr:rowOff>
    </xdr:from>
    <xdr:ext cx="736600" cy="259045"/>
    <xdr:sp macro="" textlink="">
      <xdr:nvSpPr>
        <xdr:cNvPr id="112" name="テキスト ボックス 111">
          <a:extLst>
            <a:ext uri="{FF2B5EF4-FFF2-40B4-BE49-F238E27FC236}">
              <a16:creationId xmlns:a16="http://schemas.microsoft.com/office/drawing/2014/main" id="{00000000-0008-0000-0500-000070000000}"/>
            </a:ext>
          </a:extLst>
        </xdr:cNvPr>
        <xdr:cNvSpPr txBox="1"/>
      </xdr:nvSpPr>
      <xdr:spPr>
        <a:xfrm>
          <a:off x="4622800" y="719276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36,538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36</xdr:row>
      <xdr:rowOff>88870</xdr:rowOff>
    </xdr:from>
    <xdr:to>
      <xdr:col>22</xdr:col>
      <xdr:colOff>114300</xdr:colOff>
      <xdr:row>36</xdr:row>
      <xdr:rowOff>125446</xdr:rowOff>
    </xdr:to>
    <xdr:cxnSp macro="">
      <xdr:nvCxnSpPr>
        <xdr:cNvPr id="113" name="直線コネクタ 112">
          <a:extLst>
            <a:ext uri="{FF2B5EF4-FFF2-40B4-BE49-F238E27FC236}">
              <a16:creationId xmlns:a16="http://schemas.microsoft.com/office/drawing/2014/main" id="{00000000-0008-0000-0500-000071000000}"/>
            </a:ext>
          </a:extLst>
        </xdr:cNvPr>
        <xdr:cNvCxnSpPr/>
      </xdr:nvCxnSpPr>
      <xdr:spPr bwMode="auto">
        <a:xfrm flipV="1">
          <a:off x="3606800" y="7042120"/>
          <a:ext cx="698500" cy="3657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36</xdr:row>
      <xdr:rowOff>161754</xdr:rowOff>
    </xdr:from>
    <xdr:to>
      <xdr:col>22</xdr:col>
      <xdr:colOff>165100</xdr:colOff>
      <xdr:row>37</xdr:row>
      <xdr:rowOff>91904</xdr:rowOff>
    </xdr:to>
    <xdr:sp macro="" textlink="">
      <xdr:nvSpPr>
        <xdr:cNvPr id="114" name="フローチャート: 判断 113">
          <a:extLst>
            <a:ext uri="{FF2B5EF4-FFF2-40B4-BE49-F238E27FC236}">
              <a16:creationId xmlns:a16="http://schemas.microsoft.com/office/drawing/2014/main" id="{00000000-0008-0000-0500-000072000000}"/>
            </a:ext>
          </a:extLst>
        </xdr:cNvPr>
        <xdr:cNvSpPr/>
      </xdr:nvSpPr>
      <xdr:spPr bwMode="auto">
        <a:xfrm>
          <a:off x="4254500" y="711500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37</xdr:row>
      <xdr:rowOff>76681</xdr:rowOff>
    </xdr:from>
    <xdr:ext cx="762000" cy="259045"/>
    <xdr:sp macro="" textlink="">
      <xdr:nvSpPr>
        <xdr:cNvPr id="115" name="テキスト ボックス 114">
          <a:extLst>
            <a:ext uri="{FF2B5EF4-FFF2-40B4-BE49-F238E27FC236}">
              <a16:creationId xmlns:a16="http://schemas.microsoft.com/office/drawing/2014/main" id="{00000000-0008-0000-0500-000073000000}"/>
            </a:ext>
          </a:extLst>
        </xdr:cNvPr>
        <xdr:cNvSpPr txBox="1"/>
      </xdr:nvSpPr>
      <xdr:spPr>
        <a:xfrm>
          <a:off x="3924300" y="72013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35,030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36</xdr:row>
      <xdr:rowOff>125446</xdr:rowOff>
    </xdr:from>
    <xdr:to>
      <xdr:col>18</xdr:col>
      <xdr:colOff>177800</xdr:colOff>
      <xdr:row>36</xdr:row>
      <xdr:rowOff>164605</xdr:rowOff>
    </xdr:to>
    <xdr:cxnSp macro="">
      <xdr:nvCxnSpPr>
        <xdr:cNvPr id="116" name="直線コネクタ 115">
          <a:extLst>
            <a:ext uri="{FF2B5EF4-FFF2-40B4-BE49-F238E27FC236}">
              <a16:creationId xmlns:a16="http://schemas.microsoft.com/office/drawing/2014/main" id="{00000000-0008-0000-0500-000074000000}"/>
            </a:ext>
          </a:extLst>
        </xdr:cNvPr>
        <xdr:cNvCxnSpPr/>
      </xdr:nvCxnSpPr>
      <xdr:spPr bwMode="auto">
        <a:xfrm flipV="1">
          <a:off x="2908300" y="7078696"/>
          <a:ext cx="698500" cy="39159"/>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37</xdr:row>
      <xdr:rowOff>2391</xdr:rowOff>
    </xdr:from>
    <xdr:to>
      <xdr:col>19</xdr:col>
      <xdr:colOff>38100</xdr:colOff>
      <xdr:row>37</xdr:row>
      <xdr:rowOff>103991</xdr:rowOff>
    </xdr:to>
    <xdr:sp macro="" textlink="">
      <xdr:nvSpPr>
        <xdr:cNvPr id="117" name="フローチャート: 判断 116">
          <a:extLst>
            <a:ext uri="{FF2B5EF4-FFF2-40B4-BE49-F238E27FC236}">
              <a16:creationId xmlns:a16="http://schemas.microsoft.com/office/drawing/2014/main" id="{00000000-0008-0000-0500-000075000000}"/>
            </a:ext>
          </a:extLst>
        </xdr:cNvPr>
        <xdr:cNvSpPr/>
      </xdr:nvSpPr>
      <xdr:spPr bwMode="auto">
        <a:xfrm>
          <a:off x="3556000" y="712709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37</xdr:row>
      <xdr:rowOff>88768</xdr:rowOff>
    </xdr:from>
    <xdr:ext cx="762000" cy="259045"/>
    <xdr:sp macro="" textlink="">
      <xdr:nvSpPr>
        <xdr:cNvPr id="118" name="テキスト ボックス 117">
          <a:extLst>
            <a:ext uri="{FF2B5EF4-FFF2-40B4-BE49-F238E27FC236}">
              <a16:creationId xmlns:a16="http://schemas.microsoft.com/office/drawing/2014/main" id="{00000000-0008-0000-0500-000076000000}"/>
            </a:ext>
          </a:extLst>
        </xdr:cNvPr>
        <xdr:cNvSpPr txBox="1"/>
      </xdr:nvSpPr>
      <xdr:spPr>
        <a:xfrm>
          <a:off x="3225800" y="721346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32,915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37</xdr:row>
      <xdr:rowOff>24999</xdr:rowOff>
    </xdr:from>
    <xdr:to>
      <xdr:col>15</xdr:col>
      <xdr:colOff>101600</xdr:colOff>
      <xdr:row>37</xdr:row>
      <xdr:rowOff>126599</xdr:rowOff>
    </xdr:to>
    <xdr:sp macro="" textlink="">
      <xdr:nvSpPr>
        <xdr:cNvPr id="119" name="フローチャート: 判断 118">
          <a:extLst>
            <a:ext uri="{FF2B5EF4-FFF2-40B4-BE49-F238E27FC236}">
              <a16:creationId xmlns:a16="http://schemas.microsoft.com/office/drawing/2014/main" id="{00000000-0008-0000-0500-000077000000}"/>
            </a:ext>
          </a:extLst>
        </xdr:cNvPr>
        <xdr:cNvSpPr/>
      </xdr:nvSpPr>
      <xdr:spPr bwMode="auto">
        <a:xfrm>
          <a:off x="2857500" y="714969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37</xdr:row>
      <xdr:rowOff>111376</xdr:rowOff>
    </xdr:from>
    <xdr:ext cx="762000" cy="259045"/>
    <xdr:sp macro="" textlink="">
      <xdr:nvSpPr>
        <xdr:cNvPr id="120" name="テキスト ボックス 119">
          <a:extLst>
            <a:ext uri="{FF2B5EF4-FFF2-40B4-BE49-F238E27FC236}">
              <a16:creationId xmlns:a16="http://schemas.microsoft.com/office/drawing/2014/main" id="{00000000-0008-0000-0500-000078000000}"/>
            </a:ext>
          </a:extLst>
        </xdr:cNvPr>
        <xdr:cNvSpPr txBox="1"/>
      </xdr:nvSpPr>
      <xdr:spPr>
        <a:xfrm>
          <a:off x="2527300" y="723607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28,959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1" name="テキスト ボックス 120">
          <a:extLst>
            <a:ext uri="{FF2B5EF4-FFF2-40B4-BE49-F238E27FC236}">
              <a16:creationId xmlns:a16="http://schemas.microsoft.com/office/drawing/2014/main" id="{00000000-0008-0000-0500-000079000000}"/>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2" name="テキスト ボックス 121">
          <a:extLst>
            <a:ext uri="{FF2B5EF4-FFF2-40B4-BE49-F238E27FC236}">
              <a16:creationId xmlns:a16="http://schemas.microsoft.com/office/drawing/2014/main" id="{00000000-0008-0000-0500-00007A000000}"/>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23" name="テキスト ボックス 122">
          <a:extLst>
            <a:ext uri="{FF2B5EF4-FFF2-40B4-BE49-F238E27FC236}">
              <a16:creationId xmlns:a16="http://schemas.microsoft.com/office/drawing/2014/main" id="{00000000-0008-0000-0500-00007B000000}"/>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24" name="テキスト ボックス 123">
          <a:extLst>
            <a:ext uri="{FF2B5EF4-FFF2-40B4-BE49-F238E27FC236}">
              <a16:creationId xmlns:a16="http://schemas.microsoft.com/office/drawing/2014/main" id="{00000000-0008-0000-0500-00007C000000}"/>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25" name="テキスト ボックス 124">
          <a:extLst>
            <a:ext uri="{FF2B5EF4-FFF2-40B4-BE49-F238E27FC236}">
              <a16:creationId xmlns:a16="http://schemas.microsoft.com/office/drawing/2014/main" id="{00000000-0008-0000-0500-00007D000000}"/>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220749</xdr:rowOff>
    </xdr:from>
    <xdr:to>
      <xdr:col>29</xdr:col>
      <xdr:colOff>177800</xdr:colOff>
      <xdr:row>35</xdr:row>
      <xdr:rowOff>322349</xdr:rowOff>
    </xdr:to>
    <xdr:sp macro="" textlink="">
      <xdr:nvSpPr>
        <xdr:cNvPr id="126" name="楕円 125">
          <a:extLst>
            <a:ext uri="{FF2B5EF4-FFF2-40B4-BE49-F238E27FC236}">
              <a16:creationId xmlns:a16="http://schemas.microsoft.com/office/drawing/2014/main" id="{00000000-0008-0000-0500-00007E000000}"/>
            </a:ext>
          </a:extLst>
        </xdr:cNvPr>
        <xdr:cNvSpPr/>
      </xdr:nvSpPr>
      <xdr:spPr bwMode="auto">
        <a:xfrm>
          <a:off x="5600700" y="683109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35</xdr:row>
      <xdr:rowOff>65826</xdr:rowOff>
    </xdr:from>
    <xdr:ext cx="762000" cy="259045"/>
    <xdr:sp macro="" textlink="">
      <xdr:nvSpPr>
        <xdr:cNvPr id="127" name="人口1人当たり決算額の推移該当値テキスト445">
          <a:extLst>
            <a:ext uri="{FF2B5EF4-FFF2-40B4-BE49-F238E27FC236}">
              <a16:creationId xmlns:a16="http://schemas.microsoft.com/office/drawing/2014/main" id="{00000000-0008-0000-0500-00007F000000}"/>
            </a:ext>
          </a:extLst>
        </xdr:cNvPr>
        <xdr:cNvSpPr txBox="1"/>
      </xdr:nvSpPr>
      <xdr:spPr>
        <a:xfrm>
          <a:off x="5740400" y="667617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84,707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35</xdr:row>
      <xdr:rowOff>290850</xdr:rowOff>
    </xdr:from>
    <xdr:to>
      <xdr:col>26</xdr:col>
      <xdr:colOff>101600</xdr:colOff>
      <xdr:row>36</xdr:row>
      <xdr:rowOff>49550</xdr:rowOff>
    </xdr:to>
    <xdr:sp macro="" textlink="">
      <xdr:nvSpPr>
        <xdr:cNvPr id="128" name="楕円 127">
          <a:extLst>
            <a:ext uri="{FF2B5EF4-FFF2-40B4-BE49-F238E27FC236}">
              <a16:creationId xmlns:a16="http://schemas.microsoft.com/office/drawing/2014/main" id="{00000000-0008-0000-0500-000080000000}"/>
            </a:ext>
          </a:extLst>
        </xdr:cNvPr>
        <xdr:cNvSpPr/>
      </xdr:nvSpPr>
      <xdr:spPr bwMode="auto">
        <a:xfrm>
          <a:off x="4953000" y="69012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35</xdr:row>
      <xdr:rowOff>59727</xdr:rowOff>
    </xdr:from>
    <xdr:ext cx="736600" cy="259045"/>
    <xdr:sp macro="" textlink="">
      <xdr:nvSpPr>
        <xdr:cNvPr id="129" name="テキスト ボックス 128">
          <a:extLst>
            <a:ext uri="{FF2B5EF4-FFF2-40B4-BE49-F238E27FC236}">
              <a16:creationId xmlns:a16="http://schemas.microsoft.com/office/drawing/2014/main" id="{00000000-0008-0000-0500-000081000000}"/>
            </a:ext>
          </a:extLst>
        </xdr:cNvPr>
        <xdr:cNvSpPr txBox="1"/>
      </xdr:nvSpPr>
      <xdr:spPr>
        <a:xfrm>
          <a:off x="4622800" y="66700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72,441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36</xdr:row>
      <xdr:rowOff>38070</xdr:rowOff>
    </xdr:from>
    <xdr:to>
      <xdr:col>22</xdr:col>
      <xdr:colOff>165100</xdr:colOff>
      <xdr:row>36</xdr:row>
      <xdr:rowOff>139670</xdr:rowOff>
    </xdr:to>
    <xdr:sp macro="" textlink="">
      <xdr:nvSpPr>
        <xdr:cNvPr id="130" name="楕円 129">
          <a:extLst>
            <a:ext uri="{FF2B5EF4-FFF2-40B4-BE49-F238E27FC236}">
              <a16:creationId xmlns:a16="http://schemas.microsoft.com/office/drawing/2014/main" id="{00000000-0008-0000-0500-000082000000}"/>
            </a:ext>
          </a:extLst>
        </xdr:cNvPr>
        <xdr:cNvSpPr/>
      </xdr:nvSpPr>
      <xdr:spPr bwMode="auto">
        <a:xfrm>
          <a:off x="4254500" y="699132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35</xdr:row>
      <xdr:rowOff>149847</xdr:rowOff>
    </xdr:from>
    <xdr:ext cx="762000" cy="259045"/>
    <xdr:sp macro="" textlink="">
      <xdr:nvSpPr>
        <xdr:cNvPr id="131" name="テキスト ボックス 130">
          <a:extLst>
            <a:ext uri="{FF2B5EF4-FFF2-40B4-BE49-F238E27FC236}">
              <a16:creationId xmlns:a16="http://schemas.microsoft.com/office/drawing/2014/main" id="{00000000-0008-0000-0500-000083000000}"/>
            </a:ext>
          </a:extLst>
        </xdr:cNvPr>
        <xdr:cNvSpPr txBox="1"/>
      </xdr:nvSpPr>
      <xdr:spPr>
        <a:xfrm>
          <a:off x="3924300" y="6760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56,672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36</xdr:row>
      <xdr:rowOff>74646</xdr:rowOff>
    </xdr:from>
    <xdr:to>
      <xdr:col>19</xdr:col>
      <xdr:colOff>38100</xdr:colOff>
      <xdr:row>37</xdr:row>
      <xdr:rowOff>4796</xdr:rowOff>
    </xdr:to>
    <xdr:sp macro="" textlink="">
      <xdr:nvSpPr>
        <xdr:cNvPr id="132" name="楕円 131">
          <a:extLst>
            <a:ext uri="{FF2B5EF4-FFF2-40B4-BE49-F238E27FC236}">
              <a16:creationId xmlns:a16="http://schemas.microsoft.com/office/drawing/2014/main" id="{00000000-0008-0000-0500-000084000000}"/>
            </a:ext>
          </a:extLst>
        </xdr:cNvPr>
        <xdr:cNvSpPr/>
      </xdr:nvSpPr>
      <xdr:spPr bwMode="auto">
        <a:xfrm>
          <a:off x="3556000" y="702789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35</xdr:row>
      <xdr:rowOff>186423</xdr:rowOff>
    </xdr:from>
    <xdr:ext cx="762000" cy="259045"/>
    <xdr:sp macro="" textlink="">
      <xdr:nvSpPr>
        <xdr:cNvPr id="133" name="テキスト ボックス 132">
          <a:extLst>
            <a:ext uri="{FF2B5EF4-FFF2-40B4-BE49-F238E27FC236}">
              <a16:creationId xmlns:a16="http://schemas.microsoft.com/office/drawing/2014/main" id="{00000000-0008-0000-0500-000085000000}"/>
            </a:ext>
          </a:extLst>
        </xdr:cNvPr>
        <xdr:cNvSpPr txBox="1"/>
      </xdr:nvSpPr>
      <xdr:spPr>
        <a:xfrm>
          <a:off x="3225800" y="67967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50,272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113805</xdr:rowOff>
    </xdr:from>
    <xdr:to>
      <xdr:col>15</xdr:col>
      <xdr:colOff>101600</xdr:colOff>
      <xdr:row>37</xdr:row>
      <xdr:rowOff>43955</xdr:rowOff>
    </xdr:to>
    <xdr:sp macro="" textlink="">
      <xdr:nvSpPr>
        <xdr:cNvPr id="134" name="楕円 133">
          <a:extLst>
            <a:ext uri="{FF2B5EF4-FFF2-40B4-BE49-F238E27FC236}">
              <a16:creationId xmlns:a16="http://schemas.microsoft.com/office/drawing/2014/main" id="{00000000-0008-0000-0500-000086000000}"/>
            </a:ext>
          </a:extLst>
        </xdr:cNvPr>
        <xdr:cNvSpPr/>
      </xdr:nvSpPr>
      <xdr:spPr bwMode="auto">
        <a:xfrm>
          <a:off x="2857500" y="706705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35</xdr:row>
      <xdr:rowOff>225582</xdr:rowOff>
    </xdr:from>
    <xdr:ext cx="762000" cy="259045"/>
    <xdr:sp macro="" textlink="">
      <xdr:nvSpPr>
        <xdr:cNvPr id="135" name="テキスト ボックス 134">
          <a:extLst>
            <a:ext uri="{FF2B5EF4-FFF2-40B4-BE49-F238E27FC236}">
              <a16:creationId xmlns:a16="http://schemas.microsoft.com/office/drawing/2014/main" id="{00000000-0008-0000-0500-000087000000}"/>
            </a:ext>
          </a:extLst>
        </xdr:cNvPr>
        <xdr:cNvSpPr txBox="1"/>
      </xdr:nvSpPr>
      <xdr:spPr>
        <a:xfrm>
          <a:off x="2527300" y="68359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43,420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6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6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6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山形県戸沢村</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6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6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6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4</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6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6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6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4,071
4,024
261.31
5,234,734
4,641,337
550,405
2,807,231
5,567,577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6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(R5.1.1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(R5.1.1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6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6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12.8
70.0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6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6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6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H30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R01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6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6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6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6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6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6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6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6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6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6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6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6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6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6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4</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6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6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6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6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6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80,523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6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6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83,507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6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6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6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39</xdr:row>
      <xdr:rowOff>44450</xdr:rowOff>
    </xdr:from>
    <xdr:to>
      <xdr:col>28</xdr:col>
      <xdr:colOff>114300</xdr:colOff>
      <xdr:row>39</xdr:row>
      <xdr:rowOff>44450</xdr:rowOff>
    </xdr:to>
    <xdr:cxnSp macro="">
      <xdr:nvCxnSpPr>
        <xdr:cNvPr id="42" name="直線コネクタ 41">
          <a:extLst>
            <a:ext uri="{FF2B5EF4-FFF2-40B4-BE49-F238E27FC236}">
              <a16:creationId xmlns:a16="http://schemas.microsoft.com/office/drawing/2014/main" id="{00000000-0008-0000-0600-00002A000000}"/>
            </a:ext>
          </a:extLst>
        </xdr:cNvPr>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38</xdr:row>
      <xdr:rowOff>73677</xdr:rowOff>
    </xdr:from>
    <xdr:ext cx="248786" cy="259045"/>
    <xdr:sp macro="" textlink="">
      <xdr:nvSpPr>
        <xdr:cNvPr id="43" name="テキスト ボックス 42">
          <a:extLst>
            <a:ext uri="{FF2B5EF4-FFF2-40B4-BE49-F238E27FC236}">
              <a16:creationId xmlns:a16="http://schemas.microsoft.com/office/drawing/2014/main" id="{00000000-0008-0000-0600-00002B000000}"/>
            </a:ext>
          </a:extLst>
        </xdr:cNvPr>
        <xdr:cNvSpPr txBox="1"/>
      </xdr:nvSpPr>
      <xdr:spPr>
        <a:xfrm>
          <a:off x="513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4" name="直線コネクタ 43">
          <a:extLst>
            <a:ext uri="{FF2B5EF4-FFF2-40B4-BE49-F238E27FC236}">
              <a16:creationId xmlns:a16="http://schemas.microsoft.com/office/drawing/2014/main" id="{00000000-0008-0000-0600-00002C000000}"/>
            </a:ext>
          </a:extLst>
        </xdr:cNvPr>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36</xdr:row>
      <xdr:rowOff>35577</xdr:rowOff>
    </xdr:from>
    <xdr:ext cx="595419" cy="259045"/>
    <xdr:sp macro="" textlink="">
      <xdr:nvSpPr>
        <xdr:cNvPr id="45" name="テキスト ボックス 44">
          <a:extLst>
            <a:ext uri="{FF2B5EF4-FFF2-40B4-BE49-F238E27FC236}">
              <a16:creationId xmlns:a16="http://schemas.microsoft.com/office/drawing/2014/main" id="{00000000-0008-0000-0600-00002D000000}"/>
            </a:ext>
          </a:extLst>
        </xdr:cNvPr>
        <xdr:cNvSpPr txBox="1"/>
      </xdr:nvSpPr>
      <xdr:spPr>
        <a:xfrm>
          <a:off x="166581" y="620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6" name="直線コネクタ 45">
          <a:extLst>
            <a:ext uri="{FF2B5EF4-FFF2-40B4-BE49-F238E27FC236}">
              <a16:creationId xmlns:a16="http://schemas.microsoft.com/office/drawing/2014/main" id="{00000000-0008-0000-0600-00002E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33</xdr:row>
      <xdr:rowOff>168927</xdr:rowOff>
    </xdr:from>
    <xdr:ext cx="595419" cy="259045"/>
    <xdr:sp macro="" textlink="">
      <xdr:nvSpPr>
        <xdr:cNvPr id="47" name="テキスト ボックス 46">
          <a:extLst>
            <a:ext uri="{FF2B5EF4-FFF2-40B4-BE49-F238E27FC236}">
              <a16:creationId xmlns:a16="http://schemas.microsoft.com/office/drawing/2014/main" id="{00000000-0008-0000-0600-00002F000000}"/>
            </a:ext>
          </a:extLst>
        </xdr:cNvPr>
        <xdr:cNvSpPr txBox="1"/>
      </xdr:nvSpPr>
      <xdr:spPr>
        <a:xfrm>
          <a:off x="166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8" name="直線コネクタ 47">
          <a:extLst>
            <a:ext uri="{FF2B5EF4-FFF2-40B4-BE49-F238E27FC236}">
              <a16:creationId xmlns:a16="http://schemas.microsoft.com/office/drawing/2014/main" id="{00000000-0008-0000-0600-000030000000}"/>
            </a:ext>
          </a:extLst>
        </xdr:cNvPr>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31</xdr:row>
      <xdr:rowOff>130827</xdr:rowOff>
    </xdr:from>
    <xdr:ext cx="595419" cy="259045"/>
    <xdr:sp macro="" textlink="">
      <xdr:nvSpPr>
        <xdr:cNvPr id="49" name="テキスト ボックス 48">
          <a:extLst>
            <a:ext uri="{FF2B5EF4-FFF2-40B4-BE49-F238E27FC236}">
              <a16:creationId xmlns:a16="http://schemas.microsoft.com/office/drawing/2014/main" id="{00000000-0008-0000-0600-000031000000}"/>
            </a:ext>
          </a:extLst>
        </xdr:cNvPr>
        <xdr:cNvSpPr txBox="1"/>
      </xdr:nvSpPr>
      <xdr:spPr>
        <a:xfrm>
          <a:off x="166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0" name="直線コネクタ 49">
          <a:extLst>
            <a:ext uri="{FF2B5EF4-FFF2-40B4-BE49-F238E27FC236}">
              <a16:creationId xmlns:a16="http://schemas.microsoft.com/office/drawing/2014/main" id="{00000000-0008-0000-0600-000032000000}"/>
            </a:ext>
          </a:extLst>
        </xdr:cNvPr>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92727</xdr:rowOff>
    </xdr:from>
    <xdr:ext cx="595419" cy="259045"/>
    <xdr:sp macro="" textlink="">
      <xdr:nvSpPr>
        <xdr:cNvPr id="51" name="テキスト ボックス 50">
          <a:extLst>
            <a:ext uri="{FF2B5EF4-FFF2-40B4-BE49-F238E27FC236}">
              <a16:creationId xmlns:a16="http://schemas.microsoft.com/office/drawing/2014/main" id="{00000000-0008-0000-0600-000033000000}"/>
            </a:ext>
          </a:extLst>
        </xdr:cNvPr>
        <xdr:cNvSpPr txBox="1"/>
      </xdr:nvSpPr>
      <xdr:spPr>
        <a:xfrm>
          <a:off x="166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2" name="直線コネクタ 51">
          <a:extLst>
            <a:ext uri="{FF2B5EF4-FFF2-40B4-BE49-F238E27FC236}">
              <a16:creationId xmlns:a16="http://schemas.microsoft.com/office/drawing/2014/main" id="{00000000-0008-0000-0600-000034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27</xdr:row>
      <xdr:rowOff>54627</xdr:rowOff>
    </xdr:from>
    <xdr:ext cx="685572" cy="259045"/>
    <xdr:sp macro="" textlink="">
      <xdr:nvSpPr>
        <xdr:cNvPr id="53" name="テキスト ボックス 52">
          <a:extLst>
            <a:ext uri="{FF2B5EF4-FFF2-40B4-BE49-F238E27FC236}">
              <a16:creationId xmlns:a16="http://schemas.microsoft.com/office/drawing/2014/main" id="{00000000-0008-0000-0600-000035000000}"/>
            </a:ext>
          </a:extLst>
        </xdr:cNvPr>
        <xdr:cNvSpPr txBox="1"/>
      </xdr:nvSpPr>
      <xdr:spPr>
        <a:xfrm>
          <a:off x="76428" y="468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4" name="人件費グラフ枠">
          <a:extLst>
            <a:ext uri="{FF2B5EF4-FFF2-40B4-BE49-F238E27FC236}">
              <a16:creationId xmlns:a16="http://schemas.microsoft.com/office/drawing/2014/main" id="{00000000-0008-0000-0600-000036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31</xdr:row>
      <xdr:rowOff>145028</xdr:rowOff>
    </xdr:from>
    <xdr:to>
      <xdr:col>24</xdr:col>
      <xdr:colOff>62865</xdr:colOff>
      <xdr:row>38</xdr:row>
      <xdr:rowOff>12949</xdr:rowOff>
    </xdr:to>
    <xdr:cxnSp macro="">
      <xdr:nvCxnSpPr>
        <xdr:cNvPr id="55" name="直線コネクタ 54">
          <a:extLst>
            <a:ext uri="{FF2B5EF4-FFF2-40B4-BE49-F238E27FC236}">
              <a16:creationId xmlns:a16="http://schemas.microsoft.com/office/drawing/2014/main" id="{00000000-0008-0000-0600-000037000000}"/>
            </a:ext>
          </a:extLst>
        </xdr:cNvPr>
        <xdr:cNvCxnSpPr/>
      </xdr:nvCxnSpPr>
      <xdr:spPr>
        <a:xfrm flipV="1">
          <a:off x="4633595" y="5459978"/>
          <a:ext cx="1270" cy="106807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16776</xdr:rowOff>
    </xdr:from>
    <xdr:ext cx="599010" cy="259045"/>
    <xdr:sp macro="" textlink="">
      <xdr:nvSpPr>
        <xdr:cNvPr id="56" name="人件費最小値テキスト">
          <a:extLst>
            <a:ext uri="{FF2B5EF4-FFF2-40B4-BE49-F238E27FC236}">
              <a16:creationId xmlns:a16="http://schemas.microsoft.com/office/drawing/2014/main" id="{00000000-0008-0000-0600-000038000000}"/>
            </a:ext>
          </a:extLst>
        </xdr:cNvPr>
        <xdr:cNvSpPr txBox="1"/>
      </xdr:nvSpPr>
      <xdr:spPr>
        <a:xfrm>
          <a:off x="4686300" y="65318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106,536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12949</xdr:rowOff>
    </xdr:from>
    <xdr:to>
      <xdr:col>24</xdr:col>
      <xdr:colOff>152400</xdr:colOff>
      <xdr:row>38</xdr:row>
      <xdr:rowOff>12949</xdr:rowOff>
    </xdr:to>
    <xdr:cxnSp macro="">
      <xdr:nvCxnSpPr>
        <xdr:cNvPr id="57" name="直線コネクタ 56">
          <a:extLst>
            <a:ext uri="{FF2B5EF4-FFF2-40B4-BE49-F238E27FC236}">
              <a16:creationId xmlns:a16="http://schemas.microsoft.com/office/drawing/2014/main" id="{00000000-0008-0000-0600-000039000000}"/>
            </a:ext>
          </a:extLst>
        </xdr:cNvPr>
        <xdr:cNvCxnSpPr/>
      </xdr:nvCxnSpPr>
      <xdr:spPr>
        <a:xfrm>
          <a:off x="4546600" y="65280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30</xdr:row>
      <xdr:rowOff>91705</xdr:rowOff>
    </xdr:from>
    <xdr:ext cx="599010" cy="259045"/>
    <xdr:sp macro="" textlink="">
      <xdr:nvSpPr>
        <xdr:cNvPr id="58" name="人件費最大値テキスト">
          <a:extLst>
            <a:ext uri="{FF2B5EF4-FFF2-40B4-BE49-F238E27FC236}">
              <a16:creationId xmlns:a16="http://schemas.microsoft.com/office/drawing/2014/main" id="{00000000-0008-0000-0600-00003A000000}"/>
            </a:ext>
          </a:extLst>
        </xdr:cNvPr>
        <xdr:cNvSpPr txBox="1"/>
      </xdr:nvSpPr>
      <xdr:spPr>
        <a:xfrm>
          <a:off x="4686300" y="523520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667,203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31</xdr:row>
      <xdr:rowOff>145028</xdr:rowOff>
    </xdr:from>
    <xdr:to>
      <xdr:col>24</xdr:col>
      <xdr:colOff>152400</xdr:colOff>
      <xdr:row>31</xdr:row>
      <xdr:rowOff>145028</xdr:rowOff>
    </xdr:to>
    <xdr:cxnSp macro="">
      <xdr:nvCxnSpPr>
        <xdr:cNvPr id="59" name="直線コネクタ 58">
          <a:extLst>
            <a:ext uri="{FF2B5EF4-FFF2-40B4-BE49-F238E27FC236}">
              <a16:creationId xmlns:a16="http://schemas.microsoft.com/office/drawing/2014/main" id="{00000000-0008-0000-0600-00003B000000}"/>
            </a:ext>
          </a:extLst>
        </xdr:cNvPr>
        <xdr:cNvCxnSpPr/>
      </xdr:nvCxnSpPr>
      <xdr:spPr>
        <a:xfrm>
          <a:off x="4546600" y="545997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36</xdr:row>
      <xdr:rowOff>130604</xdr:rowOff>
    </xdr:from>
    <xdr:to>
      <xdr:col>24</xdr:col>
      <xdr:colOff>63500</xdr:colOff>
      <xdr:row>36</xdr:row>
      <xdr:rowOff>152626</xdr:rowOff>
    </xdr:to>
    <xdr:cxnSp macro="">
      <xdr:nvCxnSpPr>
        <xdr:cNvPr id="60" name="直線コネクタ 59">
          <a:extLst>
            <a:ext uri="{FF2B5EF4-FFF2-40B4-BE49-F238E27FC236}">
              <a16:creationId xmlns:a16="http://schemas.microsoft.com/office/drawing/2014/main" id="{00000000-0008-0000-0600-00003C000000}"/>
            </a:ext>
          </a:extLst>
        </xdr:cNvPr>
        <xdr:cNvCxnSpPr/>
      </xdr:nvCxnSpPr>
      <xdr:spPr>
        <a:xfrm flipV="1">
          <a:off x="3797300" y="6302804"/>
          <a:ext cx="838200" cy="220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101320</xdr:rowOff>
    </xdr:from>
    <xdr:ext cx="599010" cy="259045"/>
    <xdr:sp macro="" textlink="">
      <xdr:nvSpPr>
        <xdr:cNvPr id="61" name="人件費平均値テキスト">
          <a:extLst>
            <a:ext uri="{FF2B5EF4-FFF2-40B4-BE49-F238E27FC236}">
              <a16:creationId xmlns:a16="http://schemas.microsoft.com/office/drawing/2014/main" id="{00000000-0008-0000-0600-00003D000000}"/>
            </a:ext>
          </a:extLst>
        </xdr:cNvPr>
        <xdr:cNvSpPr txBox="1"/>
      </xdr:nvSpPr>
      <xdr:spPr>
        <a:xfrm>
          <a:off x="4686300" y="6273520"/>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202,156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122893</xdr:rowOff>
    </xdr:from>
    <xdr:to>
      <xdr:col>24</xdr:col>
      <xdr:colOff>114300</xdr:colOff>
      <xdr:row>37</xdr:row>
      <xdr:rowOff>53043</xdr:rowOff>
    </xdr:to>
    <xdr:sp macro="" textlink="">
      <xdr:nvSpPr>
        <xdr:cNvPr id="62" name="フローチャート: 判断 61">
          <a:extLst>
            <a:ext uri="{FF2B5EF4-FFF2-40B4-BE49-F238E27FC236}">
              <a16:creationId xmlns:a16="http://schemas.microsoft.com/office/drawing/2014/main" id="{00000000-0008-0000-0600-00003E000000}"/>
            </a:ext>
          </a:extLst>
        </xdr:cNvPr>
        <xdr:cNvSpPr/>
      </xdr:nvSpPr>
      <xdr:spPr>
        <a:xfrm>
          <a:off x="4584700" y="62950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36</xdr:row>
      <xdr:rowOff>152626</xdr:rowOff>
    </xdr:from>
    <xdr:to>
      <xdr:col>19</xdr:col>
      <xdr:colOff>177800</xdr:colOff>
      <xdr:row>36</xdr:row>
      <xdr:rowOff>170574</xdr:rowOff>
    </xdr:to>
    <xdr:cxnSp macro="">
      <xdr:nvCxnSpPr>
        <xdr:cNvPr id="63" name="直線コネクタ 62">
          <a:extLst>
            <a:ext uri="{FF2B5EF4-FFF2-40B4-BE49-F238E27FC236}">
              <a16:creationId xmlns:a16="http://schemas.microsoft.com/office/drawing/2014/main" id="{00000000-0008-0000-0600-00003F000000}"/>
            </a:ext>
          </a:extLst>
        </xdr:cNvPr>
        <xdr:cNvCxnSpPr/>
      </xdr:nvCxnSpPr>
      <xdr:spPr>
        <a:xfrm flipV="1">
          <a:off x="2908300" y="6324826"/>
          <a:ext cx="889000" cy="179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136948</xdr:rowOff>
    </xdr:from>
    <xdr:to>
      <xdr:col>20</xdr:col>
      <xdr:colOff>38100</xdr:colOff>
      <xdr:row>37</xdr:row>
      <xdr:rowOff>67098</xdr:rowOff>
    </xdr:to>
    <xdr:sp macro="" textlink="">
      <xdr:nvSpPr>
        <xdr:cNvPr id="64" name="フローチャート: 判断 63">
          <a:extLst>
            <a:ext uri="{FF2B5EF4-FFF2-40B4-BE49-F238E27FC236}">
              <a16:creationId xmlns:a16="http://schemas.microsoft.com/office/drawing/2014/main" id="{00000000-0008-0000-0600-000040000000}"/>
            </a:ext>
          </a:extLst>
        </xdr:cNvPr>
        <xdr:cNvSpPr/>
      </xdr:nvSpPr>
      <xdr:spPr>
        <a:xfrm>
          <a:off x="3746500" y="63091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37</xdr:row>
      <xdr:rowOff>58225</xdr:rowOff>
    </xdr:from>
    <xdr:ext cx="599010" cy="259045"/>
    <xdr:sp macro="" textlink="">
      <xdr:nvSpPr>
        <xdr:cNvPr id="65" name="テキスト ボックス 64">
          <a:extLst>
            <a:ext uri="{FF2B5EF4-FFF2-40B4-BE49-F238E27FC236}">
              <a16:creationId xmlns:a16="http://schemas.microsoft.com/office/drawing/2014/main" id="{00000000-0008-0000-0600-000041000000}"/>
            </a:ext>
          </a:extLst>
        </xdr:cNvPr>
        <xdr:cNvSpPr txBox="1"/>
      </xdr:nvSpPr>
      <xdr:spPr>
        <a:xfrm>
          <a:off x="3497795" y="640187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194,778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36</xdr:row>
      <xdr:rowOff>170574</xdr:rowOff>
    </xdr:from>
    <xdr:to>
      <xdr:col>15</xdr:col>
      <xdr:colOff>50800</xdr:colOff>
      <xdr:row>37</xdr:row>
      <xdr:rowOff>78822</xdr:rowOff>
    </xdr:to>
    <xdr:cxnSp macro="">
      <xdr:nvCxnSpPr>
        <xdr:cNvPr id="66" name="直線コネクタ 65">
          <a:extLst>
            <a:ext uri="{FF2B5EF4-FFF2-40B4-BE49-F238E27FC236}">
              <a16:creationId xmlns:a16="http://schemas.microsoft.com/office/drawing/2014/main" id="{00000000-0008-0000-0600-000042000000}"/>
            </a:ext>
          </a:extLst>
        </xdr:cNvPr>
        <xdr:cNvCxnSpPr/>
      </xdr:nvCxnSpPr>
      <xdr:spPr>
        <a:xfrm flipV="1">
          <a:off x="2019300" y="6342774"/>
          <a:ext cx="889000" cy="796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127528</xdr:rowOff>
    </xdr:from>
    <xdr:to>
      <xdr:col>15</xdr:col>
      <xdr:colOff>101600</xdr:colOff>
      <xdr:row>37</xdr:row>
      <xdr:rowOff>57678</xdr:rowOff>
    </xdr:to>
    <xdr:sp macro="" textlink="">
      <xdr:nvSpPr>
        <xdr:cNvPr id="67" name="フローチャート: 判断 66">
          <a:extLst>
            <a:ext uri="{FF2B5EF4-FFF2-40B4-BE49-F238E27FC236}">
              <a16:creationId xmlns:a16="http://schemas.microsoft.com/office/drawing/2014/main" id="{00000000-0008-0000-0600-000043000000}"/>
            </a:ext>
          </a:extLst>
        </xdr:cNvPr>
        <xdr:cNvSpPr/>
      </xdr:nvSpPr>
      <xdr:spPr>
        <a:xfrm>
          <a:off x="2857500" y="62997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37</xdr:row>
      <xdr:rowOff>48805</xdr:rowOff>
    </xdr:from>
    <xdr:ext cx="599010" cy="259045"/>
    <xdr:sp macro="" textlink="">
      <xdr:nvSpPr>
        <xdr:cNvPr id="68" name="テキスト ボックス 67">
          <a:extLst>
            <a:ext uri="{FF2B5EF4-FFF2-40B4-BE49-F238E27FC236}">
              <a16:creationId xmlns:a16="http://schemas.microsoft.com/office/drawing/2014/main" id="{00000000-0008-0000-0600-000044000000}"/>
            </a:ext>
          </a:extLst>
        </xdr:cNvPr>
        <xdr:cNvSpPr txBox="1"/>
      </xdr:nvSpPr>
      <xdr:spPr>
        <a:xfrm>
          <a:off x="2608795" y="639245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199,723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37</xdr:row>
      <xdr:rowOff>78822</xdr:rowOff>
    </xdr:from>
    <xdr:to>
      <xdr:col>10</xdr:col>
      <xdr:colOff>114300</xdr:colOff>
      <xdr:row>37</xdr:row>
      <xdr:rowOff>93930</xdr:rowOff>
    </xdr:to>
    <xdr:cxnSp macro="">
      <xdr:nvCxnSpPr>
        <xdr:cNvPr id="69" name="直線コネクタ 68">
          <a:extLst>
            <a:ext uri="{FF2B5EF4-FFF2-40B4-BE49-F238E27FC236}">
              <a16:creationId xmlns:a16="http://schemas.microsoft.com/office/drawing/2014/main" id="{00000000-0008-0000-0600-000045000000}"/>
            </a:ext>
          </a:extLst>
        </xdr:cNvPr>
        <xdr:cNvCxnSpPr/>
      </xdr:nvCxnSpPr>
      <xdr:spPr>
        <a:xfrm flipV="1">
          <a:off x="1130300" y="6422472"/>
          <a:ext cx="889000" cy="151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37</xdr:row>
      <xdr:rowOff>8501</xdr:rowOff>
    </xdr:from>
    <xdr:to>
      <xdr:col>10</xdr:col>
      <xdr:colOff>165100</xdr:colOff>
      <xdr:row>37</xdr:row>
      <xdr:rowOff>110101</xdr:rowOff>
    </xdr:to>
    <xdr:sp macro="" textlink="">
      <xdr:nvSpPr>
        <xdr:cNvPr id="70" name="フローチャート: 判断 69">
          <a:extLst>
            <a:ext uri="{FF2B5EF4-FFF2-40B4-BE49-F238E27FC236}">
              <a16:creationId xmlns:a16="http://schemas.microsoft.com/office/drawing/2014/main" id="{00000000-0008-0000-0600-000046000000}"/>
            </a:ext>
          </a:extLst>
        </xdr:cNvPr>
        <xdr:cNvSpPr/>
      </xdr:nvSpPr>
      <xdr:spPr>
        <a:xfrm>
          <a:off x="1968500" y="63521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35</xdr:row>
      <xdr:rowOff>126628</xdr:rowOff>
    </xdr:from>
    <xdr:ext cx="599010" cy="259045"/>
    <xdr:sp macro="" textlink="">
      <xdr:nvSpPr>
        <xdr:cNvPr id="71" name="テキスト ボックス 70">
          <a:extLst>
            <a:ext uri="{FF2B5EF4-FFF2-40B4-BE49-F238E27FC236}">
              <a16:creationId xmlns:a16="http://schemas.microsoft.com/office/drawing/2014/main" id="{00000000-0008-0000-0600-000047000000}"/>
            </a:ext>
          </a:extLst>
        </xdr:cNvPr>
        <xdr:cNvSpPr txBox="1"/>
      </xdr:nvSpPr>
      <xdr:spPr>
        <a:xfrm>
          <a:off x="1719795" y="612737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172,204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15500</xdr:rowOff>
    </xdr:from>
    <xdr:to>
      <xdr:col>6</xdr:col>
      <xdr:colOff>38100</xdr:colOff>
      <xdr:row>37</xdr:row>
      <xdr:rowOff>117100</xdr:rowOff>
    </xdr:to>
    <xdr:sp macro="" textlink="">
      <xdr:nvSpPr>
        <xdr:cNvPr id="72" name="フローチャート: 判断 71">
          <a:extLst>
            <a:ext uri="{FF2B5EF4-FFF2-40B4-BE49-F238E27FC236}">
              <a16:creationId xmlns:a16="http://schemas.microsoft.com/office/drawing/2014/main" id="{00000000-0008-0000-0600-000048000000}"/>
            </a:ext>
          </a:extLst>
        </xdr:cNvPr>
        <xdr:cNvSpPr/>
      </xdr:nvSpPr>
      <xdr:spPr>
        <a:xfrm>
          <a:off x="1079500" y="6359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35</xdr:row>
      <xdr:rowOff>133627</xdr:rowOff>
    </xdr:from>
    <xdr:ext cx="599010" cy="259045"/>
    <xdr:sp macro="" textlink="">
      <xdr:nvSpPr>
        <xdr:cNvPr id="73" name="テキスト ボックス 72">
          <a:extLst>
            <a:ext uri="{FF2B5EF4-FFF2-40B4-BE49-F238E27FC236}">
              <a16:creationId xmlns:a16="http://schemas.microsoft.com/office/drawing/2014/main" id="{00000000-0008-0000-0600-000049000000}"/>
            </a:ext>
          </a:extLst>
        </xdr:cNvPr>
        <xdr:cNvSpPr txBox="1"/>
      </xdr:nvSpPr>
      <xdr:spPr>
        <a:xfrm>
          <a:off x="830795" y="613437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168,530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4" name="テキスト ボックス 73">
          <a:extLst>
            <a:ext uri="{FF2B5EF4-FFF2-40B4-BE49-F238E27FC236}">
              <a16:creationId xmlns:a16="http://schemas.microsoft.com/office/drawing/2014/main" id="{00000000-0008-0000-0600-00004A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600-00004B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600-00004C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600-00004D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600-00004E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79804</xdr:rowOff>
    </xdr:from>
    <xdr:to>
      <xdr:col>24</xdr:col>
      <xdr:colOff>114300</xdr:colOff>
      <xdr:row>37</xdr:row>
      <xdr:rowOff>9954</xdr:rowOff>
    </xdr:to>
    <xdr:sp macro="" textlink="">
      <xdr:nvSpPr>
        <xdr:cNvPr id="79" name="楕円 78">
          <a:extLst>
            <a:ext uri="{FF2B5EF4-FFF2-40B4-BE49-F238E27FC236}">
              <a16:creationId xmlns:a16="http://schemas.microsoft.com/office/drawing/2014/main" id="{00000000-0008-0000-0600-00004F000000}"/>
            </a:ext>
          </a:extLst>
        </xdr:cNvPr>
        <xdr:cNvSpPr/>
      </xdr:nvSpPr>
      <xdr:spPr>
        <a:xfrm>
          <a:off x="4584700" y="62520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35</xdr:row>
      <xdr:rowOff>102681</xdr:rowOff>
    </xdr:from>
    <xdr:ext cx="599010" cy="259045"/>
    <xdr:sp macro="" textlink="">
      <xdr:nvSpPr>
        <xdr:cNvPr id="80" name="人件費該当値テキスト">
          <a:extLst>
            <a:ext uri="{FF2B5EF4-FFF2-40B4-BE49-F238E27FC236}">
              <a16:creationId xmlns:a16="http://schemas.microsoft.com/office/drawing/2014/main" id="{00000000-0008-0000-0600-000050000000}"/>
            </a:ext>
          </a:extLst>
        </xdr:cNvPr>
        <xdr:cNvSpPr txBox="1"/>
      </xdr:nvSpPr>
      <xdr:spPr>
        <a:xfrm>
          <a:off x="4686300" y="610343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224,775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36</xdr:row>
      <xdr:rowOff>101826</xdr:rowOff>
    </xdr:from>
    <xdr:to>
      <xdr:col>20</xdr:col>
      <xdr:colOff>38100</xdr:colOff>
      <xdr:row>37</xdr:row>
      <xdr:rowOff>31976</xdr:rowOff>
    </xdr:to>
    <xdr:sp macro="" textlink="">
      <xdr:nvSpPr>
        <xdr:cNvPr id="81" name="楕円 80">
          <a:extLst>
            <a:ext uri="{FF2B5EF4-FFF2-40B4-BE49-F238E27FC236}">
              <a16:creationId xmlns:a16="http://schemas.microsoft.com/office/drawing/2014/main" id="{00000000-0008-0000-0600-000051000000}"/>
            </a:ext>
          </a:extLst>
        </xdr:cNvPr>
        <xdr:cNvSpPr/>
      </xdr:nvSpPr>
      <xdr:spPr>
        <a:xfrm>
          <a:off x="3746500" y="62740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35</xdr:row>
      <xdr:rowOff>48503</xdr:rowOff>
    </xdr:from>
    <xdr:ext cx="599010" cy="259045"/>
    <xdr:sp macro="" textlink="">
      <xdr:nvSpPr>
        <xdr:cNvPr id="82" name="テキスト ボックス 81">
          <a:extLst>
            <a:ext uri="{FF2B5EF4-FFF2-40B4-BE49-F238E27FC236}">
              <a16:creationId xmlns:a16="http://schemas.microsoft.com/office/drawing/2014/main" id="{00000000-0008-0000-0600-000052000000}"/>
            </a:ext>
          </a:extLst>
        </xdr:cNvPr>
        <xdr:cNvSpPr txBox="1"/>
      </xdr:nvSpPr>
      <xdr:spPr>
        <a:xfrm>
          <a:off x="3497795" y="604925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213,215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119774</xdr:rowOff>
    </xdr:from>
    <xdr:to>
      <xdr:col>15</xdr:col>
      <xdr:colOff>101600</xdr:colOff>
      <xdr:row>37</xdr:row>
      <xdr:rowOff>49924</xdr:rowOff>
    </xdr:to>
    <xdr:sp macro="" textlink="">
      <xdr:nvSpPr>
        <xdr:cNvPr id="83" name="楕円 82">
          <a:extLst>
            <a:ext uri="{FF2B5EF4-FFF2-40B4-BE49-F238E27FC236}">
              <a16:creationId xmlns:a16="http://schemas.microsoft.com/office/drawing/2014/main" id="{00000000-0008-0000-0600-000053000000}"/>
            </a:ext>
          </a:extLst>
        </xdr:cNvPr>
        <xdr:cNvSpPr/>
      </xdr:nvSpPr>
      <xdr:spPr>
        <a:xfrm>
          <a:off x="2857500" y="62919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35</xdr:row>
      <xdr:rowOff>66451</xdr:rowOff>
    </xdr:from>
    <xdr:ext cx="599010" cy="259045"/>
    <xdr:sp macro="" textlink="">
      <xdr:nvSpPr>
        <xdr:cNvPr id="84" name="テキスト ボックス 83">
          <a:extLst>
            <a:ext uri="{FF2B5EF4-FFF2-40B4-BE49-F238E27FC236}">
              <a16:creationId xmlns:a16="http://schemas.microsoft.com/office/drawing/2014/main" id="{00000000-0008-0000-0600-000054000000}"/>
            </a:ext>
          </a:extLst>
        </xdr:cNvPr>
        <xdr:cNvSpPr txBox="1"/>
      </xdr:nvSpPr>
      <xdr:spPr>
        <a:xfrm>
          <a:off x="2608795" y="606720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203,793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37</xdr:row>
      <xdr:rowOff>28022</xdr:rowOff>
    </xdr:from>
    <xdr:to>
      <xdr:col>10</xdr:col>
      <xdr:colOff>165100</xdr:colOff>
      <xdr:row>37</xdr:row>
      <xdr:rowOff>129622</xdr:rowOff>
    </xdr:to>
    <xdr:sp macro="" textlink="">
      <xdr:nvSpPr>
        <xdr:cNvPr id="85" name="楕円 84">
          <a:extLst>
            <a:ext uri="{FF2B5EF4-FFF2-40B4-BE49-F238E27FC236}">
              <a16:creationId xmlns:a16="http://schemas.microsoft.com/office/drawing/2014/main" id="{00000000-0008-0000-0600-000055000000}"/>
            </a:ext>
          </a:extLst>
        </xdr:cNvPr>
        <xdr:cNvSpPr/>
      </xdr:nvSpPr>
      <xdr:spPr>
        <a:xfrm>
          <a:off x="1968500" y="63716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37</xdr:row>
      <xdr:rowOff>120749</xdr:rowOff>
    </xdr:from>
    <xdr:ext cx="599010" cy="259045"/>
    <xdr:sp macro="" textlink="">
      <xdr:nvSpPr>
        <xdr:cNvPr id="86" name="テキスト ボックス 85">
          <a:extLst>
            <a:ext uri="{FF2B5EF4-FFF2-40B4-BE49-F238E27FC236}">
              <a16:creationId xmlns:a16="http://schemas.microsoft.com/office/drawing/2014/main" id="{00000000-0008-0000-0600-000056000000}"/>
            </a:ext>
          </a:extLst>
        </xdr:cNvPr>
        <xdr:cNvSpPr txBox="1"/>
      </xdr:nvSpPr>
      <xdr:spPr>
        <a:xfrm>
          <a:off x="1719795" y="646439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161,957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43130</xdr:rowOff>
    </xdr:from>
    <xdr:to>
      <xdr:col>6</xdr:col>
      <xdr:colOff>38100</xdr:colOff>
      <xdr:row>37</xdr:row>
      <xdr:rowOff>144730</xdr:rowOff>
    </xdr:to>
    <xdr:sp macro="" textlink="">
      <xdr:nvSpPr>
        <xdr:cNvPr id="87" name="楕円 86">
          <a:extLst>
            <a:ext uri="{FF2B5EF4-FFF2-40B4-BE49-F238E27FC236}">
              <a16:creationId xmlns:a16="http://schemas.microsoft.com/office/drawing/2014/main" id="{00000000-0008-0000-0600-000057000000}"/>
            </a:ext>
          </a:extLst>
        </xdr:cNvPr>
        <xdr:cNvSpPr/>
      </xdr:nvSpPr>
      <xdr:spPr>
        <a:xfrm>
          <a:off x="1079500" y="63867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37</xdr:row>
      <xdr:rowOff>135858</xdr:rowOff>
    </xdr:from>
    <xdr:ext cx="599010" cy="259045"/>
    <xdr:sp macro="" textlink="">
      <xdr:nvSpPr>
        <xdr:cNvPr id="88" name="テキスト ボックス 87">
          <a:extLst>
            <a:ext uri="{FF2B5EF4-FFF2-40B4-BE49-F238E27FC236}">
              <a16:creationId xmlns:a16="http://schemas.microsoft.com/office/drawing/2014/main" id="{00000000-0008-0000-0600-000058000000}"/>
            </a:ext>
          </a:extLst>
        </xdr:cNvPr>
        <xdr:cNvSpPr txBox="1"/>
      </xdr:nvSpPr>
      <xdr:spPr>
        <a:xfrm>
          <a:off x="830795" y="647950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154,026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89" name="正方形/長方形 88">
          <a:extLst>
            <a:ext uri="{FF2B5EF4-FFF2-40B4-BE49-F238E27FC236}">
              <a16:creationId xmlns:a16="http://schemas.microsoft.com/office/drawing/2014/main" id="{00000000-0008-0000-0600-000059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0" name="正方形/長方形 89">
          <a:extLst>
            <a:ext uri="{FF2B5EF4-FFF2-40B4-BE49-F238E27FC236}">
              <a16:creationId xmlns:a16="http://schemas.microsoft.com/office/drawing/2014/main" id="{00000000-0008-0000-0600-00005A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1" name="正方形/長方形 90">
          <a:extLst>
            <a:ext uri="{FF2B5EF4-FFF2-40B4-BE49-F238E27FC236}">
              <a16:creationId xmlns:a16="http://schemas.microsoft.com/office/drawing/2014/main" id="{00000000-0008-0000-0600-00005B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2" name="正方形/長方形 91">
          <a:extLst>
            <a:ext uri="{FF2B5EF4-FFF2-40B4-BE49-F238E27FC236}">
              <a16:creationId xmlns:a16="http://schemas.microsoft.com/office/drawing/2014/main" id="{00000000-0008-0000-0600-00005C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3" name="正方形/長方形 92">
          <a:extLst>
            <a:ext uri="{FF2B5EF4-FFF2-40B4-BE49-F238E27FC236}">
              <a16:creationId xmlns:a16="http://schemas.microsoft.com/office/drawing/2014/main" id="{00000000-0008-0000-0600-00005D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77,164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4" name="正方形/長方形 93">
          <a:extLst>
            <a:ext uri="{FF2B5EF4-FFF2-40B4-BE49-F238E27FC236}">
              <a16:creationId xmlns:a16="http://schemas.microsoft.com/office/drawing/2014/main" id="{00000000-0008-0000-0600-00005E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5" name="正方形/長方形 94">
          <a:extLst>
            <a:ext uri="{FF2B5EF4-FFF2-40B4-BE49-F238E27FC236}">
              <a16:creationId xmlns:a16="http://schemas.microsoft.com/office/drawing/2014/main" id="{00000000-0008-0000-0600-00005F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93,750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6" name="正方形/長方形 95">
          <a:extLst>
            <a:ext uri="{FF2B5EF4-FFF2-40B4-BE49-F238E27FC236}">
              <a16:creationId xmlns:a16="http://schemas.microsoft.com/office/drawing/2014/main" id="{00000000-0008-0000-0600-000060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7" name="テキスト ボックス 96">
          <a:extLst>
            <a:ext uri="{FF2B5EF4-FFF2-40B4-BE49-F238E27FC236}">
              <a16:creationId xmlns:a16="http://schemas.microsoft.com/office/drawing/2014/main" id="{00000000-0008-0000-0600-000061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8" name="直線コネクタ 97">
          <a:extLst>
            <a:ext uri="{FF2B5EF4-FFF2-40B4-BE49-F238E27FC236}">
              <a16:creationId xmlns:a16="http://schemas.microsoft.com/office/drawing/2014/main" id="{00000000-0008-0000-0600-000062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98878</xdr:rowOff>
    </xdr:from>
    <xdr:to>
      <xdr:col>28</xdr:col>
      <xdr:colOff>114300</xdr:colOff>
      <xdr:row>59</xdr:row>
      <xdr:rowOff>98878</xdr:rowOff>
    </xdr:to>
    <xdr:cxnSp macro="">
      <xdr:nvCxnSpPr>
        <xdr:cNvPr id="99" name="直線コネクタ 98">
          <a:extLst>
            <a:ext uri="{FF2B5EF4-FFF2-40B4-BE49-F238E27FC236}">
              <a16:creationId xmlns:a16="http://schemas.microsoft.com/office/drawing/2014/main" id="{00000000-0008-0000-0600-000063000000}"/>
            </a:ext>
          </a:extLst>
        </xdr:cNvPr>
        <xdr:cNvCxnSpPr/>
      </xdr:nvCxnSpPr>
      <xdr:spPr>
        <a:xfrm>
          <a:off x="762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128105</xdr:rowOff>
    </xdr:from>
    <xdr:ext cx="248786" cy="259045"/>
    <xdr:sp macro="" textlink="">
      <xdr:nvSpPr>
        <xdr:cNvPr id="100" name="テキスト ボックス 99">
          <a:extLst>
            <a:ext uri="{FF2B5EF4-FFF2-40B4-BE49-F238E27FC236}">
              <a16:creationId xmlns:a16="http://schemas.microsoft.com/office/drawing/2014/main" id="{00000000-0008-0000-0600-000064000000}"/>
            </a:ext>
          </a:extLst>
        </xdr:cNvPr>
        <xdr:cNvSpPr txBox="1"/>
      </xdr:nvSpPr>
      <xdr:spPr>
        <a:xfrm>
          <a:off x="513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115207</xdr:rowOff>
    </xdr:from>
    <xdr:to>
      <xdr:col>28</xdr:col>
      <xdr:colOff>114300</xdr:colOff>
      <xdr:row>57</xdr:row>
      <xdr:rowOff>115207</xdr:rowOff>
    </xdr:to>
    <xdr:cxnSp macro="">
      <xdr:nvCxnSpPr>
        <xdr:cNvPr id="101" name="直線コネクタ 100">
          <a:extLst>
            <a:ext uri="{FF2B5EF4-FFF2-40B4-BE49-F238E27FC236}">
              <a16:creationId xmlns:a16="http://schemas.microsoft.com/office/drawing/2014/main" id="{00000000-0008-0000-0600-000065000000}"/>
            </a:ext>
          </a:extLst>
        </xdr:cNvPr>
        <xdr:cNvCxnSpPr/>
      </xdr:nvCxnSpPr>
      <xdr:spPr>
        <a:xfrm>
          <a:off x="762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144434</xdr:rowOff>
    </xdr:from>
    <xdr:ext cx="595419" cy="259045"/>
    <xdr:sp macro="" textlink="">
      <xdr:nvSpPr>
        <xdr:cNvPr id="102" name="テキスト ボックス 101">
          <a:extLst>
            <a:ext uri="{FF2B5EF4-FFF2-40B4-BE49-F238E27FC236}">
              <a16:creationId xmlns:a16="http://schemas.microsoft.com/office/drawing/2014/main" id="{00000000-0008-0000-0600-000066000000}"/>
            </a:ext>
          </a:extLst>
        </xdr:cNvPr>
        <xdr:cNvSpPr txBox="1"/>
      </xdr:nvSpPr>
      <xdr:spPr>
        <a:xfrm>
          <a:off x="166581" y="9745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131535</xdr:rowOff>
    </xdr:from>
    <xdr:to>
      <xdr:col>28</xdr:col>
      <xdr:colOff>114300</xdr:colOff>
      <xdr:row>55</xdr:row>
      <xdr:rowOff>131535</xdr:rowOff>
    </xdr:to>
    <xdr:cxnSp macro="">
      <xdr:nvCxnSpPr>
        <xdr:cNvPr id="103" name="直線コネクタ 102">
          <a:extLst>
            <a:ext uri="{FF2B5EF4-FFF2-40B4-BE49-F238E27FC236}">
              <a16:creationId xmlns:a16="http://schemas.microsoft.com/office/drawing/2014/main" id="{00000000-0008-0000-0600-000067000000}"/>
            </a:ext>
          </a:extLst>
        </xdr:cNvPr>
        <xdr:cNvCxnSpPr/>
      </xdr:nvCxnSpPr>
      <xdr:spPr>
        <a:xfrm>
          <a:off x="762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54</xdr:row>
      <xdr:rowOff>160762</xdr:rowOff>
    </xdr:from>
    <xdr:ext cx="595419" cy="259045"/>
    <xdr:sp macro="" textlink="">
      <xdr:nvSpPr>
        <xdr:cNvPr id="104" name="テキスト ボックス 103">
          <a:extLst>
            <a:ext uri="{FF2B5EF4-FFF2-40B4-BE49-F238E27FC236}">
              <a16:creationId xmlns:a16="http://schemas.microsoft.com/office/drawing/2014/main" id="{00000000-0008-0000-0600-000068000000}"/>
            </a:ext>
          </a:extLst>
        </xdr:cNvPr>
        <xdr:cNvSpPr txBox="1"/>
      </xdr:nvSpPr>
      <xdr:spPr>
        <a:xfrm>
          <a:off x="166581" y="9419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147865</xdr:rowOff>
    </xdr:from>
    <xdr:to>
      <xdr:col>28</xdr:col>
      <xdr:colOff>114300</xdr:colOff>
      <xdr:row>53</xdr:row>
      <xdr:rowOff>147865</xdr:rowOff>
    </xdr:to>
    <xdr:cxnSp macro="">
      <xdr:nvCxnSpPr>
        <xdr:cNvPr id="105" name="直線コネクタ 104">
          <a:extLst>
            <a:ext uri="{FF2B5EF4-FFF2-40B4-BE49-F238E27FC236}">
              <a16:creationId xmlns:a16="http://schemas.microsoft.com/office/drawing/2014/main" id="{00000000-0008-0000-0600-000069000000}"/>
            </a:ext>
          </a:extLst>
        </xdr:cNvPr>
        <xdr:cNvCxnSpPr/>
      </xdr:nvCxnSpPr>
      <xdr:spPr>
        <a:xfrm>
          <a:off x="762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5642</xdr:rowOff>
    </xdr:from>
    <xdr:ext cx="595419" cy="259045"/>
    <xdr:sp macro="" textlink="">
      <xdr:nvSpPr>
        <xdr:cNvPr id="106" name="テキスト ボックス 105">
          <a:extLst>
            <a:ext uri="{FF2B5EF4-FFF2-40B4-BE49-F238E27FC236}">
              <a16:creationId xmlns:a16="http://schemas.microsoft.com/office/drawing/2014/main" id="{00000000-0008-0000-0600-00006A000000}"/>
            </a:ext>
          </a:extLst>
        </xdr:cNvPr>
        <xdr:cNvSpPr txBox="1"/>
      </xdr:nvSpPr>
      <xdr:spPr>
        <a:xfrm>
          <a:off x="166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51</xdr:row>
      <xdr:rowOff>164193</xdr:rowOff>
    </xdr:from>
    <xdr:to>
      <xdr:col>28</xdr:col>
      <xdr:colOff>114300</xdr:colOff>
      <xdr:row>51</xdr:row>
      <xdr:rowOff>164193</xdr:rowOff>
    </xdr:to>
    <xdr:cxnSp macro="">
      <xdr:nvCxnSpPr>
        <xdr:cNvPr id="107" name="直線コネクタ 106">
          <a:extLst>
            <a:ext uri="{FF2B5EF4-FFF2-40B4-BE49-F238E27FC236}">
              <a16:creationId xmlns:a16="http://schemas.microsoft.com/office/drawing/2014/main" id="{00000000-0008-0000-0600-00006B000000}"/>
            </a:ext>
          </a:extLst>
        </xdr:cNvPr>
        <xdr:cNvCxnSpPr/>
      </xdr:nvCxnSpPr>
      <xdr:spPr>
        <a:xfrm>
          <a:off x="762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21970</xdr:rowOff>
    </xdr:from>
    <xdr:ext cx="595419" cy="259045"/>
    <xdr:sp macro="" textlink="">
      <xdr:nvSpPr>
        <xdr:cNvPr id="108" name="テキスト ボックス 107">
          <a:extLst>
            <a:ext uri="{FF2B5EF4-FFF2-40B4-BE49-F238E27FC236}">
              <a16:creationId xmlns:a16="http://schemas.microsoft.com/office/drawing/2014/main" id="{00000000-0008-0000-0600-00006C000000}"/>
            </a:ext>
          </a:extLst>
        </xdr:cNvPr>
        <xdr:cNvSpPr txBox="1"/>
      </xdr:nvSpPr>
      <xdr:spPr>
        <a:xfrm>
          <a:off x="166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9072</xdr:rowOff>
    </xdr:from>
    <xdr:to>
      <xdr:col>28</xdr:col>
      <xdr:colOff>114300</xdr:colOff>
      <xdr:row>50</xdr:row>
      <xdr:rowOff>9072</xdr:rowOff>
    </xdr:to>
    <xdr:cxnSp macro="">
      <xdr:nvCxnSpPr>
        <xdr:cNvPr id="109" name="直線コネクタ 108">
          <a:extLst>
            <a:ext uri="{FF2B5EF4-FFF2-40B4-BE49-F238E27FC236}">
              <a16:creationId xmlns:a16="http://schemas.microsoft.com/office/drawing/2014/main" id="{00000000-0008-0000-0600-00006D000000}"/>
            </a:ext>
          </a:extLst>
        </xdr:cNvPr>
        <xdr:cNvCxnSpPr/>
      </xdr:nvCxnSpPr>
      <xdr:spPr>
        <a:xfrm>
          <a:off x="762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49</xdr:row>
      <xdr:rowOff>38299</xdr:rowOff>
    </xdr:from>
    <xdr:ext cx="685572" cy="259045"/>
    <xdr:sp macro="" textlink="">
      <xdr:nvSpPr>
        <xdr:cNvPr id="110" name="テキスト ボックス 109">
          <a:extLst>
            <a:ext uri="{FF2B5EF4-FFF2-40B4-BE49-F238E27FC236}">
              <a16:creationId xmlns:a16="http://schemas.microsoft.com/office/drawing/2014/main" id="{00000000-0008-0000-0600-00006E000000}"/>
            </a:ext>
          </a:extLst>
        </xdr:cNvPr>
        <xdr:cNvSpPr txBox="1"/>
      </xdr:nvSpPr>
      <xdr:spPr>
        <a:xfrm>
          <a:off x="76428" y="8439349"/>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1" name="直線コネクタ 110">
          <a:extLst>
            <a:ext uri="{FF2B5EF4-FFF2-40B4-BE49-F238E27FC236}">
              <a16:creationId xmlns:a16="http://schemas.microsoft.com/office/drawing/2014/main" id="{00000000-0008-0000-0600-00006F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47</xdr:row>
      <xdr:rowOff>54627</xdr:rowOff>
    </xdr:from>
    <xdr:ext cx="685572" cy="259045"/>
    <xdr:sp macro="" textlink="">
      <xdr:nvSpPr>
        <xdr:cNvPr id="112" name="テキスト ボックス 111">
          <a:extLst>
            <a:ext uri="{FF2B5EF4-FFF2-40B4-BE49-F238E27FC236}">
              <a16:creationId xmlns:a16="http://schemas.microsoft.com/office/drawing/2014/main" id="{00000000-0008-0000-0600-000070000000}"/>
            </a:ext>
          </a:extLst>
        </xdr:cNvPr>
        <xdr:cNvSpPr txBox="1"/>
      </xdr:nvSpPr>
      <xdr:spPr>
        <a:xfrm>
          <a:off x="76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3" name="物件費グラフ枠">
          <a:extLst>
            <a:ext uri="{FF2B5EF4-FFF2-40B4-BE49-F238E27FC236}">
              <a16:creationId xmlns:a16="http://schemas.microsoft.com/office/drawing/2014/main" id="{00000000-0008-0000-0600-000071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147136</xdr:rowOff>
    </xdr:from>
    <xdr:to>
      <xdr:col>24</xdr:col>
      <xdr:colOff>62865</xdr:colOff>
      <xdr:row>58</xdr:row>
      <xdr:rowOff>94403</xdr:rowOff>
    </xdr:to>
    <xdr:cxnSp macro="">
      <xdr:nvCxnSpPr>
        <xdr:cNvPr id="114" name="直線コネクタ 113">
          <a:extLst>
            <a:ext uri="{FF2B5EF4-FFF2-40B4-BE49-F238E27FC236}">
              <a16:creationId xmlns:a16="http://schemas.microsoft.com/office/drawing/2014/main" id="{00000000-0008-0000-0600-000072000000}"/>
            </a:ext>
          </a:extLst>
        </xdr:cNvPr>
        <xdr:cNvCxnSpPr/>
      </xdr:nvCxnSpPr>
      <xdr:spPr>
        <a:xfrm flipV="1">
          <a:off x="4633595" y="8719636"/>
          <a:ext cx="1270" cy="131886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98230</xdr:rowOff>
    </xdr:from>
    <xdr:ext cx="599010" cy="259045"/>
    <xdr:sp macro="" textlink="">
      <xdr:nvSpPr>
        <xdr:cNvPr id="115" name="物件費最小値テキスト">
          <a:extLst>
            <a:ext uri="{FF2B5EF4-FFF2-40B4-BE49-F238E27FC236}">
              <a16:creationId xmlns:a16="http://schemas.microsoft.com/office/drawing/2014/main" id="{00000000-0008-0000-0600-000073000000}"/>
            </a:ext>
          </a:extLst>
        </xdr:cNvPr>
        <xdr:cNvSpPr txBox="1"/>
      </xdr:nvSpPr>
      <xdr:spPr>
        <a:xfrm>
          <a:off x="4686300" y="1004233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107,741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94403</xdr:rowOff>
    </xdr:from>
    <xdr:to>
      <xdr:col>24</xdr:col>
      <xdr:colOff>152400</xdr:colOff>
      <xdr:row>58</xdr:row>
      <xdr:rowOff>94403</xdr:rowOff>
    </xdr:to>
    <xdr:cxnSp macro="">
      <xdr:nvCxnSpPr>
        <xdr:cNvPr id="116" name="直線コネクタ 115">
          <a:extLst>
            <a:ext uri="{FF2B5EF4-FFF2-40B4-BE49-F238E27FC236}">
              <a16:creationId xmlns:a16="http://schemas.microsoft.com/office/drawing/2014/main" id="{00000000-0008-0000-0600-000074000000}"/>
            </a:ext>
          </a:extLst>
        </xdr:cNvPr>
        <xdr:cNvCxnSpPr/>
      </xdr:nvCxnSpPr>
      <xdr:spPr>
        <a:xfrm>
          <a:off x="4546600" y="1003850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93813</xdr:rowOff>
    </xdr:from>
    <xdr:ext cx="599010" cy="259045"/>
    <xdr:sp macro="" textlink="">
      <xdr:nvSpPr>
        <xdr:cNvPr id="117" name="物件費最大値テキスト">
          <a:extLst>
            <a:ext uri="{FF2B5EF4-FFF2-40B4-BE49-F238E27FC236}">
              <a16:creationId xmlns:a16="http://schemas.microsoft.com/office/drawing/2014/main" id="{00000000-0008-0000-0600-000075000000}"/>
            </a:ext>
          </a:extLst>
        </xdr:cNvPr>
        <xdr:cNvSpPr txBox="1"/>
      </xdr:nvSpPr>
      <xdr:spPr>
        <a:xfrm>
          <a:off x="4686300" y="849486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915,446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50</xdr:row>
      <xdr:rowOff>147136</xdr:rowOff>
    </xdr:from>
    <xdr:to>
      <xdr:col>24</xdr:col>
      <xdr:colOff>152400</xdr:colOff>
      <xdr:row>50</xdr:row>
      <xdr:rowOff>147136</xdr:rowOff>
    </xdr:to>
    <xdr:cxnSp macro="">
      <xdr:nvCxnSpPr>
        <xdr:cNvPr id="118" name="直線コネクタ 117">
          <a:extLst>
            <a:ext uri="{FF2B5EF4-FFF2-40B4-BE49-F238E27FC236}">
              <a16:creationId xmlns:a16="http://schemas.microsoft.com/office/drawing/2014/main" id="{00000000-0008-0000-0600-000076000000}"/>
            </a:ext>
          </a:extLst>
        </xdr:cNvPr>
        <xdr:cNvCxnSpPr/>
      </xdr:nvCxnSpPr>
      <xdr:spPr>
        <a:xfrm>
          <a:off x="4546600" y="87196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57</xdr:row>
      <xdr:rowOff>159838</xdr:rowOff>
    </xdr:from>
    <xdr:to>
      <xdr:col>24</xdr:col>
      <xdr:colOff>63500</xdr:colOff>
      <xdr:row>58</xdr:row>
      <xdr:rowOff>26760</xdr:rowOff>
    </xdr:to>
    <xdr:cxnSp macro="">
      <xdr:nvCxnSpPr>
        <xdr:cNvPr id="119" name="直線コネクタ 118">
          <a:extLst>
            <a:ext uri="{FF2B5EF4-FFF2-40B4-BE49-F238E27FC236}">
              <a16:creationId xmlns:a16="http://schemas.microsoft.com/office/drawing/2014/main" id="{00000000-0008-0000-0600-000077000000}"/>
            </a:ext>
          </a:extLst>
        </xdr:cNvPr>
        <xdr:cNvCxnSpPr/>
      </xdr:nvCxnSpPr>
      <xdr:spPr>
        <a:xfrm flipV="1">
          <a:off x="3797300" y="9932488"/>
          <a:ext cx="838200" cy="383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39368</xdr:rowOff>
    </xdr:from>
    <xdr:ext cx="599010" cy="259045"/>
    <xdr:sp macro="" textlink="">
      <xdr:nvSpPr>
        <xdr:cNvPr id="120" name="物件費平均値テキスト">
          <a:extLst>
            <a:ext uri="{FF2B5EF4-FFF2-40B4-BE49-F238E27FC236}">
              <a16:creationId xmlns:a16="http://schemas.microsoft.com/office/drawing/2014/main" id="{00000000-0008-0000-0600-000078000000}"/>
            </a:ext>
          </a:extLst>
        </xdr:cNvPr>
        <xdr:cNvSpPr txBox="1"/>
      </xdr:nvSpPr>
      <xdr:spPr>
        <a:xfrm>
          <a:off x="4686300" y="9640568"/>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229,345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16491</xdr:rowOff>
    </xdr:from>
    <xdr:to>
      <xdr:col>24</xdr:col>
      <xdr:colOff>114300</xdr:colOff>
      <xdr:row>57</xdr:row>
      <xdr:rowOff>118091</xdr:rowOff>
    </xdr:to>
    <xdr:sp macro="" textlink="">
      <xdr:nvSpPr>
        <xdr:cNvPr id="121" name="フローチャート: 判断 120">
          <a:extLst>
            <a:ext uri="{FF2B5EF4-FFF2-40B4-BE49-F238E27FC236}">
              <a16:creationId xmlns:a16="http://schemas.microsoft.com/office/drawing/2014/main" id="{00000000-0008-0000-0600-000079000000}"/>
            </a:ext>
          </a:extLst>
        </xdr:cNvPr>
        <xdr:cNvSpPr/>
      </xdr:nvSpPr>
      <xdr:spPr>
        <a:xfrm>
          <a:off x="4584700" y="97891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26760</xdr:rowOff>
    </xdr:from>
    <xdr:to>
      <xdr:col>19</xdr:col>
      <xdr:colOff>177800</xdr:colOff>
      <xdr:row>58</xdr:row>
      <xdr:rowOff>26876</xdr:rowOff>
    </xdr:to>
    <xdr:cxnSp macro="">
      <xdr:nvCxnSpPr>
        <xdr:cNvPr id="122" name="直線コネクタ 121">
          <a:extLst>
            <a:ext uri="{FF2B5EF4-FFF2-40B4-BE49-F238E27FC236}">
              <a16:creationId xmlns:a16="http://schemas.microsoft.com/office/drawing/2014/main" id="{00000000-0008-0000-0600-00007A000000}"/>
            </a:ext>
          </a:extLst>
        </xdr:cNvPr>
        <xdr:cNvCxnSpPr/>
      </xdr:nvCxnSpPr>
      <xdr:spPr>
        <a:xfrm flipV="1">
          <a:off x="2908300" y="9970860"/>
          <a:ext cx="889000" cy="1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30786</xdr:rowOff>
    </xdr:from>
    <xdr:to>
      <xdr:col>20</xdr:col>
      <xdr:colOff>38100</xdr:colOff>
      <xdr:row>57</xdr:row>
      <xdr:rowOff>132386</xdr:rowOff>
    </xdr:to>
    <xdr:sp macro="" textlink="">
      <xdr:nvSpPr>
        <xdr:cNvPr id="123" name="フローチャート: 判断 122">
          <a:extLst>
            <a:ext uri="{FF2B5EF4-FFF2-40B4-BE49-F238E27FC236}">
              <a16:creationId xmlns:a16="http://schemas.microsoft.com/office/drawing/2014/main" id="{00000000-0008-0000-0600-00007B000000}"/>
            </a:ext>
          </a:extLst>
        </xdr:cNvPr>
        <xdr:cNvSpPr/>
      </xdr:nvSpPr>
      <xdr:spPr>
        <a:xfrm>
          <a:off x="3746500" y="98034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55</xdr:row>
      <xdr:rowOff>148913</xdr:rowOff>
    </xdr:from>
    <xdr:ext cx="599010" cy="259045"/>
    <xdr:sp macro="" textlink="">
      <xdr:nvSpPr>
        <xdr:cNvPr id="124" name="テキスト ボックス 123">
          <a:extLst>
            <a:ext uri="{FF2B5EF4-FFF2-40B4-BE49-F238E27FC236}">
              <a16:creationId xmlns:a16="http://schemas.microsoft.com/office/drawing/2014/main" id="{00000000-0008-0000-0600-00007C000000}"/>
            </a:ext>
          </a:extLst>
        </xdr:cNvPr>
        <xdr:cNvSpPr txBox="1"/>
      </xdr:nvSpPr>
      <xdr:spPr>
        <a:xfrm>
          <a:off x="3497795" y="957866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220,590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58</xdr:row>
      <xdr:rowOff>26876</xdr:rowOff>
    </xdr:from>
    <xdr:to>
      <xdr:col>15</xdr:col>
      <xdr:colOff>50800</xdr:colOff>
      <xdr:row>58</xdr:row>
      <xdr:rowOff>31763</xdr:rowOff>
    </xdr:to>
    <xdr:cxnSp macro="">
      <xdr:nvCxnSpPr>
        <xdr:cNvPr id="125" name="直線コネクタ 124">
          <a:extLst>
            <a:ext uri="{FF2B5EF4-FFF2-40B4-BE49-F238E27FC236}">
              <a16:creationId xmlns:a16="http://schemas.microsoft.com/office/drawing/2014/main" id="{00000000-0008-0000-0600-00007D000000}"/>
            </a:ext>
          </a:extLst>
        </xdr:cNvPr>
        <xdr:cNvCxnSpPr/>
      </xdr:nvCxnSpPr>
      <xdr:spPr>
        <a:xfrm flipV="1">
          <a:off x="2019300" y="9970976"/>
          <a:ext cx="889000" cy="48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60041</xdr:rowOff>
    </xdr:from>
    <xdr:to>
      <xdr:col>15</xdr:col>
      <xdr:colOff>101600</xdr:colOff>
      <xdr:row>57</xdr:row>
      <xdr:rowOff>161641</xdr:rowOff>
    </xdr:to>
    <xdr:sp macro="" textlink="">
      <xdr:nvSpPr>
        <xdr:cNvPr id="126" name="フローチャート: 判断 125">
          <a:extLst>
            <a:ext uri="{FF2B5EF4-FFF2-40B4-BE49-F238E27FC236}">
              <a16:creationId xmlns:a16="http://schemas.microsoft.com/office/drawing/2014/main" id="{00000000-0008-0000-0600-00007E000000}"/>
            </a:ext>
          </a:extLst>
        </xdr:cNvPr>
        <xdr:cNvSpPr/>
      </xdr:nvSpPr>
      <xdr:spPr>
        <a:xfrm>
          <a:off x="2857500" y="98326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56</xdr:row>
      <xdr:rowOff>6718</xdr:rowOff>
    </xdr:from>
    <xdr:ext cx="599010" cy="259045"/>
    <xdr:sp macro="" textlink="">
      <xdr:nvSpPr>
        <xdr:cNvPr id="127" name="テキスト ボックス 126">
          <a:extLst>
            <a:ext uri="{FF2B5EF4-FFF2-40B4-BE49-F238E27FC236}">
              <a16:creationId xmlns:a16="http://schemas.microsoft.com/office/drawing/2014/main" id="{00000000-0008-0000-0600-00007F000000}"/>
            </a:ext>
          </a:extLst>
        </xdr:cNvPr>
        <xdr:cNvSpPr txBox="1"/>
      </xdr:nvSpPr>
      <xdr:spPr>
        <a:xfrm>
          <a:off x="2608795" y="96079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202,674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58</xdr:row>
      <xdr:rowOff>31763</xdr:rowOff>
    </xdr:from>
    <xdr:to>
      <xdr:col>10</xdr:col>
      <xdr:colOff>114300</xdr:colOff>
      <xdr:row>58</xdr:row>
      <xdr:rowOff>48495</xdr:rowOff>
    </xdr:to>
    <xdr:cxnSp macro="">
      <xdr:nvCxnSpPr>
        <xdr:cNvPr id="128" name="直線コネクタ 127">
          <a:extLst>
            <a:ext uri="{FF2B5EF4-FFF2-40B4-BE49-F238E27FC236}">
              <a16:creationId xmlns:a16="http://schemas.microsoft.com/office/drawing/2014/main" id="{00000000-0008-0000-0600-000080000000}"/>
            </a:ext>
          </a:extLst>
        </xdr:cNvPr>
        <xdr:cNvCxnSpPr/>
      </xdr:nvCxnSpPr>
      <xdr:spPr>
        <a:xfrm flipV="1">
          <a:off x="1130300" y="9975863"/>
          <a:ext cx="889000" cy="167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82583</xdr:rowOff>
    </xdr:from>
    <xdr:to>
      <xdr:col>10</xdr:col>
      <xdr:colOff>165100</xdr:colOff>
      <xdr:row>58</xdr:row>
      <xdr:rowOff>12733</xdr:rowOff>
    </xdr:to>
    <xdr:sp macro="" textlink="">
      <xdr:nvSpPr>
        <xdr:cNvPr id="129" name="フローチャート: 判断 128">
          <a:extLst>
            <a:ext uri="{FF2B5EF4-FFF2-40B4-BE49-F238E27FC236}">
              <a16:creationId xmlns:a16="http://schemas.microsoft.com/office/drawing/2014/main" id="{00000000-0008-0000-0600-000081000000}"/>
            </a:ext>
          </a:extLst>
        </xdr:cNvPr>
        <xdr:cNvSpPr/>
      </xdr:nvSpPr>
      <xdr:spPr>
        <a:xfrm>
          <a:off x="1968500" y="98552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56</xdr:row>
      <xdr:rowOff>29260</xdr:rowOff>
    </xdr:from>
    <xdr:ext cx="599010" cy="259045"/>
    <xdr:sp macro="" textlink="">
      <xdr:nvSpPr>
        <xdr:cNvPr id="130" name="テキスト ボックス 129">
          <a:extLst>
            <a:ext uri="{FF2B5EF4-FFF2-40B4-BE49-F238E27FC236}">
              <a16:creationId xmlns:a16="http://schemas.microsoft.com/office/drawing/2014/main" id="{00000000-0008-0000-0600-000082000000}"/>
            </a:ext>
          </a:extLst>
        </xdr:cNvPr>
        <xdr:cNvSpPr txBox="1"/>
      </xdr:nvSpPr>
      <xdr:spPr>
        <a:xfrm>
          <a:off x="1719795" y="96304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188,869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79957</xdr:rowOff>
    </xdr:from>
    <xdr:to>
      <xdr:col>6</xdr:col>
      <xdr:colOff>38100</xdr:colOff>
      <xdr:row>58</xdr:row>
      <xdr:rowOff>10107</xdr:rowOff>
    </xdr:to>
    <xdr:sp macro="" textlink="">
      <xdr:nvSpPr>
        <xdr:cNvPr id="131" name="フローチャート: 判断 130">
          <a:extLst>
            <a:ext uri="{FF2B5EF4-FFF2-40B4-BE49-F238E27FC236}">
              <a16:creationId xmlns:a16="http://schemas.microsoft.com/office/drawing/2014/main" id="{00000000-0008-0000-0600-000083000000}"/>
            </a:ext>
          </a:extLst>
        </xdr:cNvPr>
        <xdr:cNvSpPr/>
      </xdr:nvSpPr>
      <xdr:spPr>
        <a:xfrm>
          <a:off x="1079500" y="98526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56</xdr:row>
      <xdr:rowOff>26634</xdr:rowOff>
    </xdr:from>
    <xdr:ext cx="599010" cy="259045"/>
    <xdr:sp macro="" textlink="">
      <xdr:nvSpPr>
        <xdr:cNvPr id="132" name="テキスト ボックス 131">
          <a:extLst>
            <a:ext uri="{FF2B5EF4-FFF2-40B4-BE49-F238E27FC236}">
              <a16:creationId xmlns:a16="http://schemas.microsoft.com/office/drawing/2014/main" id="{00000000-0008-0000-0600-000084000000}"/>
            </a:ext>
          </a:extLst>
        </xdr:cNvPr>
        <xdr:cNvSpPr txBox="1"/>
      </xdr:nvSpPr>
      <xdr:spPr>
        <a:xfrm>
          <a:off x="830795" y="962783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190,477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600-000085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600-000086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600-000087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600-000088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7" name="テキスト ボックス 136">
          <a:extLst>
            <a:ext uri="{FF2B5EF4-FFF2-40B4-BE49-F238E27FC236}">
              <a16:creationId xmlns:a16="http://schemas.microsoft.com/office/drawing/2014/main" id="{00000000-0008-0000-0600-000089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109038</xdr:rowOff>
    </xdr:from>
    <xdr:to>
      <xdr:col>24</xdr:col>
      <xdr:colOff>114300</xdr:colOff>
      <xdr:row>58</xdr:row>
      <xdr:rowOff>39188</xdr:rowOff>
    </xdr:to>
    <xdr:sp macro="" textlink="">
      <xdr:nvSpPr>
        <xdr:cNvPr id="138" name="楕円 137">
          <a:extLst>
            <a:ext uri="{FF2B5EF4-FFF2-40B4-BE49-F238E27FC236}">
              <a16:creationId xmlns:a16="http://schemas.microsoft.com/office/drawing/2014/main" id="{00000000-0008-0000-0600-00008A000000}"/>
            </a:ext>
          </a:extLst>
        </xdr:cNvPr>
        <xdr:cNvSpPr/>
      </xdr:nvSpPr>
      <xdr:spPr>
        <a:xfrm>
          <a:off x="4584700" y="98816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23965</xdr:rowOff>
    </xdr:from>
    <xdr:ext cx="599010" cy="259045"/>
    <xdr:sp macro="" textlink="">
      <xdr:nvSpPr>
        <xdr:cNvPr id="139" name="物件費該当値テキスト">
          <a:extLst>
            <a:ext uri="{FF2B5EF4-FFF2-40B4-BE49-F238E27FC236}">
              <a16:creationId xmlns:a16="http://schemas.microsoft.com/office/drawing/2014/main" id="{00000000-0008-0000-0600-00008B000000}"/>
            </a:ext>
          </a:extLst>
        </xdr:cNvPr>
        <xdr:cNvSpPr txBox="1"/>
      </xdr:nvSpPr>
      <xdr:spPr>
        <a:xfrm>
          <a:off x="4686300" y="97966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172,667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57</xdr:row>
      <xdr:rowOff>147410</xdr:rowOff>
    </xdr:from>
    <xdr:to>
      <xdr:col>20</xdr:col>
      <xdr:colOff>38100</xdr:colOff>
      <xdr:row>58</xdr:row>
      <xdr:rowOff>77560</xdr:rowOff>
    </xdr:to>
    <xdr:sp macro="" textlink="">
      <xdr:nvSpPr>
        <xdr:cNvPr id="140" name="楕円 139">
          <a:extLst>
            <a:ext uri="{FF2B5EF4-FFF2-40B4-BE49-F238E27FC236}">
              <a16:creationId xmlns:a16="http://schemas.microsoft.com/office/drawing/2014/main" id="{00000000-0008-0000-0600-00008C000000}"/>
            </a:ext>
          </a:extLst>
        </xdr:cNvPr>
        <xdr:cNvSpPr/>
      </xdr:nvSpPr>
      <xdr:spPr>
        <a:xfrm>
          <a:off x="3746500" y="99200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58</xdr:row>
      <xdr:rowOff>68687</xdr:rowOff>
    </xdr:from>
    <xdr:ext cx="599010" cy="259045"/>
    <xdr:sp macro="" textlink="">
      <xdr:nvSpPr>
        <xdr:cNvPr id="141" name="テキスト ボックス 140">
          <a:extLst>
            <a:ext uri="{FF2B5EF4-FFF2-40B4-BE49-F238E27FC236}">
              <a16:creationId xmlns:a16="http://schemas.microsoft.com/office/drawing/2014/main" id="{00000000-0008-0000-0600-00008D000000}"/>
            </a:ext>
          </a:extLst>
        </xdr:cNvPr>
        <xdr:cNvSpPr txBox="1"/>
      </xdr:nvSpPr>
      <xdr:spPr>
        <a:xfrm>
          <a:off x="3497795" y="1001278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149,167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57</xdr:row>
      <xdr:rowOff>147526</xdr:rowOff>
    </xdr:from>
    <xdr:to>
      <xdr:col>15</xdr:col>
      <xdr:colOff>101600</xdr:colOff>
      <xdr:row>58</xdr:row>
      <xdr:rowOff>77676</xdr:rowOff>
    </xdr:to>
    <xdr:sp macro="" textlink="">
      <xdr:nvSpPr>
        <xdr:cNvPr id="142" name="楕円 141">
          <a:extLst>
            <a:ext uri="{FF2B5EF4-FFF2-40B4-BE49-F238E27FC236}">
              <a16:creationId xmlns:a16="http://schemas.microsoft.com/office/drawing/2014/main" id="{00000000-0008-0000-0600-00008E000000}"/>
            </a:ext>
          </a:extLst>
        </xdr:cNvPr>
        <xdr:cNvSpPr/>
      </xdr:nvSpPr>
      <xdr:spPr>
        <a:xfrm>
          <a:off x="2857500" y="99201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58</xdr:row>
      <xdr:rowOff>68803</xdr:rowOff>
    </xdr:from>
    <xdr:ext cx="599010" cy="259045"/>
    <xdr:sp macro="" textlink="">
      <xdr:nvSpPr>
        <xdr:cNvPr id="143" name="テキスト ボックス 142">
          <a:extLst>
            <a:ext uri="{FF2B5EF4-FFF2-40B4-BE49-F238E27FC236}">
              <a16:creationId xmlns:a16="http://schemas.microsoft.com/office/drawing/2014/main" id="{00000000-0008-0000-0600-00008F000000}"/>
            </a:ext>
          </a:extLst>
        </xdr:cNvPr>
        <xdr:cNvSpPr txBox="1"/>
      </xdr:nvSpPr>
      <xdr:spPr>
        <a:xfrm>
          <a:off x="2608795" y="1001290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149,096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57</xdr:row>
      <xdr:rowOff>152413</xdr:rowOff>
    </xdr:from>
    <xdr:to>
      <xdr:col>10</xdr:col>
      <xdr:colOff>165100</xdr:colOff>
      <xdr:row>58</xdr:row>
      <xdr:rowOff>82563</xdr:rowOff>
    </xdr:to>
    <xdr:sp macro="" textlink="">
      <xdr:nvSpPr>
        <xdr:cNvPr id="144" name="楕円 143">
          <a:extLst>
            <a:ext uri="{FF2B5EF4-FFF2-40B4-BE49-F238E27FC236}">
              <a16:creationId xmlns:a16="http://schemas.microsoft.com/office/drawing/2014/main" id="{00000000-0008-0000-0600-000090000000}"/>
            </a:ext>
          </a:extLst>
        </xdr:cNvPr>
        <xdr:cNvSpPr/>
      </xdr:nvSpPr>
      <xdr:spPr>
        <a:xfrm>
          <a:off x="1968500" y="99250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58</xdr:row>
      <xdr:rowOff>73690</xdr:rowOff>
    </xdr:from>
    <xdr:ext cx="599010" cy="259045"/>
    <xdr:sp macro="" textlink="">
      <xdr:nvSpPr>
        <xdr:cNvPr id="145" name="テキスト ボックス 144">
          <a:extLst>
            <a:ext uri="{FF2B5EF4-FFF2-40B4-BE49-F238E27FC236}">
              <a16:creationId xmlns:a16="http://schemas.microsoft.com/office/drawing/2014/main" id="{00000000-0008-0000-0600-000091000000}"/>
            </a:ext>
          </a:extLst>
        </xdr:cNvPr>
        <xdr:cNvSpPr txBox="1"/>
      </xdr:nvSpPr>
      <xdr:spPr>
        <a:xfrm>
          <a:off x="1719795" y="1001779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146,103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169145</xdr:rowOff>
    </xdr:from>
    <xdr:to>
      <xdr:col>6</xdr:col>
      <xdr:colOff>38100</xdr:colOff>
      <xdr:row>58</xdr:row>
      <xdr:rowOff>99295</xdr:rowOff>
    </xdr:to>
    <xdr:sp macro="" textlink="">
      <xdr:nvSpPr>
        <xdr:cNvPr id="146" name="楕円 145">
          <a:extLst>
            <a:ext uri="{FF2B5EF4-FFF2-40B4-BE49-F238E27FC236}">
              <a16:creationId xmlns:a16="http://schemas.microsoft.com/office/drawing/2014/main" id="{00000000-0008-0000-0600-000092000000}"/>
            </a:ext>
          </a:extLst>
        </xdr:cNvPr>
        <xdr:cNvSpPr/>
      </xdr:nvSpPr>
      <xdr:spPr>
        <a:xfrm>
          <a:off x="1079500" y="99417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58</xdr:row>
      <xdr:rowOff>90422</xdr:rowOff>
    </xdr:from>
    <xdr:ext cx="599010" cy="259045"/>
    <xdr:sp macro="" textlink="">
      <xdr:nvSpPr>
        <xdr:cNvPr id="147" name="テキスト ボックス 146">
          <a:extLst>
            <a:ext uri="{FF2B5EF4-FFF2-40B4-BE49-F238E27FC236}">
              <a16:creationId xmlns:a16="http://schemas.microsoft.com/office/drawing/2014/main" id="{00000000-0008-0000-0600-000093000000}"/>
            </a:ext>
          </a:extLst>
        </xdr:cNvPr>
        <xdr:cNvSpPr txBox="1"/>
      </xdr:nvSpPr>
      <xdr:spPr>
        <a:xfrm>
          <a:off x="830795" y="1003452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135,856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8" name="正方形/長方形 147">
          <a:extLst>
            <a:ext uri="{FF2B5EF4-FFF2-40B4-BE49-F238E27FC236}">
              <a16:creationId xmlns:a16="http://schemas.microsoft.com/office/drawing/2014/main" id="{00000000-0008-0000-0600-000094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9" name="正方形/長方形 148">
          <a:extLst>
            <a:ext uri="{FF2B5EF4-FFF2-40B4-BE49-F238E27FC236}">
              <a16:creationId xmlns:a16="http://schemas.microsoft.com/office/drawing/2014/main" id="{00000000-0008-0000-0600-000095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0" name="正方形/長方形 149">
          <a:extLst>
            <a:ext uri="{FF2B5EF4-FFF2-40B4-BE49-F238E27FC236}">
              <a16:creationId xmlns:a16="http://schemas.microsoft.com/office/drawing/2014/main" id="{00000000-0008-0000-0600-000096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1" name="正方形/長方形 150">
          <a:extLst>
            <a:ext uri="{FF2B5EF4-FFF2-40B4-BE49-F238E27FC236}">
              <a16:creationId xmlns:a16="http://schemas.microsoft.com/office/drawing/2014/main" id="{00000000-0008-0000-0600-000097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2" name="正方形/長方形 151">
          <a:extLst>
            <a:ext uri="{FF2B5EF4-FFF2-40B4-BE49-F238E27FC236}">
              <a16:creationId xmlns:a16="http://schemas.microsoft.com/office/drawing/2014/main" id="{00000000-0008-0000-0600-000098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3" name="正方形/長方形 152">
          <a:extLst>
            <a:ext uri="{FF2B5EF4-FFF2-40B4-BE49-F238E27FC236}">
              <a16:creationId xmlns:a16="http://schemas.microsoft.com/office/drawing/2014/main" id="{00000000-0008-0000-0600-000099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4" name="正方形/長方形 153">
          <a:extLst>
            <a:ext uri="{FF2B5EF4-FFF2-40B4-BE49-F238E27FC236}">
              <a16:creationId xmlns:a16="http://schemas.microsoft.com/office/drawing/2014/main" id="{00000000-0008-0000-0600-00009A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17,011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5" name="正方形/長方形 154">
          <a:extLst>
            <a:ext uri="{FF2B5EF4-FFF2-40B4-BE49-F238E27FC236}">
              <a16:creationId xmlns:a16="http://schemas.microsoft.com/office/drawing/2014/main" id="{00000000-0008-0000-0600-00009B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6" name="テキスト ボックス 155">
          <a:extLst>
            <a:ext uri="{FF2B5EF4-FFF2-40B4-BE49-F238E27FC236}">
              <a16:creationId xmlns:a16="http://schemas.microsoft.com/office/drawing/2014/main" id="{00000000-0008-0000-0600-00009C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7" name="直線コネクタ 156">
          <a:extLst>
            <a:ext uri="{FF2B5EF4-FFF2-40B4-BE49-F238E27FC236}">
              <a16:creationId xmlns:a16="http://schemas.microsoft.com/office/drawing/2014/main" id="{00000000-0008-0000-0600-00009D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79</xdr:row>
      <xdr:rowOff>44450</xdr:rowOff>
    </xdr:from>
    <xdr:to>
      <xdr:col>28</xdr:col>
      <xdr:colOff>114300</xdr:colOff>
      <xdr:row>79</xdr:row>
      <xdr:rowOff>44450</xdr:rowOff>
    </xdr:to>
    <xdr:cxnSp macro="">
      <xdr:nvCxnSpPr>
        <xdr:cNvPr id="158" name="直線コネクタ 157">
          <a:extLst>
            <a:ext uri="{FF2B5EF4-FFF2-40B4-BE49-F238E27FC236}">
              <a16:creationId xmlns:a16="http://schemas.microsoft.com/office/drawing/2014/main" id="{00000000-0008-0000-0600-00009E000000}"/>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78</xdr:row>
      <xdr:rowOff>73677</xdr:rowOff>
    </xdr:from>
    <xdr:ext cx="248786" cy="259045"/>
    <xdr:sp macro="" textlink="">
      <xdr:nvSpPr>
        <xdr:cNvPr id="159" name="テキスト ボックス 158">
          <a:extLst>
            <a:ext uri="{FF2B5EF4-FFF2-40B4-BE49-F238E27FC236}">
              <a16:creationId xmlns:a16="http://schemas.microsoft.com/office/drawing/2014/main" id="{00000000-0008-0000-0600-00009F000000}"/>
            </a:ext>
          </a:extLst>
        </xdr:cNvPr>
        <xdr:cNvSpPr txBox="1"/>
      </xdr:nvSpPr>
      <xdr:spPr>
        <a:xfrm>
          <a:off x="513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60" name="直線コネクタ 159">
          <a:extLst>
            <a:ext uri="{FF2B5EF4-FFF2-40B4-BE49-F238E27FC236}">
              <a16:creationId xmlns:a16="http://schemas.microsoft.com/office/drawing/2014/main" id="{00000000-0008-0000-0600-0000A0000000}"/>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76</xdr:row>
      <xdr:rowOff>35577</xdr:rowOff>
    </xdr:from>
    <xdr:ext cx="531299" cy="259045"/>
    <xdr:sp macro="" textlink="">
      <xdr:nvSpPr>
        <xdr:cNvPr id="161" name="テキスト ボックス 160">
          <a:extLst>
            <a:ext uri="{FF2B5EF4-FFF2-40B4-BE49-F238E27FC236}">
              <a16:creationId xmlns:a16="http://schemas.microsoft.com/office/drawing/2014/main" id="{00000000-0008-0000-0600-0000A1000000}"/>
            </a:ext>
          </a:extLst>
        </xdr:cNvPr>
        <xdr:cNvSpPr txBox="1"/>
      </xdr:nvSpPr>
      <xdr:spPr>
        <a:xfrm>
          <a:off x="230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2" name="直線コネクタ 161">
          <a:extLst>
            <a:ext uri="{FF2B5EF4-FFF2-40B4-BE49-F238E27FC236}">
              <a16:creationId xmlns:a16="http://schemas.microsoft.com/office/drawing/2014/main" id="{00000000-0008-0000-0600-0000A2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73</xdr:row>
      <xdr:rowOff>168927</xdr:rowOff>
    </xdr:from>
    <xdr:ext cx="531299" cy="259045"/>
    <xdr:sp macro="" textlink="">
      <xdr:nvSpPr>
        <xdr:cNvPr id="163" name="テキスト ボックス 162">
          <a:extLst>
            <a:ext uri="{FF2B5EF4-FFF2-40B4-BE49-F238E27FC236}">
              <a16:creationId xmlns:a16="http://schemas.microsoft.com/office/drawing/2014/main" id="{00000000-0008-0000-0600-0000A3000000}"/>
            </a:ext>
          </a:extLst>
        </xdr:cNvPr>
        <xdr:cNvSpPr txBox="1"/>
      </xdr:nvSpPr>
      <xdr:spPr>
        <a:xfrm>
          <a:off x="230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4" name="直線コネクタ 163">
          <a:extLst>
            <a:ext uri="{FF2B5EF4-FFF2-40B4-BE49-F238E27FC236}">
              <a16:creationId xmlns:a16="http://schemas.microsoft.com/office/drawing/2014/main" id="{00000000-0008-0000-0600-0000A4000000}"/>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71</xdr:row>
      <xdr:rowOff>130827</xdr:rowOff>
    </xdr:from>
    <xdr:ext cx="531299" cy="259045"/>
    <xdr:sp macro="" textlink="">
      <xdr:nvSpPr>
        <xdr:cNvPr id="165" name="テキスト ボックス 164">
          <a:extLst>
            <a:ext uri="{FF2B5EF4-FFF2-40B4-BE49-F238E27FC236}">
              <a16:creationId xmlns:a16="http://schemas.microsoft.com/office/drawing/2014/main" id="{00000000-0008-0000-0600-0000A5000000}"/>
            </a:ext>
          </a:extLst>
        </xdr:cNvPr>
        <xdr:cNvSpPr txBox="1"/>
      </xdr:nvSpPr>
      <xdr:spPr>
        <a:xfrm>
          <a:off x="230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6" name="直線コネクタ 165">
          <a:extLst>
            <a:ext uri="{FF2B5EF4-FFF2-40B4-BE49-F238E27FC236}">
              <a16:creationId xmlns:a16="http://schemas.microsoft.com/office/drawing/2014/main" id="{00000000-0008-0000-0600-0000A6000000}"/>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92727</xdr:rowOff>
    </xdr:from>
    <xdr:ext cx="595419" cy="259045"/>
    <xdr:sp macro="" textlink="">
      <xdr:nvSpPr>
        <xdr:cNvPr id="167" name="テキスト ボックス 166">
          <a:extLst>
            <a:ext uri="{FF2B5EF4-FFF2-40B4-BE49-F238E27FC236}">
              <a16:creationId xmlns:a16="http://schemas.microsoft.com/office/drawing/2014/main" id="{00000000-0008-0000-0600-0000A7000000}"/>
            </a:ext>
          </a:extLst>
        </xdr:cNvPr>
        <xdr:cNvSpPr txBox="1"/>
      </xdr:nvSpPr>
      <xdr:spPr>
        <a:xfrm>
          <a:off x="166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8" name="直線コネクタ 167">
          <a:extLst>
            <a:ext uri="{FF2B5EF4-FFF2-40B4-BE49-F238E27FC236}">
              <a16:creationId xmlns:a16="http://schemas.microsoft.com/office/drawing/2014/main" id="{00000000-0008-0000-0600-0000A8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9" name="テキスト ボックス 168">
          <a:extLst>
            <a:ext uri="{FF2B5EF4-FFF2-40B4-BE49-F238E27FC236}">
              <a16:creationId xmlns:a16="http://schemas.microsoft.com/office/drawing/2014/main" id="{00000000-0008-0000-0600-0000A9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0" name="維持補修費グラフ枠">
          <a:extLst>
            <a:ext uri="{FF2B5EF4-FFF2-40B4-BE49-F238E27FC236}">
              <a16:creationId xmlns:a16="http://schemas.microsoft.com/office/drawing/2014/main" id="{00000000-0008-0000-0600-0000AA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71</xdr:row>
      <xdr:rowOff>64884</xdr:rowOff>
    </xdr:from>
    <xdr:to>
      <xdr:col>24</xdr:col>
      <xdr:colOff>62865</xdr:colOff>
      <xdr:row>79</xdr:row>
      <xdr:rowOff>35395</xdr:rowOff>
    </xdr:to>
    <xdr:cxnSp macro="">
      <xdr:nvCxnSpPr>
        <xdr:cNvPr id="171" name="直線コネクタ 170">
          <a:extLst>
            <a:ext uri="{FF2B5EF4-FFF2-40B4-BE49-F238E27FC236}">
              <a16:creationId xmlns:a16="http://schemas.microsoft.com/office/drawing/2014/main" id="{00000000-0008-0000-0600-0000AB000000}"/>
            </a:ext>
          </a:extLst>
        </xdr:cNvPr>
        <xdr:cNvCxnSpPr/>
      </xdr:nvCxnSpPr>
      <xdr:spPr>
        <a:xfrm flipV="1">
          <a:off x="4633595" y="12237834"/>
          <a:ext cx="1270" cy="134211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39222</xdr:rowOff>
    </xdr:from>
    <xdr:ext cx="378565" cy="259045"/>
    <xdr:sp macro="" textlink="">
      <xdr:nvSpPr>
        <xdr:cNvPr id="172" name="維持補修費最小値テキスト">
          <a:extLst>
            <a:ext uri="{FF2B5EF4-FFF2-40B4-BE49-F238E27FC236}">
              <a16:creationId xmlns:a16="http://schemas.microsoft.com/office/drawing/2014/main" id="{00000000-0008-0000-0600-0000AC000000}"/>
            </a:ext>
          </a:extLst>
        </xdr:cNvPr>
        <xdr:cNvSpPr txBox="1"/>
      </xdr:nvSpPr>
      <xdr:spPr>
        <a:xfrm>
          <a:off x="4686300" y="1358377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35395</xdr:rowOff>
    </xdr:from>
    <xdr:to>
      <xdr:col>24</xdr:col>
      <xdr:colOff>152400</xdr:colOff>
      <xdr:row>79</xdr:row>
      <xdr:rowOff>35395</xdr:rowOff>
    </xdr:to>
    <xdr:cxnSp macro="">
      <xdr:nvCxnSpPr>
        <xdr:cNvPr id="173" name="直線コネクタ 172">
          <a:extLst>
            <a:ext uri="{FF2B5EF4-FFF2-40B4-BE49-F238E27FC236}">
              <a16:creationId xmlns:a16="http://schemas.microsoft.com/office/drawing/2014/main" id="{00000000-0008-0000-0600-0000AD000000}"/>
            </a:ext>
          </a:extLst>
        </xdr:cNvPr>
        <xdr:cNvCxnSpPr/>
      </xdr:nvCxnSpPr>
      <xdr:spPr>
        <a:xfrm>
          <a:off x="4546600" y="135799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70</xdr:row>
      <xdr:rowOff>11561</xdr:rowOff>
    </xdr:from>
    <xdr:ext cx="599010" cy="259045"/>
    <xdr:sp macro="" textlink="">
      <xdr:nvSpPr>
        <xdr:cNvPr id="174" name="維持補修費最大値テキスト">
          <a:extLst>
            <a:ext uri="{FF2B5EF4-FFF2-40B4-BE49-F238E27FC236}">
              <a16:creationId xmlns:a16="http://schemas.microsoft.com/office/drawing/2014/main" id="{00000000-0008-0000-0600-0000AE000000}"/>
            </a:ext>
          </a:extLst>
        </xdr:cNvPr>
        <xdr:cNvSpPr txBox="1"/>
      </xdr:nvSpPr>
      <xdr:spPr>
        <a:xfrm>
          <a:off x="4686300" y="1201306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106,391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71</xdr:row>
      <xdr:rowOff>64884</xdr:rowOff>
    </xdr:from>
    <xdr:to>
      <xdr:col>24</xdr:col>
      <xdr:colOff>152400</xdr:colOff>
      <xdr:row>71</xdr:row>
      <xdr:rowOff>64884</xdr:rowOff>
    </xdr:to>
    <xdr:cxnSp macro="">
      <xdr:nvCxnSpPr>
        <xdr:cNvPr id="175" name="直線コネクタ 174">
          <a:extLst>
            <a:ext uri="{FF2B5EF4-FFF2-40B4-BE49-F238E27FC236}">
              <a16:creationId xmlns:a16="http://schemas.microsoft.com/office/drawing/2014/main" id="{00000000-0008-0000-0600-0000AF000000}"/>
            </a:ext>
          </a:extLst>
        </xdr:cNvPr>
        <xdr:cNvCxnSpPr/>
      </xdr:nvCxnSpPr>
      <xdr:spPr>
        <a:xfrm>
          <a:off x="4546600" y="122378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75</xdr:row>
      <xdr:rowOff>4673</xdr:rowOff>
    </xdr:from>
    <xdr:to>
      <xdr:col>24</xdr:col>
      <xdr:colOff>63500</xdr:colOff>
      <xdr:row>75</xdr:row>
      <xdr:rowOff>32309</xdr:rowOff>
    </xdr:to>
    <xdr:cxnSp macro="">
      <xdr:nvCxnSpPr>
        <xdr:cNvPr id="176" name="直線コネクタ 175">
          <a:extLst>
            <a:ext uri="{FF2B5EF4-FFF2-40B4-BE49-F238E27FC236}">
              <a16:creationId xmlns:a16="http://schemas.microsoft.com/office/drawing/2014/main" id="{00000000-0008-0000-0600-0000B0000000}"/>
            </a:ext>
          </a:extLst>
        </xdr:cNvPr>
        <xdr:cNvCxnSpPr/>
      </xdr:nvCxnSpPr>
      <xdr:spPr>
        <a:xfrm>
          <a:off x="3797300" y="12863423"/>
          <a:ext cx="838200" cy="276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156139</xdr:rowOff>
    </xdr:from>
    <xdr:ext cx="534377" cy="259045"/>
    <xdr:sp macro="" textlink="">
      <xdr:nvSpPr>
        <xdr:cNvPr id="177" name="維持補修費平均値テキスト">
          <a:extLst>
            <a:ext uri="{FF2B5EF4-FFF2-40B4-BE49-F238E27FC236}">
              <a16:creationId xmlns:a16="http://schemas.microsoft.com/office/drawing/2014/main" id="{00000000-0008-0000-0600-0000B1000000}"/>
            </a:ext>
          </a:extLst>
        </xdr:cNvPr>
        <xdr:cNvSpPr txBox="1"/>
      </xdr:nvSpPr>
      <xdr:spPr>
        <a:xfrm>
          <a:off x="4686300" y="1318633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26,007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6262</xdr:rowOff>
    </xdr:from>
    <xdr:to>
      <xdr:col>24</xdr:col>
      <xdr:colOff>114300</xdr:colOff>
      <xdr:row>77</xdr:row>
      <xdr:rowOff>107862</xdr:rowOff>
    </xdr:to>
    <xdr:sp macro="" textlink="">
      <xdr:nvSpPr>
        <xdr:cNvPr id="178" name="フローチャート: 判断 177">
          <a:extLst>
            <a:ext uri="{FF2B5EF4-FFF2-40B4-BE49-F238E27FC236}">
              <a16:creationId xmlns:a16="http://schemas.microsoft.com/office/drawing/2014/main" id="{00000000-0008-0000-0600-0000B2000000}"/>
            </a:ext>
          </a:extLst>
        </xdr:cNvPr>
        <xdr:cNvSpPr/>
      </xdr:nvSpPr>
      <xdr:spPr>
        <a:xfrm>
          <a:off x="4584700" y="132079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75</xdr:row>
      <xdr:rowOff>4673</xdr:rowOff>
    </xdr:from>
    <xdr:to>
      <xdr:col>19</xdr:col>
      <xdr:colOff>177800</xdr:colOff>
      <xdr:row>75</xdr:row>
      <xdr:rowOff>143421</xdr:rowOff>
    </xdr:to>
    <xdr:cxnSp macro="">
      <xdr:nvCxnSpPr>
        <xdr:cNvPr id="179" name="直線コネクタ 178">
          <a:extLst>
            <a:ext uri="{FF2B5EF4-FFF2-40B4-BE49-F238E27FC236}">
              <a16:creationId xmlns:a16="http://schemas.microsoft.com/office/drawing/2014/main" id="{00000000-0008-0000-0600-0000B3000000}"/>
            </a:ext>
          </a:extLst>
        </xdr:cNvPr>
        <xdr:cNvCxnSpPr/>
      </xdr:nvCxnSpPr>
      <xdr:spPr>
        <a:xfrm flipV="1">
          <a:off x="2908300" y="12863423"/>
          <a:ext cx="889000" cy="1387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10680</xdr:rowOff>
    </xdr:from>
    <xdr:to>
      <xdr:col>20</xdr:col>
      <xdr:colOff>38100</xdr:colOff>
      <xdr:row>77</xdr:row>
      <xdr:rowOff>112280</xdr:rowOff>
    </xdr:to>
    <xdr:sp macro="" textlink="">
      <xdr:nvSpPr>
        <xdr:cNvPr id="180" name="フローチャート: 判断 179">
          <a:extLst>
            <a:ext uri="{FF2B5EF4-FFF2-40B4-BE49-F238E27FC236}">
              <a16:creationId xmlns:a16="http://schemas.microsoft.com/office/drawing/2014/main" id="{00000000-0008-0000-0600-0000B4000000}"/>
            </a:ext>
          </a:extLst>
        </xdr:cNvPr>
        <xdr:cNvSpPr/>
      </xdr:nvSpPr>
      <xdr:spPr>
        <a:xfrm>
          <a:off x="3746500" y="132123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77</xdr:row>
      <xdr:rowOff>103407</xdr:rowOff>
    </xdr:from>
    <xdr:ext cx="534377" cy="259045"/>
    <xdr:sp macro="" textlink="">
      <xdr:nvSpPr>
        <xdr:cNvPr id="181" name="テキスト ボックス 180">
          <a:extLst>
            <a:ext uri="{FF2B5EF4-FFF2-40B4-BE49-F238E27FC236}">
              <a16:creationId xmlns:a16="http://schemas.microsoft.com/office/drawing/2014/main" id="{00000000-0008-0000-0600-0000B5000000}"/>
            </a:ext>
          </a:extLst>
        </xdr:cNvPr>
        <xdr:cNvSpPr txBox="1"/>
      </xdr:nvSpPr>
      <xdr:spPr>
        <a:xfrm>
          <a:off x="3530111" y="133050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25,659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75</xdr:row>
      <xdr:rowOff>143421</xdr:rowOff>
    </xdr:from>
    <xdr:to>
      <xdr:col>15</xdr:col>
      <xdr:colOff>50800</xdr:colOff>
      <xdr:row>76</xdr:row>
      <xdr:rowOff>169838</xdr:rowOff>
    </xdr:to>
    <xdr:cxnSp macro="">
      <xdr:nvCxnSpPr>
        <xdr:cNvPr id="182" name="直線コネクタ 181">
          <a:extLst>
            <a:ext uri="{FF2B5EF4-FFF2-40B4-BE49-F238E27FC236}">
              <a16:creationId xmlns:a16="http://schemas.microsoft.com/office/drawing/2014/main" id="{00000000-0008-0000-0600-0000B6000000}"/>
            </a:ext>
          </a:extLst>
        </xdr:cNvPr>
        <xdr:cNvCxnSpPr/>
      </xdr:nvCxnSpPr>
      <xdr:spPr>
        <a:xfrm flipV="1">
          <a:off x="2019300" y="13002171"/>
          <a:ext cx="889000" cy="1978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76</xdr:row>
      <xdr:rowOff>161773</xdr:rowOff>
    </xdr:from>
    <xdr:to>
      <xdr:col>15</xdr:col>
      <xdr:colOff>101600</xdr:colOff>
      <xdr:row>77</xdr:row>
      <xdr:rowOff>91923</xdr:rowOff>
    </xdr:to>
    <xdr:sp macro="" textlink="">
      <xdr:nvSpPr>
        <xdr:cNvPr id="183" name="フローチャート: 判断 182">
          <a:extLst>
            <a:ext uri="{FF2B5EF4-FFF2-40B4-BE49-F238E27FC236}">
              <a16:creationId xmlns:a16="http://schemas.microsoft.com/office/drawing/2014/main" id="{00000000-0008-0000-0600-0000B7000000}"/>
            </a:ext>
          </a:extLst>
        </xdr:cNvPr>
        <xdr:cNvSpPr/>
      </xdr:nvSpPr>
      <xdr:spPr>
        <a:xfrm>
          <a:off x="2857500" y="131919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77</xdr:row>
      <xdr:rowOff>83050</xdr:rowOff>
    </xdr:from>
    <xdr:ext cx="534377" cy="259045"/>
    <xdr:sp macro="" textlink="">
      <xdr:nvSpPr>
        <xdr:cNvPr id="184" name="テキスト ボックス 183">
          <a:extLst>
            <a:ext uri="{FF2B5EF4-FFF2-40B4-BE49-F238E27FC236}">
              <a16:creationId xmlns:a16="http://schemas.microsoft.com/office/drawing/2014/main" id="{00000000-0008-0000-0600-0000B8000000}"/>
            </a:ext>
          </a:extLst>
        </xdr:cNvPr>
        <xdr:cNvSpPr txBox="1"/>
      </xdr:nvSpPr>
      <xdr:spPr>
        <a:xfrm>
          <a:off x="2641111" y="132847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27,262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76</xdr:row>
      <xdr:rowOff>105981</xdr:rowOff>
    </xdr:from>
    <xdr:to>
      <xdr:col>10</xdr:col>
      <xdr:colOff>114300</xdr:colOff>
      <xdr:row>76</xdr:row>
      <xdr:rowOff>169838</xdr:rowOff>
    </xdr:to>
    <xdr:cxnSp macro="">
      <xdr:nvCxnSpPr>
        <xdr:cNvPr id="185" name="直線コネクタ 184">
          <a:extLst>
            <a:ext uri="{FF2B5EF4-FFF2-40B4-BE49-F238E27FC236}">
              <a16:creationId xmlns:a16="http://schemas.microsoft.com/office/drawing/2014/main" id="{00000000-0008-0000-0600-0000B9000000}"/>
            </a:ext>
          </a:extLst>
        </xdr:cNvPr>
        <xdr:cNvCxnSpPr/>
      </xdr:nvCxnSpPr>
      <xdr:spPr>
        <a:xfrm>
          <a:off x="1130300" y="13136181"/>
          <a:ext cx="889000" cy="638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97117</xdr:rowOff>
    </xdr:from>
    <xdr:to>
      <xdr:col>10</xdr:col>
      <xdr:colOff>165100</xdr:colOff>
      <xdr:row>78</xdr:row>
      <xdr:rowOff>27267</xdr:rowOff>
    </xdr:to>
    <xdr:sp macro="" textlink="">
      <xdr:nvSpPr>
        <xdr:cNvPr id="186" name="フローチャート: 判断 185">
          <a:extLst>
            <a:ext uri="{FF2B5EF4-FFF2-40B4-BE49-F238E27FC236}">
              <a16:creationId xmlns:a16="http://schemas.microsoft.com/office/drawing/2014/main" id="{00000000-0008-0000-0600-0000BA000000}"/>
            </a:ext>
          </a:extLst>
        </xdr:cNvPr>
        <xdr:cNvSpPr/>
      </xdr:nvSpPr>
      <xdr:spPr>
        <a:xfrm>
          <a:off x="1968500" y="132987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78</xdr:row>
      <xdr:rowOff>18394</xdr:rowOff>
    </xdr:from>
    <xdr:ext cx="534377" cy="259045"/>
    <xdr:sp macro="" textlink="">
      <xdr:nvSpPr>
        <xdr:cNvPr id="187" name="テキスト ボックス 186">
          <a:extLst>
            <a:ext uri="{FF2B5EF4-FFF2-40B4-BE49-F238E27FC236}">
              <a16:creationId xmlns:a16="http://schemas.microsoft.com/office/drawing/2014/main" id="{00000000-0008-0000-0600-0000BB000000}"/>
            </a:ext>
          </a:extLst>
        </xdr:cNvPr>
        <xdr:cNvSpPr txBox="1"/>
      </xdr:nvSpPr>
      <xdr:spPr>
        <a:xfrm>
          <a:off x="1752111" y="133914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18,853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72149</xdr:rowOff>
    </xdr:from>
    <xdr:to>
      <xdr:col>6</xdr:col>
      <xdr:colOff>38100</xdr:colOff>
      <xdr:row>78</xdr:row>
      <xdr:rowOff>2299</xdr:rowOff>
    </xdr:to>
    <xdr:sp macro="" textlink="">
      <xdr:nvSpPr>
        <xdr:cNvPr id="188" name="フローチャート: 判断 187">
          <a:extLst>
            <a:ext uri="{FF2B5EF4-FFF2-40B4-BE49-F238E27FC236}">
              <a16:creationId xmlns:a16="http://schemas.microsoft.com/office/drawing/2014/main" id="{00000000-0008-0000-0600-0000BC000000}"/>
            </a:ext>
          </a:extLst>
        </xdr:cNvPr>
        <xdr:cNvSpPr/>
      </xdr:nvSpPr>
      <xdr:spPr>
        <a:xfrm>
          <a:off x="1079500" y="132737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77</xdr:row>
      <xdr:rowOff>164876</xdr:rowOff>
    </xdr:from>
    <xdr:ext cx="534377" cy="259045"/>
    <xdr:sp macro="" textlink="">
      <xdr:nvSpPr>
        <xdr:cNvPr id="189" name="テキスト ボックス 188">
          <a:extLst>
            <a:ext uri="{FF2B5EF4-FFF2-40B4-BE49-F238E27FC236}">
              <a16:creationId xmlns:a16="http://schemas.microsoft.com/office/drawing/2014/main" id="{00000000-0008-0000-0600-0000BD000000}"/>
            </a:ext>
          </a:extLst>
        </xdr:cNvPr>
        <xdr:cNvSpPr txBox="1"/>
      </xdr:nvSpPr>
      <xdr:spPr>
        <a:xfrm>
          <a:off x="863111" y="133665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20,819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600-0000BE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600-0000BF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600-0000C0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00000000-0008-0000-0600-0000C1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id="{00000000-0008-0000-0600-0000C2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74</xdr:row>
      <xdr:rowOff>152959</xdr:rowOff>
    </xdr:from>
    <xdr:to>
      <xdr:col>24</xdr:col>
      <xdr:colOff>114300</xdr:colOff>
      <xdr:row>75</xdr:row>
      <xdr:rowOff>83109</xdr:rowOff>
    </xdr:to>
    <xdr:sp macro="" textlink="">
      <xdr:nvSpPr>
        <xdr:cNvPr id="195" name="楕円 194">
          <a:extLst>
            <a:ext uri="{FF2B5EF4-FFF2-40B4-BE49-F238E27FC236}">
              <a16:creationId xmlns:a16="http://schemas.microsoft.com/office/drawing/2014/main" id="{00000000-0008-0000-0600-0000C3000000}"/>
            </a:ext>
          </a:extLst>
        </xdr:cNvPr>
        <xdr:cNvSpPr/>
      </xdr:nvSpPr>
      <xdr:spPr>
        <a:xfrm>
          <a:off x="4584700" y="128402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74</xdr:row>
      <xdr:rowOff>4386</xdr:rowOff>
    </xdr:from>
    <xdr:ext cx="534377" cy="259045"/>
    <xdr:sp macro="" textlink="">
      <xdr:nvSpPr>
        <xdr:cNvPr id="196" name="維持補修費該当値テキスト">
          <a:extLst>
            <a:ext uri="{FF2B5EF4-FFF2-40B4-BE49-F238E27FC236}">
              <a16:creationId xmlns:a16="http://schemas.microsoft.com/office/drawing/2014/main" id="{00000000-0008-0000-0600-0000C4000000}"/>
            </a:ext>
          </a:extLst>
        </xdr:cNvPr>
        <xdr:cNvSpPr txBox="1"/>
      </xdr:nvSpPr>
      <xdr:spPr>
        <a:xfrm>
          <a:off x="4686300" y="126916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54,956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74</xdr:row>
      <xdr:rowOff>125323</xdr:rowOff>
    </xdr:from>
    <xdr:to>
      <xdr:col>20</xdr:col>
      <xdr:colOff>38100</xdr:colOff>
      <xdr:row>75</xdr:row>
      <xdr:rowOff>55473</xdr:rowOff>
    </xdr:to>
    <xdr:sp macro="" textlink="">
      <xdr:nvSpPr>
        <xdr:cNvPr id="197" name="楕円 196">
          <a:extLst>
            <a:ext uri="{FF2B5EF4-FFF2-40B4-BE49-F238E27FC236}">
              <a16:creationId xmlns:a16="http://schemas.microsoft.com/office/drawing/2014/main" id="{00000000-0008-0000-0600-0000C5000000}"/>
            </a:ext>
          </a:extLst>
        </xdr:cNvPr>
        <xdr:cNvSpPr/>
      </xdr:nvSpPr>
      <xdr:spPr>
        <a:xfrm>
          <a:off x="3746500" y="128126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73</xdr:row>
      <xdr:rowOff>72000</xdr:rowOff>
    </xdr:from>
    <xdr:ext cx="534377" cy="259045"/>
    <xdr:sp macro="" textlink="">
      <xdr:nvSpPr>
        <xdr:cNvPr id="198" name="テキスト ボックス 197">
          <a:extLst>
            <a:ext uri="{FF2B5EF4-FFF2-40B4-BE49-F238E27FC236}">
              <a16:creationId xmlns:a16="http://schemas.microsoft.com/office/drawing/2014/main" id="{00000000-0008-0000-0600-0000C6000000}"/>
            </a:ext>
          </a:extLst>
        </xdr:cNvPr>
        <xdr:cNvSpPr txBox="1"/>
      </xdr:nvSpPr>
      <xdr:spPr>
        <a:xfrm>
          <a:off x="3530111" y="125878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57,132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75</xdr:row>
      <xdr:rowOff>92621</xdr:rowOff>
    </xdr:from>
    <xdr:to>
      <xdr:col>15</xdr:col>
      <xdr:colOff>101600</xdr:colOff>
      <xdr:row>76</xdr:row>
      <xdr:rowOff>22771</xdr:rowOff>
    </xdr:to>
    <xdr:sp macro="" textlink="">
      <xdr:nvSpPr>
        <xdr:cNvPr id="199" name="楕円 198">
          <a:extLst>
            <a:ext uri="{FF2B5EF4-FFF2-40B4-BE49-F238E27FC236}">
              <a16:creationId xmlns:a16="http://schemas.microsoft.com/office/drawing/2014/main" id="{00000000-0008-0000-0600-0000C7000000}"/>
            </a:ext>
          </a:extLst>
        </xdr:cNvPr>
        <xdr:cNvSpPr/>
      </xdr:nvSpPr>
      <xdr:spPr>
        <a:xfrm>
          <a:off x="2857500" y="129513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74</xdr:row>
      <xdr:rowOff>39298</xdr:rowOff>
    </xdr:from>
    <xdr:ext cx="534377" cy="259045"/>
    <xdr:sp macro="" textlink="">
      <xdr:nvSpPr>
        <xdr:cNvPr id="200" name="テキスト ボックス 199">
          <a:extLst>
            <a:ext uri="{FF2B5EF4-FFF2-40B4-BE49-F238E27FC236}">
              <a16:creationId xmlns:a16="http://schemas.microsoft.com/office/drawing/2014/main" id="{00000000-0008-0000-0600-0000C8000000}"/>
            </a:ext>
          </a:extLst>
        </xdr:cNvPr>
        <xdr:cNvSpPr txBox="1"/>
      </xdr:nvSpPr>
      <xdr:spPr>
        <a:xfrm>
          <a:off x="2641111" y="127265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46,207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76</xdr:row>
      <xdr:rowOff>119038</xdr:rowOff>
    </xdr:from>
    <xdr:to>
      <xdr:col>10</xdr:col>
      <xdr:colOff>165100</xdr:colOff>
      <xdr:row>77</xdr:row>
      <xdr:rowOff>49188</xdr:rowOff>
    </xdr:to>
    <xdr:sp macro="" textlink="">
      <xdr:nvSpPr>
        <xdr:cNvPr id="201" name="楕円 200">
          <a:extLst>
            <a:ext uri="{FF2B5EF4-FFF2-40B4-BE49-F238E27FC236}">
              <a16:creationId xmlns:a16="http://schemas.microsoft.com/office/drawing/2014/main" id="{00000000-0008-0000-0600-0000C9000000}"/>
            </a:ext>
          </a:extLst>
        </xdr:cNvPr>
        <xdr:cNvSpPr/>
      </xdr:nvSpPr>
      <xdr:spPr>
        <a:xfrm>
          <a:off x="1968500" y="131492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75</xdr:row>
      <xdr:rowOff>65714</xdr:rowOff>
    </xdr:from>
    <xdr:ext cx="534377" cy="259045"/>
    <xdr:sp macro="" textlink="">
      <xdr:nvSpPr>
        <xdr:cNvPr id="202" name="テキスト ボックス 201">
          <a:extLst>
            <a:ext uri="{FF2B5EF4-FFF2-40B4-BE49-F238E27FC236}">
              <a16:creationId xmlns:a16="http://schemas.microsoft.com/office/drawing/2014/main" id="{00000000-0008-0000-0600-0000CA000000}"/>
            </a:ext>
          </a:extLst>
        </xdr:cNvPr>
        <xdr:cNvSpPr txBox="1"/>
      </xdr:nvSpPr>
      <xdr:spPr>
        <a:xfrm>
          <a:off x="1752111" y="129244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30,627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76</xdr:row>
      <xdr:rowOff>55181</xdr:rowOff>
    </xdr:from>
    <xdr:to>
      <xdr:col>6</xdr:col>
      <xdr:colOff>38100</xdr:colOff>
      <xdr:row>76</xdr:row>
      <xdr:rowOff>156781</xdr:rowOff>
    </xdr:to>
    <xdr:sp macro="" textlink="">
      <xdr:nvSpPr>
        <xdr:cNvPr id="203" name="楕円 202">
          <a:extLst>
            <a:ext uri="{FF2B5EF4-FFF2-40B4-BE49-F238E27FC236}">
              <a16:creationId xmlns:a16="http://schemas.microsoft.com/office/drawing/2014/main" id="{00000000-0008-0000-0600-0000CB000000}"/>
            </a:ext>
          </a:extLst>
        </xdr:cNvPr>
        <xdr:cNvSpPr/>
      </xdr:nvSpPr>
      <xdr:spPr>
        <a:xfrm>
          <a:off x="1079500" y="130853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75</xdr:row>
      <xdr:rowOff>1858</xdr:rowOff>
    </xdr:from>
    <xdr:ext cx="534377" cy="259045"/>
    <xdr:sp macro="" textlink="">
      <xdr:nvSpPr>
        <xdr:cNvPr id="204" name="テキスト ボックス 203">
          <a:extLst>
            <a:ext uri="{FF2B5EF4-FFF2-40B4-BE49-F238E27FC236}">
              <a16:creationId xmlns:a16="http://schemas.microsoft.com/office/drawing/2014/main" id="{00000000-0008-0000-0600-0000CC000000}"/>
            </a:ext>
          </a:extLst>
        </xdr:cNvPr>
        <xdr:cNvSpPr txBox="1"/>
      </xdr:nvSpPr>
      <xdr:spPr>
        <a:xfrm>
          <a:off x="863111" y="128606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35,655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5" name="正方形/長方形 204">
          <a:extLst>
            <a:ext uri="{FF2B5EF4-FFF2-40B4-BE49-F238E27FC236}">
              <a16:creationId xmlns:a16="http://schemas.microsoft.com/office/drawing/2014/main" id="{00000000-0008-0000-0600-0000CD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6" name="正方形/長方形 205">
          <a:extLst>
            <a:ext uri="{FF2B5EF4-FFF2-40B4-BE49-F238E27FC236}">
              <a16:creationId xmlns:a16="http://schemas.microsoft.com/office/drawing/2014/main" id="{00000000-0008-0000-0600-0000CE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7" name="正方形/長方形 206">
          <a:extLst>
            <a:ext uri="{FF2B5EF4-FFF2-40B4-BE49-F238E27FC236}">
              <a16:creationId xmlns:a16="http://schemas.microsoft.com/office/drawing/2014/main" id="{00000000-0008-0000-0600-0000CF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8" name="正方形/長方形 207">
          <a:extLst>
            <a:ext uri="{FF2B5EF4-FFF2-40B4-BE49-F238E27FC236}">
              <a16:creationId xmlns:a16="http://schemas.microsoft.com/office/drawing/2014/main" id="{00000000-0008-0000-0600-0000D0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9" name="正方形/長方形 208">
          <a:extLst>
            <a:ext uri="{FF2B5EF4-FFF2-40B4-BE49-F238E27FC236}">
              <a16:creationId xmlns:a16="http://schemas.microsoft.com/office/drawing/2014/main" id="{00000000-0008-0000-0600-0000D1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127,834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0" name="正方形/長方形 209">
          <a:extLst>
            <a:ext uri="{FF2B5EF4-FFF2-40B4-BE49-F238E27FC236}">
              <a16:creationId xmlns:a16="http://schemas.microsoft.com/office/drawing/2014/main" id="{00000000-0008-0000-0600-0000D2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1" name="正方形/長方形 210">
          <a:extLst>
            <a:ext uri="{FF2B5EF4-FFF2-40B4-BE49-F238E27FC236}">
              <a16:creationId xmlns:a16="http://schemas.microsoft.com/office/drawing/2014/main" id="{00000000-0008-0000-0600-0000D3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100,785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2" name="正方形/長方形 211">
          <a:extLst>
            <a:ext uri="{FF2B5EF4-FFF2-40B4-BE49-F238E27FC236}">
              <a16:creationId xmlns:a16="http://schemas.microsoft.com/office/drawing/2014/main" id="{00000000-0008-0000-0600-0000D4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3" name="テキスト ボックス 212">
          <a:extLst>
            <a:ext uri="{FF2B5EF4-FFF2-40B4-BE49-F238E27FC236}">
              <a16:creationId xmlns:a16="http://schemas.microsoft.com/office/drawing/2014/main" id="{00000000-0008-0000-0600-0000D5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4" name="直線コネクタ 213">
          <a:extLst>
            <a:ext uri="{FF2B5EF4-FFF2-40B4-BE49-F238E27FC236}">
              <a16:creationId xmlns:a16="http://schemas.microsoft.com/office/drawing/2014/main" id="{00000000-0008-0000-0600-0000D6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100</xdr:row>
      <xdr:rowOff>111777</xdr:rowOff>
    </xdr:from>
    <xdr:ext cx="248786" cy="259045"/>
    <xdr:sp macro="" textlink="">
      <xdr:nvSpPr>
        <xdr:cNvPr id="215" name="テキスト ボックス 214">
          <a:extLst>
            <a:ext uri="{FF2B5EF4-FFF2-40B4-BE49-F238E27FC236}">
              <a16:creationId xmlns:a16="http://schemas.microsoft.com/office/drawing/2014/main" id="{00000000-0008-0000-0600-0000D7000000}"/>
            </a:ext>
          </a:extLst>
        </xdr:cNvPr>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98879</xdr:rowOff>
    </xdr:from>
    <xdr:to>
      <xdr:col>28</xdr:col>
      <xdr:colOff>114300</xdr:colOff>
      <xdr:row>99</xdr:row>
      <xdr:rowOff>98879</xdr:rowOff>
    </xdr:to>
    <xdr:cxnSp macro="">
      <xdr:nvCxnSpPr>
        <xdr:cNvPr id="216" name="直線コネクタ 215">
          <a:extLst>
            <a:ext uri="{FF2B5EF4-FFF2-40B4-BE49-F238E27FC236}">
              <a16:creationId xmlns:a16="http://schemas.microsoft.com/office/drawing/2014/main" id="{00000000-0008-0000-0600-0000D8000000}"/>
            </a:ext>
          </a:extLst>
        </xdr:cNvPr>
        <xdr:cNvCxnSpPr/>
      </xdr:nvCxnSpPr>
      <xdr:spPr>
        <a:xfrm>
          <a:off x="762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128106</xdr:rowOff>
    </xdr:from>
    <xdr:ext cx="531299" cy="259045"/>
    <xdr:sp macro="" textlink="">
      <xdr:nvSpPr>
        <xdr:cNvPr id="217" name="テキスト ボックス 216">
          <a:extLst>
            <a:ext uri="{FF2B5EF4-FFF2-40B4-BE49-F238E27FC236}">
              <a16:creationId xmlns:a16="http://schemas.microsoft.com/office/drawing/2014/main" id="{00000000-0008-0000-0600-0000D9000000}"/>
            </a:ext>
          </a:extLst>
        </xdr:cNvPr>
        <xdr:cNvSpPr txBox="1"/>
      </xdr:nvSpPr>
      <xdr:spPr>
        <a:xfrm>
          <a:off x="230701" y="16930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115207</xdr:rowOff>
    </xdr:from>
    <xdr:to>
      <xdr:col>28</xdr:col>
      <xdr:colOff>114300</xdr:colOff>
      <xdr:row>97</xdr:row>
      <xdr:rowOff>115207</xdr:rowOff>
    </xdr:to>
    <xdr:cxnSp macro="">
      <xdr:nvCxnSpPr>
        <xdr:cNvPr id="218" name="直線コネクタ 217">
          <a:extLst>
            <a:ext uri="{FF2B5EF4-FFF2-40B4-BE49-F238E27FC236}">
              <a16:creationId xmlns:a16="http://schemas.microsoft.com/office/drawing/2014/main" id="{00000000-0008-0000-0600-0000DA000000}"/>
            </a:ext>
          </a:extLst>
        </xdr:cNvPr>
        <xdr:cNvCxnSpPr/>
      </xdr:nvCxnSpPr>
      <xdr:spPr>
        <a:xfrm>
          <a:off x="762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144434</xdr:rowOff>
    </xdr:from>
    <xdr:ext cx="531299" cy="259045"/>
    <xdr:sp macro="" textlink="">
      <xdr:nvSpPr>
        <xdr:cNvPr id="219" name="テキスト ボックス 218">
          <a:extLst>
            <a:ext uri="{FF2B5EF4-FFF2-40B4-BE49-F238E27FC236}">
              <a16:creationId xmlns:a16="http://schemas.microsoft.com/office/drawing/2014/main" id="{00000000-0008-0000-0600-0000DB000000}"/>
            </a:ext>
          </a:extLst>
        </xdr:cNvPr>
        <xdr:cNvSpPr txBox="1"/>
      </xdr:nvSpPr>
      <xdr:spPr>
        <a:xfrm>
          <a:off x="230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95</xdr:row>
      <xdr:rowOff>131536</xdr:rowOff>
    </xdr:from>
    <xdr:to>
      <xdr:col>28</xdr:col>
      <xdr:colOff>114300</xdr:colOff>
      <xdr:row>95</xdr:row>
      <xdr:rowOff>131536</xdr:rowOff>
    </xdr:to>
    <xdr:cxnSp macro="">
      <xdr:nvCxnSpPr>
        <xdr:cNvPr id="220" name="直線コネクタ 219">
          <a:extLst>
            <a:ext uri="{FF2B5EF4-FFF2-40B4-BE49-F238E27FC236}">
              <a16:creationId xmlns:a16="http://schemas.microsoft.com/office/drawing/2014/main" id="{00000000-0008-0000-0600-0000DC000000}"/>
            </a:ext>
          </a:extLst>
        </xdr:cNvPr>
        <xdr:cNvCxnSpPr/>
      </xdr:nvCxnSpPr>
      <xdr:spPr>
        <a:xfrm>
          <a:off x="762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94</xdr:row>
      <xdr:rowOff>160763</xdr:rowOff>
    </xdr:from>
    <xdr:ext cx="531299" cy="259045"/>
    <xdr:sp macro="" textlink="">
      <xdr:nvSpPr>
        <xdr:cNvPr id="221" name="テキスト ボックス 220">
          <a:extLst>
            <a:ext uri="{FF2B5EF4-FFF2-40B4-BE49-F238E27FC236}">
              <a16:creationId xmlns:a16="http://schemas.microsoft.com/office/drawing/2014/main" id="{00000000-0008-0000-0600-0000DD000000}"/>
            </a:ext>
          </a:extLst>
        </xdr:cNvPr>
        <xdr:cNvSpPr txBox="1"/>
      </xdr:nvSpPr>
      <xdr:spPr>
        <a:xfrm>
          <a:off x="230701" y="16277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147864</xdr:rowOff>
    </xdr:from>
    <xdr:to>
      <xdr:col>28</xdr:col>
      <xdr:colOff>114300</xdr:colOff>
      <xdr:row>93</xdr:row>
      <xdr:rowOff>147864</xdr:rowOff>
    </xdr:to>
    <xdr:cxnSp macro="">
      <xdr:nvCxnSpPr>
        <xdr:cNvPr id="222" name="直線コネクタ 221">
          <a:extLst>
            <a:ext uri="{FF2B5EF4-FFF2-40B4-BE49-F238E27FC236}">
              <a16:creationId xmlns:a16="http://schemas.microsoft.com/office/drawing/2014/main" id="{00000000-0008-0000-0600-0000DE000000}"/>
            </a:ext>
          </a:extLst>
        </xdr:cNvPr>
        <xdr:cNvCxnSpPr/>
      </xdr:nvCxnSpPr>
      <xdr:spPr>
        <a:xfrm>
          <a:off x="762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5641</xdr:rowOff>
    </xdr:from>
    <xdr:ext cx="595419" cy="259045"/>
    <xdr:sp macro="" textlink="">
      <xdr:nvSpPr>
        <xdr:cNvPr id="223" name="テキスト ボックス 222">
          <a:extLst>
            <a:ext uri="{FF2B5EF4-FFF2-40B4-BE49-F238E27FC236}">
              <a16:creationId xmlns:a16="http://schemas.microsoft.com/office/drawing/2014/main" id="{00000000-0008-0000-0600-0000DF000000}"/>
            </a:ext>
          </a:extLst>
        </xdr:cNvPr>
        <xdr:cNvSpPr txBox="1"/>
      </xdr:nvSpPr>
      <xdr:spPr>
        <a:xfrm>
          <a:off x="166581" y="15950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164193</xdr:rowOff>
    </xdr:from>
    <xdr:to>
      <xdr:col>28</xdr:col>
      <xdr:colOff>114300</xdr:colOff>
      <xdr:row>91</xdr:row>
      <xdr:rowOff>164193</xdr:rowOff>
    </xdr:to>
    <xdr:cxnSp macro="">
      <xdr:nvCxnSpPr>
        <xdr:cNvPr id="224" name="直線コネクタ 223">
          <a:extLst>
            <a:ext uri="{FF2B5EF4-FFF2-40B4-BE49-F238E27FC236}">
              <a16:creationId xmlns:a16="http://schemas.microsoft.com/office/drawing/2014/main" id="{00000000-0008-0000-0600-0000E0000000}"/>
            </a:ext>
          </a:extLst>
        </xdr:cNvPr>
        <xdr:cNvCxnSpPr/>
      </xdr:nvCxnSpPr>
      <xdr:spPr>
        <a:xfrm>
          <a:off x="762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21970</xdr:rowOff>
    </xdr:from>
    <xdr:ext cx="595419" cy="259045"/>
    <xdr:sp macro="" textlink="">
      <xdr:nvSpPr>
        <xdr:cNvPr id="225" name="テキスト ボックス 224">
          <a:extLst>
            <a:ext uri="{FF2B5EF4-FFF2-40B4-BE49-F238E27FC236}">
              <a16:creationId xmlns:a16="http://schemas.microsoft.com/office/drawing/2014/main" id="{00000000-0008-0000-0600-0000E1000000}"/>
            </a:ext>
          </a:extLst>
        </xdr:cNvPr>
        <xdr:cNvSpPr txBox="1"/>
      </xdr:nvSpPr>
      <xdr:spPr>
        <a:xfrm>
          <a:off x="166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9071</xdr:rowOff>
    </xdr:from>
    <xdr:to>
      <xdr:col>28</xdr:col>
      <xdr:colOff>114300</xdr:colOff>
      <xdr:row>90</xdr:row>
      <xdr:rowOff>9071</xdr:rowOff>
    </xdr:to>
    <xdr:cxnSp macro="">
      <xdr:nvCxnSpPr>
        <xdr:cNvPr id="226" name="直線コネクタ 225">
          <a:extLst>
            <a:ext uri="{FF2B5EF4-FFF2-40B4-BE49-F238E27FC236}">
              <a16:creationId xmlns:a16="http://schemas.microsoft.com/office/drawing/2014/main" id="{00000000-0008-0000-0600-0000E2000000}"/>
            </a:ext>
          </a:extLst>
        </xdr:cNvPr>
        <xdr:cNvCxnSpPr/>
      </xdr:nvCxnSpPr>
      <xdr:spPr>
        <a:xfrm>
          <a:off x="762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38298</xdr:rowOff>
    </xdr:from>
    <xdr:ext cx="595419" cy="259045"/>
    <xdr:sp macro="" textlink="">
      <xdr:nvSpPr>
        <xdr:cNvPr id="227" name="テキスト ボックス 226">
          <a:extLst>
            <a:ext uri="{FF2B5EF4-FFF2-40B4-BE49-F238E27FC236}">
              <a16:creationId xmlns:a16="http://schemas.microsoft.com/office/drawing/2014/main" id="{00000000-0008-0000-0600-0000E3000000}"/>
            </a:ext>
          </a:extLst>
        </xdr:cNvPr>
        <xdr:cNvSpPr txBox="1"/>
      </xdr:nvSpPr>
      <xdr:spPr>
        <a:xfrm>
          <a:off x="166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8" name="直線コネクタ 227">
          <a:extLst>
            <a:ext uri="{FF2B5EF4-FFF2-40B4-BE49-F238E27FC236}">
              <a16:creationId xmlns:a16="http://schemas.microsoft.com/office/drawing/2014/main" id="{00000000-0008-0000-0600-0000E4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9" name="テキスト ボックス 228">
          <a:extLst>
            <a:ext uri="{FF2B5EF4-FFF2-40B4-BE49-F238E27FC236}">
              <a16:creationId xmlns:a16="http://schemas.microsoft.com/office/drawing/2014/main" id="{00000000-0008-0000-0600-0000E5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30" name="扶助費グラフ枠">
          <a:extLst>
            <a:ext uri="{FF2B5EF4-FFF2-40B4-BE49-F238E27FC236}">
              <a16:creationId xmlns:a16="http://schemas.microsoft.com/office/drawing/2014/main" id="{00000000-0008-0000-0600-0000E6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53561</xdr:rowOff>
    </xdr:from>
    <xdr:to>
      <xdr:col>24</xdr:col>
      <xdr:colOff>62865</xdr:colOff>
      <xdr:row>99</xdr:row>
      <xdr:rowOff>60702</xdr:rowOff>
    </xdr:to>
    <xdr:cxnSp macro="">
      <xdr:nvCxnSpPr>
        <xdr:cNvPr id="231" name="直線コネクタ 230">
          <a:extLst>
            <a:ext uri="{FF2B5EF4-FFF2-40B4-BE49-F238E27FC236}">
              <a16:creationId xmlns:a16="http://schemas.microsoft.com/office/drawing/2014/main" id="{00000000-0008-0000-0600-0000E7000000}"/>
            </a:ext>
          </a:extLst>
        </xdr:cNvPr>
        <xdr:cNvCxnSpPr/>
      </xdr:nvCxnSpPr>
      <xdr:spPr>
        <a:xfrm flipV="1">
          <a:off x="4633595" y="15484061"/>
          <a:ext cx="1270" cy="155019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99</xdr:row>
      <xdr:rowOff>64529</xdr:rowOff>
    </xdr:from>
    <xdr:ext cx="534377" cy="259045"/>
    <xdr:sp macro="" textlink="">
      <xdr:nvSpPr>
        <xdr:cNvPr id="232" name="扶助費最小値テキスト">
          <a:extLst>
            <a:ext uri="{FF2B5EF4-FFF2-40B4-BE49-F238E27FC236}">
              <a16:creationId xmlns:a16="http://schemas.microsoft.com/office/drawing/2014/main" id="{00000000-0008-0000-0600-0000E8000000}"/>
            </a:ext>
          </a:extLst>
        </xdr:cNvPr>
        <xdr:cNvSpPr txBox="1"/>
      </xdr:nvSpPr>
      <xdr:spPr>
        <a:xfrm>
          <a:off x="4686300" y="170380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33,507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60702</xdr:rowOff>
    </xdr:from>
    <xdr:to>
      <xdr:col>24</xdr:col>
      <xdr:colOff>152400</xdr:colOff>
      <xdr:row>99</xdr:row>
      <xdr:rowOff>60702</xdr:rowOff>
    </xdr:to>
    <xdr:cxnSp macro="">
      <xdr:nvCxnSpPr>
        <xdr:cNvPr id="233" name="直線コネクタ 232">
          <a:extLst>
            <a:ext uri="{FF2B5EF4-FFF2-40B4-BE49-F238E27FC236}">
              <a16:creationId xmlns:a16="http://schemas.microsoft.com/office/drawing/2014/main" id="{00000000-0008-0000-0600-0000E9000000}"/>
            </a:ext>
          </a:extLst>
        </xdr:cNvPr>
        <xdr:cNvCxnSpPr/>
      </xdr:nvCxnSpPr>
      <xdr:spPr>
        <a:xfrm>
          <a:off x="4546600" y="1703425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238</xdr:rowOff>
    </xdr:from>
    <xdr:ext cx="599010" cy="259045"/>
    <xdr:sp macro="" textlink="">
      <xdr:nvSpPr>
        <xdr:cNvPr id="234" name="扶助費最大値テキスト">
          <a:extLst>
            <a:ext uri="{FF2B5EF4-FFF2-40B4-BE49-F238E27FC236}">
              <a16:creationId xmlns:a16="http://schemas.microsoft.com/office/drawing/2014/main" id="{00000000-0008-0000-0600-0000EA000000}"/>
            </a:ext>
          </a:extLst>
        </xdr:cNvPr>
        <xdr:cNvSpPr txBox="1"/>
      </xdr:nvSpPr>
      <xdr:spPr>
        <a:xfrm>
          <a:off x="4686300" y="1525928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175,913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90</xdr:row>
      <xdr:rowOff>53561</xdr:rowOff>
    </xdr:from>
    <xdr:to>
      <xdr:col>24</xdr:col>
      <xdr:colOff>152400</xdr:colOff>
      <xdr:row>90</xdr:row>
      <xdr:rowOff>53561</xdr:rowOff>
    </xdr:to>
    <xdr:cxnSp macro="">
      <xdr:nvCxnSpPr>
        <xdr:cNvPr id="235" name="直線コネクタ 234">
          <a:extLst>
            <a:ext uri="{FF2B5EF4-FFF2-40B4-BE49-F238E27FC236}">
              <a16:creationId xmlns:a16="http://schemas.microsoft.com/office/drawing/2014/main" id="{00000000-0008-0000-0600-0000EB000000}"/>
            </a:ext>
          </a:extLst>
        </xdr:cNvPr>
        <xdr:cNvCxnSpPr/>
      </xdr:nvCxnSpPr>
      <xdr:spPr>
        <a:xfrm>
          <a:off x="4546600" y="154840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96</xdr:row>
      <xdr:rowOff>135781</xdr:rowOff>
    </xdr:from>
    <xdr:to>
      <xdr:col>24</xdr:col>
      <xdr:colOff>63500</xdr:colOff>
      <xdr:row>97</xdr:row>
      <xdr:rowOff>81483</xdr:rowOff>
    </xdr:to>
    <xdr:cxnSp macro="">
      <xdr:nvCxnSpPr>
        <xdr:cNvPr id="236" name="直線コネクタ 235">
          <a:extLst>
            <a:ext uri="{FF2B5EF4-FFF2-40B4-BE49-F238E27FC236}">
              <a16:creationId xmlns:a16="http://schemas.microsoft.com/office/drawing/2014/main" id="{00000000-0008-0000-0600-0000EC000000}"/>
            </a:ext>
          </a:extLst>
        </xdr:cNvPr>
        <xdr:cNvCxnSpPr/>
      </xdr:nvCxnSpPr>
      <xdr:spPr>
        <a:xfrm>
          <a:off x="3797300" y="16594981"/>
          <a:ext cx="838200" cy="1171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95</xdr:row>
      <xdr:rowOff>49958</xdr:rowOff>
    </xdr:from>
    <xdr:ext cx="534377" cy="259045"/>
    <xdr:sp macro="" textlink="">
      <xdr:nvSpPr>
        <xdr:cNvPr id="237" name="扶助費平均値テキスト">
          <a:extLst>
            <a:ext uri="{FF2B5EF4-FFF2-40B4-BE49-F238E27FC236}">
              <a16:creationId xmlns:a16="http://schemas.microsoft.com/office/drawing/2014/main" id="{00000000-0008-0000-0600-0000ED000000}"/>
            </a:ext>
          </a:extLst>
        </xdr:cNvPr>
        <xdr:cNvSpPr txBox="1"/>
      </xdr:nvSpPr>
      <xdr:spPr>
        <a:xfrm>
          <a:off x="4686300" y="1633770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79,179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27081</xdr:rowOff>
    </xdr:from>
    <xdr:to>
      <xdr:col>24</xdr:col>
      <xdr:colOff>114300</xdr:colOff>
      <xdr:row>96</xdr:row>
      <xdr:rowOff>128681</xdr:rowOff>
    </xdr:to>
    <xdr:sp macro="" textlink="">
      <xdr:nvSpPr>
        <xdr:cNvPr id="238" name="フローチャート: 判断 237">
          <a:extLst>
            <a:ext uri="{FF2B5EF4-FFF2-40B4-BE49-F238E27FC236}">
              <a16:creationId xmlns:a16="http://schemas.microsoft.com/office/drawing/2014/main" id="{00000000-0008-0000-0600-0000EE000000}"/>
            </a:ext>
          </a:extLst>
        </xdr:cNvPr>
        <xdr:cNvSpPr/>
      </xdr:nvSpPr>
      <xdr:spPr>
        <a:xfrm>
          <a:off x="4584700" y="164862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96</xdr:row>
      <xdr:rowOff>135781</xdr:rowOff>
    </xdr:from>
    <xdr:to>
      <xdr:col>19</xdr:col>
      <xdr:colOff>177800</xdr:colOff>
      <xdr:row>98</xdr:row>
      <xdr:rowOff>16387</xdr:rowOff>
    </xdr:to>
    <xdr:cxnSp macro="">
      <xdr:nvCxnSpPr>
        <xdr:cNvPr id="239" name="直線コネクタ 238">
          <a:extLst>
            <a:ext uri="{FF2B5EF4-FFF2-40B4-BE49-F238E27FC236}">
              <a16:creationId xmlns:a16="http://schemas.microsoft.com/office/drawing/2014/main" id="{00000000-0008-0000-0600-0000EF000000}"/>
            </a:ext>
          </a:extLst>
        </xdr:cNvPr>
        <xdr:cNvCxnSpPr/>
      </xdr:nvCxnSpPr>
      <xdr:spPr>
        <a:xfrm flipV="1">
          <a:off x="2908300" y="16594981"/>
          <a:ext cx="889000" cy="2235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95</xdr:row>
      <xdr:rowOff>106665</xdr:rowOff>
    </xdr:from>
    <xdr:to>
      <xdr:col>20</xdr:col>
      <xdr:colOff>38100</xdr:colOff>
      <xdr:row>96</xdr:row>
      <xdr:rowOff>36815</xdr:rowOff>
    </xdr:to>
    <xdr:sp macro="" textlink="">
      <xdr:nvSpPr>
        <xdr:cNvPr id="240" name="フローチャート: 判断 239">
          <a:extLst>
            <a:ext uri="{FF2B5EF4-FFF2-40B4-BE49-F238E27FC236}">
              <a16:creationId xmlns:a16="http://schemas.microsoft.com/office/drawing/2014/main" id="{00000000-0008-0000-0600-0000F0000000}"/>
            </a:ext>
          </a:extLst>
        </xdr:cNvPr>
        <xdr:cNvSpPr/>
      </xdr:nvSpPr>
      <xdr:spPr>
        <a:xfrm>
          <a:off x="3746500" y="163944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94</xdr:row>
      <xdr:rowOff>53342</xdr:rowOff>
    </xdr:from>
    <xdr:ext cx="534377" cy="259045"/>
    <xdr:sp macro="" textlink="">
      <xdr:nvSpPr>
        <xdr:cNvPr id="241" name="テキスト ボックス 240">
          <a:extLst>
            <a:ext uri="{FF2B5EF4-FFF2-40B4-BE49-F238E27FC236}">
              <a16:creationId xmlns:a16="http://schemas.microsoft.com/office/drawing/2014/main" id="{00000000-0008-0000-0600-0000F1000000}"/>
            </a:ext>
          </a:extLst>
        </xdr:cNvPr>
        <xdr:cNvSpPr txBox="1"/>
      </xdr:nvSpPr>
      <xdr:spPr>
        <a:xfrm>
          <a:off x="3530111" y="161696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87,618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98</xdr:row>
      <xdr:rowOff>16387</xdr:rowOff>
    </xdr:from>
    <xdr:to>
      <xdr:col>15</xdr:col>
      <xdr:colOff>50800</xdr:colOff>
      <xdr:row>98</xdr:row>
      <xdr:rowOff>67146</xdr:rowOff>
    </xdr:to>
    <xdr:cxnSp macro="">
      <xdr:nvCxnSpPr>
        <xdr:cNvPr id="242" name="直線コネクタ 241">
          <a:extLst>
            <a:ext uri="{FF2B5EF4-FFF2-40B4-BE49-F238E27FC236}">
              <a16:creationId xmlns:a16="http://schemas.microsoft.com/office/drawing/2014/main" id="{00000000-0008-0000-0600-0000F2000000}"/>
            </a:ext>
          </a:extLst>
        </xdr:cNvPr>
        <xdr:cNvCxnSpPr/>
      </xdr:nvCxnSpPr>
      <xdr:spPr>
        <a:xfrm flipV="1">
          <a:off x="2019300" y="16818487"/>
          <a:ext cx="889000" cy="507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96</xdr:row>
      <xdr:rowOff>152963</xdr:rowOff>
    </xdr:from>
    <xdr:to>
      <xdr:col>15</xdr:col>
      <xdr:colOff>101600</xdr:colOff>
      <xdr:row>97</xdr:row>
      <xdr:rowOff>83113</xdr:rowOff>
    </xdr:to>
    <xdr:sp macro="" textlink="">
      <xdr:nvSpPr>
        <xdr:cNvPr id="243" name="フローチャート: 判断 242">
          <a:extLst>
            <a:ext uri="{FF2B5EF4-FFF2-40B4-BE49-F238E27FC236}">
              <a16:creationId xmlns:a16="http://schemas.microsoft.com/office/drawing/2014/main" id="{00000000-0008-0000-0600-0000F3000000}"/>
            </a:ext>
          </a:extLst>
        </xdr:cNvPr>
        <xdr:cNvSpPr/>
      </xdr:nvSpPr>
      <xdr:spPr>
        <a:xfrm>
          <a:off x="2857500" y="166121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95</xdr:row>
      <xdr:rowOff>99640</xdr:rowOff>
    </xdr:from>
    <xdr:ext cx="534377" cy="259045"/>
    <xdr:sp macro="" textlink="">
      <xdr:nvSpPr>
        <xdr:cNvPr id="244" name="テキスト ボックス 243">
          <a:extLst>
            <a:ext uri="{FF2B5EF4-FFF2-40B4-BE49-F238E27FC236}">
              <a16:creationId xmlns:a16="http://schemas.microsoft.com/office/drawing/2014/main" id="{00000000-0008-0000-0600-0000F4000000}"/>
            </a:ext>
          </a:extLst>
        </xdr:cNvPr>
        <xdr:cNvSpPr txBox="1"/>
      </xdr:nvSpPr>
      <xdr:spPr>
        <a:xfrm>
          <a:off x="2641111" y="163873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67,615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98</xdr:row>
      <xdr:rowOff>65884</xdr:rowOff>
    </xdr:from>
    <xdr:to>
      <xdr:col>10</xdr:col>
      <xdr:colOff>114300</xdr:colOff>
      <xdr:row>98</xdr:row>
      <xdr:rowOff>67146</xdr:rowOff>
    </xdr:to>
    <xdr:cxnSp macro="">
      <xdr:nvCxnSpPr>
        <xdr:cNvPr id="245" name="直線コネクタ 244">
          <a:extLst>
            <a:ext uri="{FF2B5EF4-FFF2-40B4-BE49-F238E27FC236}">
              <a16:creationId xmlns:a16="http://schemas.microsoft.com/office/drawing/2014/main" id="{00000000-0008-0000-0600-0000F5000000}"/>
            </a:ext>
          </a:extLst>
        </xdr:cNvPr>
        <xdr:cNvCxnSpPr/>
      </xdr:nvCxnSpPr>
      <xdr:spPr>
        <a:xfrm>
          <a:off x="1130300" y="16867984"/>
          <a:ext cx="889000" cy="12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96</xdr:row>
      <xdr:rowOff>155684</xdr:rowOff>
    </xdr:from>
    <xdr:to>
      <xdr:col>10</xdr:col>
      <xdr:colOff>165100</xdr:colOff>
      <xdr:row>97</xdr:row>
      <xdr:rowOff>85834</xdr:rowOff>
    </xdr:to>
    <xdr:sp macro="" textlink="">
      <xdr:nvSpPr>
        <xdr:cNvPr id="246" name="フローチャート: 判断 245">
          <a:extLst>
            <a:ext uri="{FF2B5EF4-FFF2-40B4-BE49-F238E27FC236}">
              <a16:creationId xmlns:a16="http://schemas.microsoft.com/office/drawing/2014/main" id="{00000000-0008-0000-0600-0000F6000000}"/>
            </a:ext>
          </a:extLst>
        </xdr:cNvPr>
        <xdr:cNvSpPr/>
      </xdr:nvSpPr>
      <xdr:spPr>
        <a:xfrm>
          <a:off x="1968500" y="166148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95</xdr:row>
      <xdr:rowOff>102361</xdr:rowOff>
    </xdr:from>
    <xdr:ext cx="534377" cy="259045"/>
    <xdr:sp macro="" textlink="">
      <xdr:nvSpPr>
        <xdr:cNvPr id="247" name="テキスト ボックス 246">
          <a:extLst>
            <a:ext uri="{FF2B5EF4-FFF2-40B4-BE49-F238E27FC236}">
              <a16:creationId xmlns:a16="http://schemas.microsoft.com/office/drawing/2014/main" id="{00000000-0008-0000-0600-0000F7000000}"/>
            </a:ext>
          </a:extLst>
        </xdr:cNvPr>
        <xdr:cNvSpPr txBox="1"/>
      </xdr:nvSpPr>
      <xdr:spPr>
        <a:xfrm>
          <a:off x="1752111" y="163901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67,365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44845</xdr:rowOff>
    </xdr:from>
    <xdr:to>
      <xdr:col>6</xdr:col>
      <xdr:colOff>38100</xdr:colOff>
      <xdr:row>97</xdr:row>
      <xdr:rowOff>146445</xdr:rowOff>
    </xdr:to>
    <xdr:sp macro="" textlink="">
      <xdr:nvSpPr>
        <xdr:cNvPr id="248" name="フローチャート: 判断 247">
          <a:extLst>
            <a:ext uri="{FF2B5EF4-FFF2-40B4-BE49-F238E27FC236}">
              <a16:creationId xmlns:a16="http://schemas.microsoft.com/office/drawing/2014/main" id="{00000000-0008-0000-0600-0000F8000000}"/>
            </a:ext>
          </a:extLst>
        </xdr:cNvPr>
        <xdr:cNvSpPr/>
      </xdr:nvSpPr>
      <xdr:spPr>
        <a:xfrm>
          <a:off x="1079500" y="166754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95</xdr:row>
      <xdr:rowOff>162972</xdr:rowOff>
    </xdr:from>
    <xdr:ext cx="534377" cy="259045"/>
    <xdr:sp macro="" textlink="">
      <xdr:nvSpPr>
        <xdr:cNvPr id="249" name="テキスト ボックス 248">
          <a:extLst>
            <a:ext uri="{FF2B5EF4-FFF2-40B4-BE49-F238E27FC236}">
              <a16:creationId xmlns:a16="http://schemas.microsoft.com/office/drawing/2014/main" id="{00000000-0008-0000-0600-0000F9000000}"/>
            </a:ext>
          </a:extLst>
        </xdr:cNvPr>
        <xdr:cNvSpPr txBox="1"/>
      </xdr:nvSpPr>
      <xdr:spPr>
        <a:xfrm>
          <a:off x="863111" y="164507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61,797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00000000-0008-0000-0600-0000FA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51" name="テキスト ボックス 250">
          <a:extLst>
            <a:ext uri="{FF2B5EF4-FFF2-40B4-BE49-F238E27FC236}">
              <a16:creationId xmlns:a16="http://schemas.microsoft.com/office/drawing/2014/main" id="{00000000-0008-0000-0600-0000FB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2" name="テキスト ボックス 251">
          <a:extLst>
            <a:ext uri="{FF2B5EF4-FFF2-40B4-BE49-F238E27FC236}">
              <a16:creationId xmlns:a16="http://schemas.microsoft.com/office/drawing/2014/main" id="{00000000-0008-0000-0600-0000FC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3" name="テキスト ボックス 252">
          <a:extLst>
            <a:ext uri="{FF2B5EF4-FFF2-40B4-BE49-F238E27FC236}">
              <a16:creationId xmlns:a16="http://schemas.microsoft.com/office/drawing/2014/main" id="{00000000-0008-0000-0600-0000FD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4" name="テキスト ボックス 253">
          <a:extLst>
            <a:ext uri="{FF2B5EF4-FFF2-40B4-BE49-F238E27FC236}">
              <a16:creationId xmlns:a16="http://schemas.microsoft.com/office/drawing/2014/main" id="{00000000-0008-0000-0600-0000FE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97</xdr:row>
      <xdr:rowOff>30683</xdr:rowOff>
    </xdr:from>
    <xdr:to>
      <xdr:col>24</xdr:col>
      <xdr:colOff>114300</xdr:colOff>
      <xdr:row>97</xdr:row>
      <xdr:rowOff>132283</xdr:rowOff>
    </xdr:to>
    <xdr:sp macro="" textlink="">
      <xdr:nvSpPr>
        <xdr:cNvPr id="255" name="楕円 254">
          <a:extLst>
            <a:ext uri="{FF2B5EF4-FFF2-40B4-BE49-F238E27FC236}">
              <a16:creationId xmlns:a16="http://schemas.microsoft.com/office/drawing/2014/main" id="{00000000-0008-0000-0600-0000FF000000}"/>
            </a:ext>
          </a:extLst>
        </xdr:cNvPr>
        <xdr:cNvSpPr/>
      </xdr:nvSpPr>
      <xdr:spPr>
        <a:xfrm>
          <a:off x="4584700" y="166613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97</xdr:row>
      <xdr:rowOff>9110</xdr:rowOff>
    </xdr:from>
    <xdr:ext cx="534377" cy="259045"/>
    <xdr:sp macro="" textlink="">
      <xdr:nvSpPr>
        <xdr:cNvPr id="256" name="扶助費該当値テキスト">
          <a:extLst>
            <a:ext uri="{FF2B5EF4-FFF2-40B4-BE49-F238E27FC236}">
              <a16:creationId xmlns:a16="http://schemas.microsoft.com/office/drawing/2014/main" id="{00000000-0008-0000-0600-000000010000}"/>
            </a:ext>
          </a:extLst>
        </xdr:cNvPr>
        <xdr:cNvSpPr txBox="1"/>
      </xdr:nvSpPr>
      <xdr:spPr>
        <a:xfrm>
          <a:off x="4686300" y="166397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63,098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96</xdr:row>
      <xdr:rowOff>84981</xdr:rowOff>
    </xdr:from>
    <xdr:to>
      <xdr:col>20</xdr:col>
      <xdr:colOff>38100</xdr:colOff>
      <xdr:row>97</xdr:row>
      <xdr:rowOff>15131</xdr:rowOff>
    </xdr:to>
    <xdr:sp macro="" textlink="">
      <xdr:nvSpPr>
        <xdr:cNvPr id="257" name="楕円 256">
          <a:extLst>
            <a:ext uri="{FF2B5EF4-FFF2-40B4-BE49-F238E27FC236}">
              <a16:creationId xmlns:a16="http://schemas.microsoft.com/office/drawing/2014/main" id="{00000000-0008-0000-0600-000001010000}"/>
            </a:ext>
          </a:extLst>
        </xdr:cNvPr>
        <xdr:cNvSpPr/>
      </xdr:nvSpPr>
      <xdr:spPr>
        <a:xfrm>
          <a:off x="3746500" y="165441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97</xdr:row>
      <xdr:rowOff>6258</xdr:rowOff>
    </xdr:from>
    <xdr:ext cx="534377" cy="259045"/>
    <xdr:sp macro="" textlink="">
      <xdr:nvSpPr>
        <xdr:cNvPr id="258" name="テキスト ボックス 257">
          <a:extLst>
            <a:ext uri="{FF2B5EF4-FFF2-40B4-BE49-F238E27FC236}">
              <a16:creationId xmlns:a16="http://schemas.microsoft.com/office/drawing/2014/main" id="{00000000-0008-0000-0600-000002010000}"/>
            </a:ext>
          </a:extLst>
        </xdr:cNvPr>
        <xdr:cNvSpPr txBox="1"/>
      </xdr:nvSpPr>
      <xdr:spPr>
        <a:xfrm>
          <a:off x="3530111" y="166369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73,860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97</xdr:row>
      <xdr:rowOff>137037</xdr:rowOff>
    </xdr:from>
    <xdr:to>
      <xdr:col>15</xdr:col>
      <xdr:colOff>101600</xdr:colOff>
      <xdr:row>98</xdr:row>
      <xdr:rowOff>67187</xdr:rowOff>
    </xdr:to>
    <xdr:sp macro="" textlink="">
      <xdr:nvSpPr>
        <xdr:cNvPr id="259" name="楕円 258">
          <a:extLst>
            <a:ext uri="{FF2B5EF4-FFF2-40B4-BE49-F238E27FC236}">
              <a16:creationId xmlns:a16="http://schemas.microsoft.com/office/drawing/2014/main" id="{00000000-0008-0000-0600-000003010000}"/>
            </a:ext>
          </a:extLst>
        </xdr:cNvPr>
        <xdr:cNvSpPr/>
      </xdr:nvSpPr>
      <xdr:spPr>
        <a:xfrm>
          <a:off x="2857500" y="167676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98</xdr:row>
      <xdr:rowOff>58314</xdr:rowOff>
    </xdr:from>
    <xdr:ext cx="534377" cy="259045"/>
    <xdr:sp macro="" textlink="">
      <xdr:nvSpPr>
        <xdr:cNvPr id="260" name="テキスト ボックス 259">
          <a:extLst>
            <a:ext uri="{FF2B5EF4-FFF2-40B4-BE49-F238E27FC236}">
              <a16:creationId xmlns:a16="http://schemas.microsoft.com/office/drawing/2014/main" id="{00000000-0008-0000-0600-000004010000}"/>
            </a:ext>
          </a:extLst>
        </xdr:cNvPr>
        <xdr:cNvSpPr txBox="1"/>
      </xdr:nvSpPr>
      <xdr:spPr>
        <a:xfrm>
          <a:off x="2641111" y="168604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53,328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98</xdr:row>
      <xdr:rowOff>16346</xdr:rowOff>
    </xdr:from>
    <xdr:to>
      <xdr:col>10</xdr:col>
      <xdr:colOff>165100</xdr:colOff>
      <xdr:row>98</xdr:row>
      <xdr:rowOff>117946</xdr:rowOff>
    </xdr:to>
    <xdr:sp macro="" textlink="">
      <xdr:nvSpPr>
        <xdr:cNvPr id="261" name="楕円 260">
          <a:extLst>
            <a:ext uri="{FF2B5EF4-FFF2-40B4-BE49-F238E27FC236}">
              <a16:creationId xmlns:a16="http://schemas.microsoft.com/office/drawing/2014/main" id="{00000000-0008-0000-0600-000005010000}"/>
            </a:ext>
          </a:extLst>
        </xdr:cNvPr>
        <xdr:cNvSpPr/>
      </xdr:nvSpPr>
      <xdr:spPr>
        <a:xfrm>
          <a:off x="1968500" y="168184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98</xdr:row>
      <xdr:rowOff>109073</xdr:rowOff>
    </xdr:from>
    <xdr:ext cx="534377" cy="259045"/>
    <xdr:sp macro="" textlink="">
      <xdr:nvSpPr>
        <xdr:cNvPr id="262" name="テキスト ボックス 261">
          <a:extLst>
            <a:ext uri="{FF2B5EF4-FFF2-40B4-BE49-F238E27FC236}">
              <a16:creationId xmlns:a16="http://schemas.microsoft.com/office/drawing/2014/main" id="{00000000-0008-0000-0600-000006010000}"/>
            </a:ext>
          </a:extLst>
        </xdr:cNvPr>
        <xdr:cNvSpPr txBox="1"/>
      </xdr:nvSpPr>
      <xdr:spPr>
        <a:xfrm>
          <a:off x="1752111" y="169111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48,665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15084</xdr:rowOff>
    </xdr:from>
    <xdr:to>
      <xdr:col>6</xdr:col>
      <xdr:colOff>38100</xdr:colOff>
      <xdr:row>98</xdr:row>
      <xdr:rowOff>116684</xdr:rowOff>
    </xdr:to>
    <xdr:sp macro="" textlink="">
      <xdr:nvSpPr>
        <xdr:cNvPr id="263" name="楕円 262">
          <a:extLst>
            <a:ext uri="{FF2B5EF4-FFF2-40B4-BE49-F238E27FC236}">
              <a16:creationId xmlns:a16="http://schemas.microsoft.com/office/drawing/2014/main" id="{00000000-0008-0000-0600-000007010000}"/>
            </a:ext>
          </a:extLst>
        </xdr:cNvPr>
        <xdr:cNvSpPr/>
      </xdr:nvSpPr>
      <xdr:spPr>
        <a:xfrm>
          <a:off x="1079500" y="168171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98</xdr:row>
      <xdr:rowOff>107811</xdr:rowOff>
    </xdr:from>
    <xdr:ext cx="534377" cy="259045"/>
    <xdr:sp macro="" textlink="">
      <xdr:nvSpPr>
        <xdr:cNvPr id="264" name="テキスト ボックス 263">
          <a:extLst>
            <a:ext uri="{FF2B5EF4-FFF2-40B4-BE49-F238E27FC236}">
              <a16:creationId xmlns:a16="http://schemas.microsoft.com/office/drawing/2014/main" id="{00000000-0008-0000-0600-000008010000}"/>
            </a:ext>
          </a:extLst>
        </xdr:cNvPr>
        <xdr:cNvSpPr txBox="1"/>
      </xdr:nvSpPr>
      <xdr:spPr>
        <a:xfrm>
          <a:off x="863111" y="169099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48,781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5" name="正方形/長方形 264">
          <a:extLst>
            <a:ext uri="{FF2B5EF4-FFF2-40B4-BE49-F238E27FC236}">
              <a16:creationId xmlns:a16="http://schemas.microsoft.com/office/drawing/2014/main" id="{00000000-0008-0000-0600-000009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6" name="正方形/長方形 265">
          <a:extLst>
            <a:ext uri="{FF2B5EF4-FFF2-40B4-BE49-F238E27FC236}">
              <a16:creationId xmlns:a16="http://schemas.microsoft.com/office/drawing/2014/main" id="{00000000-0008-0000-0600-00000A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7" name="正方形/長方形 266">
          <a:extLst>
            <a:ext uri="{FF2B5EF4-FFF2-40B4-BE49-F238E27FC236}">
              <a16:creationId xmlns:a16="http://schemas.microsoft.com/office/drawing/2014/main" id="{00000000-0008-0000-0600-00000B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8" name="正方形/長方形 267">
          <a:extLst>
            <a:ext uri="{FF2B5EF4-FFF2-40B4-BE49-F238E27FC236}">
              <a16:creationId xmlns:a16="http://schemas.microsoft.com/office/drawing/2014/main" id="{00000000-0008-0000-0600-00000C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9" name="正方形/長方形 268">
          <a:extLst>
            <a:ext uri="{FF2B5EF4-FFF2-40B4-BE49-F238E27FC236}">
              <a16:creationId xmlns:a16="http://schemas.microsoft.com/office/drawing/2014/main" id="{00000000-0008-0000-0600-00000D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56,583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70" name="正方形/長方形 269">
          <a:extLst>
            <a:ext uri="{FF2B5EF4-FFF2-40B4-BE49-F238E27FC236}">
              <a16:creationId xmlns:a16="http://schemas.microsoft.com/office/drawing/2014/main" id="{00000000-0008-0000-0600-00000E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71" name="正方形/長方形 270">
          <a:extLst>
            <a:ext uri="{FF2B5EF4-FFF2-40B4-BE49-F238E27FC236}">
              <a16:creationId xmlns:a16="http://schemas.microsoft.com/office/drawing/2014/main" id="{00000000-0008-0000-0600-00000F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94,955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2" name="正方形/長方形 271">
          <a:extLst>
            <a:ext uri="{FF2B5EF4-FFF2-40B4-BE49-F238E27FC236}">
              <a16:creationId xmlns:a16="http://schemas.microsoft.com/office/drawing/2014/main" id="{00000000-0008-0000-0600-000010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3" name="テキスト ボックス 272">
          <a:extLst>
            <a:ext uri="{FF2B5EF4-FFF2-40B4-BE49-F238E27FC236}">
              <a16:creationId xmlns:a16="http://schemas.microsoft.com/office/drawing/2014/main" id="{00000000-0008-0000-0600-000011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4" name="直線コネクタ 273">
          <a:extLst>
            <a:ext uri="{FF2B5EF4-FFF2-40B4-BE49-F238E27FC236}">
              <a16:creationId xmlns:a16="http://schemas.microsoft.com/office/drawing/2014/main" id="{00000000-0008-0000-0600-000012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98878</xdr:rowOff>
    </xdr:from>
    <xdr:to>
      <xdr:col>59</xdr:col>
      <xdr:colOff>50800</xdr:colOff>
      <xdr:row>39</xdr:row>
      <xdr:rowOff>98878</xdr:rowOff>
    </xdr:to>
    <xdr:cxnSp macro="">
      <xdr:nvCxnSpPr>
        <xdr:cNvPr id="275" name="直線コネクタ 274">
          <a:extLst>
            <a:ext uri="{FF2B5EF4-FFF2-40B4-BE49-F238E27FC236}">
              <a16:creationId xmlns:a16="http://schemas.microsoft.com/office/drawing/2014/main" id="{00000000-0008-0000-0600-000013010000}"/>
            </a:ext>
          </a:extLst>
        </xdr:cNvPr>
        <xdr:cNvCxnSpPr/>
      </xdr:nvCxnSpPr>
      <xdr:spPr>
        <a:xfrm>
          <a:off x="6604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128105</xdr:rowOff>
    </xdr:from>
    <xdr:ext cx="248786" cy="259045"/>
    <xdr:sp macro="" textlink="">
      <xdr:nvSpPr>
        <xdr:cNvPr id="276" name="テキスト ボックス 275">
          <a:extLst>
            <a:ext uri="{FF2B5EF4-FFF2-40B4-BE49-F238E27FC236}">
              <a16:creationId xmlns:a16="http://schemas.microsoft.com/office/drawing/2014/main" id="{00000000-0008-0000-0600-000014010000}"/>
            </a:ext>
          </a:extLst>
        </xdr:cNvPr>
        <xdr:cNvSpPr txBox="1"/>
      </xdr:nvSpPr>
      <xdr:spPr>
        <a:xfrm>
          <a:off x="6355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115207</xdr:rowOff>
    </xdr:from>
    <xdr:to>
      <xdr:col>59</xdr:col>
      <xdr:colOff>50800</xdr:colOff>
      <xdr:row>37</xdr:row>
      <xdr:rowOff>115207</xdr:rowOff>
    </xdr:to>
    <xdr:cxnSp macro="">
      <xdr:nvCxnSpPr>
        <xdr:cNvPr id="277" name="直線コネクタ 276">
          <a:extLst>
            <a:ext uri="{FF2B5EF4-FFF2-40B4-BE49-F238E27FC236}">
              <a16:creationId xmlns:a16="http://schemas.microsoft.com/office/drawing/2014/main" id="{00000000-0008-0000-0600-000015010000}"/>
            </a:ext>
          </a:extLst>
        </xdr:cNvPr>
        <xdr:cNvCxnSpPr/>
      </xdr:nvCxnSpPr>
      <xdr:spPr>
        <a:xfrm>
          <a:off x="6604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36</xdr:row>
      <xdr:rowOff>144434</xdr:rowOff>
    </xdr:from>
    <xdr:ext cx="595419" cy="259045"/>
    <xdr:sp macro="" textlink="">
      <xdr:nvSpPr>
        <xdr:cNvPr id="278" name="テキスト ボックス 277">
          <a:extLst>
            <a:ext uri="{FF2B5EF4-FFF2-40B4-BE49-F238E27FC236}">
              <a16:creationId xmlns:a16="http://schemas.microsoft.com/office/drawing/2014/main" id="{00000000-0008-0000-0600-000016010000}"/>
            </a:ext>
          </a:extLst>
        </xdr:cNvPr>
        <xdr:cNvSpPr txBox="1"/>
      </xdr:nvSpPr>
      <xdr:spPr>
        <a:xfrm>
          <a:off x="6008581" y="6316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131536</xdr:rowOff>
    </xdr:from>
    <xdr:to>
      <xdr:col>59</xdr:col>
      <xdr:colOff>50800</xdr:colOff>
      <xdr:row>35</xdr:row>
      <xdr:rowOff>131536</xdr:rowOff>
    </xdr:to>
    <xdr:cxnSp macro="">
      <xdr:nvCxnSpPr>
        <xdr:cNvPr id="279" name="直線コネクタ 278">
          <a:extLst>
            <a:ext uri="{FF2B5EF4-FFF2-40B4-BE49-F238E27FC236}">
              <a16:creationId xmlns:a16="http://schemas.microsoft.com/office/drawing/2014/main" id="{00000000-0008-0000-0600-000017010000}"/>
            </a:ext>
          </a:extLst>
        </xdr:cNvPr>
        <xdr:cNvCxnSpPr/>
      </xdr:nvCxnSpPr>
      <xdr:spPr>
        <a:xfrm>
          <a:off x="6604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34</xdr:row>
      <xdr:rowOff>160763</xdr:rowOff>
    </xdr:from>
    <xdr:ext cx="595419" cy="259045"/>
    <xdr:sp macro="" textlink="">
      <xdr:nvSpPr>
        <xdr:cNvPr id="280" name="テキスト ボックス 279">
          <a:extLst>
            <a:ext uri="{FF2B5EF4-FFF2-40B4-BE49-F238E27FC236}">
              <a16:creationId xmlns:a16="http://schemas.microsoft.com/office/drawing/2014/main" id="{00000000-0008-0000-0600-000018010000}"/>
            </a:ext>
          </a:extLst>
        </xdr:cNvPr>
        <xdr:cNvSpPr txBox="1"/>
      </xdr:nvSpPr>
      <xdr:spPr>
        <a:xfrm>
          <a:off x="6008581" y="5990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147864</xdr:rowOff>
    </xdr:from>
    <xdr:to>
      <xdr:col>59</xdr:col>
      <xdr:colOff>50800</xdr:colOff>
      <xdr:row>33</xdr:row>
      <xdr:rowOff>147864</xdr:rowOff>
    </xdr:to>
    <xdr:cxnSp macro="">
      <xdr:nvCxnSpPr>
        <xdr:cNvPr id="281" name="直線コネクタ 280">
          <a:extLst>
            <a:ext uri="{FF2B5EF4-FFF2-40B4-BE49-F238E27FC236}">
              <a16:creationId xmlns:a16="http://schemas.microsoft.com/office/drawing/2014/main" id="{00000000-0008-0000-0600-000019010000}"/>
            </a:ext>
          </a:extLst>
        </xdr:cNvPr>
        <xdr:cNvCxnSpPr/>
      </xdr:nvCxnSpPr>
      <xdr:spPr>
        <a:xfrm>
          <a:off x="6604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33</xdr:row>
      <xdr:rowOff>5641</xdr:rowOff>
    </xdr:from>
    <xdr:ext cx="595419" cy="259045"/>
    <xdr:sp macro="" textlink="">
      <xdr:nvSpPr>
        <xdr:cNvPr id="282" name="テキスト ボックス 281">
          <a:extLst>
            <a:ext uri="{FF2B5EF4-FFF2-40B4-BE49-F238E27FC236}">
              <a16:creationId xmlns:a16="http://schemas.microsoft.com/office/drawing/2014/main" id="{00000000-0008-0000-0600-00001A010000}"/>
            </a:ext>
          </a:extLst>
        </xdr:cNvPr>
        <xdr:cNvSpPr txBox="1"/>
      </xdr:nvSpPr>
      <xdr:spPr>
        <a:xfrm>
          <a:off x="6008581" y="5663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164193</xdr:rowOff>
    </xdr:from>
    <xdr:to>
      <xdr:col>59</xdr:col>
      <xdr:colOff>50800</xdr:colOff>
      <xdr:row>31</xdr:row>
      <xdr:rowOff>164193</xdr:rowOff>
    </xdr:to>
    <xdr:cxnSp macro="">
      <xdr:nvCxnSpPr>
        <xdr:cNvPr id="283" name="直線コネクタ 282">
          <a:extLst>
            <a:ext uri="{FF2B5EF4-FFF2-40B4-BE49-F238E27FC236}">
              <a16:creationId xmlns:a16="http://schemas.microsoft.com/office/drawing/2014/main" id="{00000000-0008-0000-0600-00001B010000}"/>
            </a:ext>
          </a:extLst>
        </xdr:cNvPr>
        <xdr:cNvCxnSpPr/>
      </xdr:nvCxnSpPr>
      <xdr:spPr>
        <a:xfrm>
          <a:off x="6604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31</xdr:row>
      <xdr:rowOff>21970</xdr:rowOff>
    </xdr:from>
    <xdr:ext cx="685572" cy="259045"/>
    <xdr:sp macro="" textlink="">
      <xdr:nvSpPr>
        <xdr:cNvPr id="284" name="テキスト ボックス 283">
          <a:extLst>
            <a:ext uri="{FF2B5EF4-FFF2-40B4-BE49-F238E27FC236}">
              <a16:creationId xmlns:a16="http://schemas.microsoft.com/office/drawing/2014/main" id="{00000000-0008-0000-0600-00001C010000}"/>
            </a:ext>
          </a:extLst>
        </xdr:cNvPr>
        <xdr:cNvSpPr txBox="1"/>
      </xdr:nvSpPr>
      <xdr:spPr>
        <a:xfrm>
          <a:off x="5918428" y="5336920"/>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9072</xdr:rowOff>
    </xdr:from>
    <xdr:to>
      <xdr:col>59</xdr:col>
      <xdr:colOff>50800</xdr:colOff>
      <xdr:row>30</xdr:row>
      <xdr:rowOff>9072</xdr:rowOff>
    </xdr:to>
    <xdr:cxnSp macro="">
      <xdr:nvCxnSpPr>
        <xdr:cNvPr id="285" name="直線コネクタ 284">
          <a:extLst>
            <a:ext uri="{FF2B5EF4-FFF2-40B4-BE49-F238E27FC236}">
              <a16:creationId xmlns:a16="http://schemas.microsoft.com/office/drawing/2014/main" id="{00000000-0008-0000-0600-00001D010000}"/>
            </a:ext>
          </a:extLst>
        </xdr:cNvPr>
        <xdr:cNvCxnSpPr/>
      </xdr:nvCxnSpPr>
      <xdr:spPr>
        <a:xfrm>
          <a:off x="6604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29</xdr:row>
      <xdr:rowOff>38299</xdr:rowOff>
    </xdr:from>
    <xdr:ext cx="685572" cy="259045"/>
    <xdr:sp macro="" textlink="">
      <xdr:nvSpPr>
        <xdr:cNvPr id="286" name="テキスト ボックス 285">
          <a:extLst>
            <a:ext uri="{FF2B5EF4-FFF2-40B4-BE49-F238E27FC236}">
              <a16:creationId xmlns:a16="http://schemas.microsoft.com/office/drawing/2014/main" id="{00000000-0008-0000-0600-00001E010000}"/>
            </a:ext>
          </a:extLst>
        </xdr:cNvPr>
        <xdr:cNvSpPr txBox="1"/>
      </xdr:nvSpPr>
      <xdr:spPr>
        <a:xfrm>
          <a:off x="5918428" y="5010349"/>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7" name="直線コネクタ 286">
          <a:extLst>
            <a:ext uri="{FF2B5EF4-FFF2-40B4-BE49-F238E27FC236}">
              <a16:creationId xmlns:a16="http://schemas.microsoft.com/office/drawing/2014/main" id="{00000000-0008-0000-0600-00001F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27</xdr:row>
      <xdr:rowOff>54627</xdr:rowOff>
    </xdr:from>
    <xdr:ext cx="685572" cy="259045"/>
    <xdr:sp macro="" textlink="">
      <xdr:nvSpPr>
        <xdr:cNvPr id="288" name="テキスト ボックス 287">
          <a:extLst>
            <a:ext uri="{FF2B5EF4-FFF2-40B4-BE49-F238E27FC236}">
              <a16:creationId xmlns:a16="http://schemas.microsoft.com/office/drawing/2014/main" id="{00000000-0008-0000-0600-000020010000}"/>
            </a:ext>
          </a:extLst>
        </xdr:cNvPr>
        <xdr:cNvSpPr txBox="1"/>
      </xdr:nvSpPr>
      <xdr:spPr>
        <a:xfrm>
          <a:off x="5918428" y="468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9" name="補助費等グラフ枠">
          <a:extLst>
            <a:ext uri="{FF2B5EF4-FFF2-40B4-BE49-F238E27FC236}">
              <a16:creationId xmlns:a16="http://schemas.microsoft.com/office/drawing/2014/main" id="{00000000-0008-0000-0600-000021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31</xdr:row>
      <xdr:rowOff>65746</xdr:rowOff>
    </xdr:from>
    <xdr:to>
      <xdr:col>54</xdr:col>
      <xdr:colOff>189865</xdr:colOff>
      <xdr:row>39</xdr:row>
      <xdr:rowOff>5983</xdr:rowOff>
    </xdr:to>
    <xdr:cxnSp macro="">
      <xdr:nvCxnSpPr>
        <xdr:cNvPr id="290" name="直線コネクタ 289">
          <a:extLst>
            <a:ext uri="{FF2B5EF4-FFF2-40B4-BE49-F238E27FC236}">
              <a16:creationId xmlns:a16="http://schemas.microsoft.com/office/drawing/2014/main" id="{00000000-0008-0000-0600-000022010000}"/>
            </a:ext>
          </a:extLst>
        </xdr:cNvPr>
        <xdr:cNvCxnSpPr/>
      </xdr:nvCxnSpPr>
      <xdr:spPr>
        <a:xfrm flipV="1">
          <a:off x="10475595" y="5380696"/>
          <a:ext cx="1270" cy="131183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9810</xdr:rowOff>
    </xdr:from>
    <xdr:ext cx="534377" cy="259045"/>
    <xdr:sp macro="" textlink="">
      <xdr:nvSpPr>
        <xdr:cNvPr id="291" name="補助費等最小値テキスト">
          <a:extLst>
            <a:ext uri="{FF2B5EF4-FFF2-40B4-BE49-F238E27FC236}">
              <a16:creationId xmlns:a16="http://schemas.microsoft.com/office/drawing/2014/main" id="{00000000-0008-0000-0600-000023010000}"/>
            </a:ext>
          </a:extLst>
        </xdr:cNvPr>
        <xdr:cNvSpPr txBox="1"/>
      </xdr:nvSpPr>
      <xdr:spPr>
        <a:xfrm>
          <a:off x="10528300" y="66963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85,337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5983</xdr:rowOff>
    </xdr:from>
    <xdr:to>
      <xdr:col>55</xdr:col>
      <xdr:colOff>88900</xdr:colOff>
      <xdr:row>39</xdr:row>
      <xdr:rowOff>5983</xdr:rowOff>
    </xdr:to>
    <xdr:cxnSp macro="">
      <xdr:nvCxnSpPr>
        <xdr:cNvPr id="292" name="直線コネクタ 291">
          <a:extLst>
            <a:ext uri="{FF2B5EF4-FFF2-40B4-BE49-F238E27FC236}">
              <a16:creationId xmlns:a16="http://schemas.microsoft.com/office/drawing/2014/main" id="{00000000-0008-0000-0600-000024010000}"/>
            </a:ext>
          </a:extLst>
        </xdr:cNvPr>
        <xdr:cNvCxnSpPr/>
      </xdr:nvCxnSpPr>
      <xdr:spPr>
        <a:xfrm>
          <a:off x="10388600" y="66925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30</xdr:row>
      <xdr:rowOff>12423</xdr:rowOff>
    </xdr:from>
    <xdr:ext cx="690189" cy="259045"/>
    <xdr:sp macro="" textlink="">
      <xdr:nvSpPr>
        <xdr:cNvPr id="293" name="補助費等最大値テキスト">
          <a:extLst>
            <a:ext uri="{FF2B5EF4-FFF2-40B4-BE49-F238E27FC236}">
              <a16:creationId xmlns:a16="http://schemas.microsoft.com/office/drawing/2014/main" id="{00000000-0008-0000-0600-000025010000}"/>
            </a:ext>
          </a:extLst>
        </xdr:cNvPr>
        <xdr:cNvSpPr txBox="1"/>
      </xdr:nvSpPr>
      <xdr:spPr>
        <a:xfrm>
          <a:off x="10528300" y="5155923"/>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1,290,437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31</xdr:row>
      <xdr:rowOff>65746</xdr:rowOff>
    </xdr:from>
    <xdr:to>
      <xdr:col>55</xdr:col>
      <xdr:colOff>88900</xdr:colOff>
      <xdr:row>31</xdr:row>
      <xdr:rowOff>65746</xdr:rowOff>
    </xdr:to>
    <xdr:cxnSp macro="">
      <xdr:nvCxnSpPr>
        <xdr:cNvPr id="294" name="直線コネクタ 293">
          <a:extLst>
            <a:ext uri="{FF2B5EF4-FFF2-40B4-BE49-F238E27FC236}">
              <a16:creationId xmlns:a16="http://schemas.microsoft.com/office/drawing/2014/main" id="{00000000-0008-0000-0600-000026010000}"/>
            </a:ext>
          </a:extLst>
        </xdr:cNvPr>
        <xdr:cNvCxnSpPr/>
      </xdr:nvCxnSpPr>
      <xdr:spPr>
        <a:xfrm>
          <a:off x="10388600" y="53806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38</xdr:row>
      <xdr:rowOff>127698</xdr:rowOff>
    </xdr:from>
    <xdr:to>
      <xdr:col>55</xdr:col>
      <xdr:colOff>0</xdr:colOff>
      <xdr:row>38</xdr:row>
      <xdr:rowOff>141531</xdr:rowOff>
    </xdr:to>
    <xdr:cxnSp macro="">
      <xdr:nvCxnSpPr>
        <xdr:cNvPr id="295" name="直線コネクタ 294">
          <a:extLst>
            <a:ext uri="{FF2B5EF4-FFF2-40B4-BE49-F238E27FC236}">
              <a16:creationId xmlns:a16="http://schemas.microsoft.com/office/drawing/2014/main" id="{00000000-0008-0000-0600-000027010000}"/>
            </a:ext>
          </a:extLst>
        </xdr:cNvPr>
        <xdr:cNvCxnSpPr/>
      </xdr:nvCxnSpPr>
      <xdr:spPr>
        <a:xfrm flipV="1">
          <a:off x="9639300" y="6642798"/>
          <a:ext cx="838200" cy="138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34348</xdr:rowOff>
    </xdr:from>
    <xdr:ext cx="599010" cy="259045"/>
    <xdr:sp macro="" textlink="">
      <xdr:nvSpPr>
        <xdr:cNvPr id="296" name="補助費等平均値テキスト">
          <a:extLst>
            <a:ext uri="{FF2B5EF4-FFF2-40B4-BE49-F238E27FC236}">
              <a16:creationId xmlns:a16="http://schemas.microsoft.com/office/drawing/2014/main" id="{00000000-0008-0000-0600-000028010000}"/>
            </a:ext>
          </a:extLst>
        </xdr:cNvPr>
        <xdr:cNvSpPr txBox="1"/>
      </xdr:nvSpPr>
      <xdr:spPr>
        <a:xfrm>
          <a:off x="10528300" y="6377998"/>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191,129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11471</xdr:rowOff>
    </xdr:from>
    <xdr:to>
      <xdr:col>55</xdr:col>
      <xdr:colOff>50800</xdr:colOff>
      <xdr:row>38</xdr:row>
      <xdr:rowOff>113071</xdr:rowOff>
    </xdr:to>
    <xdr:sp macro="" textlink="">
      <xdr:nvSpPr>
        <xdr:cNvPr id="297" name="フローチャート: 判断 296">
          <a:extLst>
            <a:ext uri="{FF2B5EF4-FFF2-40B4-BE49-F238E27FC236}">
              <a16:creationId xmlns:a16="http://schemas.microsoft.com/office/drawing/2014/main" id="{00000000-0008-0000-0600-000029010000}"/>
            </a:ext>
          </a:extLst>
        </xdr:cNvPr>
        <xdr:cNvSpPr/>
      </xdr:nvSpPr>
      <xdr:spPr>
        <a:xfrm>
          <a:off x="10426700" y="65265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38</xdr:row>
      <xdr:rowOff>6819</xdr:rowOff>
    </xdr:from>
    <xdr:to>
      <xdr:col>50</xdr:col>
      <xdr:colOff>114300</xdr:colOff>
      <xdr:row>38</xdr:row>
      <xdr:rowOff>141531</xdr:rowOff>
    </xdr:to>
    <xdr:cxnSp macro="">
      <xdr:nvCxnSpPr>
        <xdr:cNvPr id="298" name="直線コネクタ 297">
          <a:extLst>
            <a:ext uri="{FF2B5EF4-FFF2-40B4-BE49-F238E27FC236}">
              <a16:creationId xmlns:a16="http://schemas.microsoft.com/office/drawing/2014/main" id="{00000000-0008-0000-0600-00002A010000}"/>
            </a:ext>
          </a:extLst>
        </xdr:cNvPr>
        <xdr:cNvCxnSpPr/>
      </xdr:nvCxnSpPr>
      <xdr:spPr>
        <a:xfrm>
          <a:off x="8750300" y="6521919"/>
          <a:ext cx="889000" cy="1347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38</xdr:row>
      <xdr:rowOff>31444</xdr:rowOff>
    </xdr:from>
    <xdr:to>
      <xdr:col>50</xdr:col>
      <xdr:colOff>165100</xdr:colOff>
      <xdr:row>38</xdr:row>
      <xdr:rowOff>133044</xdr:rowOff>
    </xdr:to>
    <xdr:sp macro="" textlink="">
      <xdr:nvSpPr>
        <xdr:cNvPr id="299" name="フローチャート: 判断 298">
          <a:extLst>
            <a:ext uri="{FF2B5EF4-FFF2-40B4-BE49-F238E27FC236}">
              <a16:creationId xmlns:a16="http://schemas.microsoft.com/office/drawing/2014/main" id="{00000000-0008-0000-0600-00002B010000}"/>
            </a:ext>
          </a:extLst>
        </xdr:cNvPr>
        <xdr:cNvSpPr/>
      </xdr:nvSpPr>
      <xdr:spPr>
        <a:xfrm>
          <a:off x="9588500" y="65465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36</xdr:row>
      <xdr:rowOff>149571</xdr:rowOff>
    </xdr:from>
    <xdr:ext cx="599010" cy="259045"/>
    <xdr:sp macro="" textlink="">
      <xdr:nvSpPr>
        <xdr:cNvPr id="300" name="テキスト ボックス 299">
          <a:extLst>
            <a:ext uri="{FF2B5EF4-FFF2-40B4-BE49-F238E27FC236}">
              <a16:creationId xmlns:a16="http://schemas.microsoft.com/office/drawing/2014/main" id="{00000000-0008-0000-0600-00002C010000}"/>
            </a:ext>
          </a:extLst>
        </xdr:cNvPr>
        <xdr:cNvSpPr txBox="1"/>
      </xdr:nvSpPr>
      <xdr:spPr>
        <a:xfrm>
          <a:off x="9339795" y="63217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172,781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37</xdr:row>
      <xdr:rowOff>4077</xdr:rowOff>
    </xdr:from>
    <xdr:to>
      <xdr:col>45</xdr:col>
      <xdr:colOff>177800</xdr:colOff>
      <xdr:row>38</xdr:row>
      <xdr:rowOff>6819</xdr:rowOff>
    </xdr:to>
    <xdr:cxnSp macro="">
      <xdr:nvCxnSpPr>
        <xdr:cNvPr id="301" name="直線コネクタ 300">
          <a:extLst>
            <a:ext uri="{FF2B5EF4-FFF2-40B4-BE49-F238E27FC236}">
              <a16:creationId xmlns:a16="http://schemas.microsoft.com/office/drawing/2014/main" id="{00000000-0008-0000-0600-00002D010000}"/>
            </a:ext>
          </a:extLst>
        </xdr:cNvPr>
        <xdr:cNvCxnSpPr/>
      </xdr:nvCxnSpPr>
      <xdr:spPr>
        <a:xfrm>
          <a:off x="7861300" y="6347727"/>
          <a:ext cx="889000" cy="1741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78998</xdr:rowOff>
    </xdr:from>
    <xdr:to>
      <xdr:col>46</xdr:col>
      <xdr:colOff>38100</xdr:colOff>
      <xdr:row>38</xdr:row>
      <xdr:rowOff>9148</xdr:rowOff>
    </xdr:to>
    <xdr:sp macro="" textlink="">
      <xdr:nvSpPr>
        <xdr:cNvPr id="302" name="フローチャート: 判断 301">
          <a:extLst>
            <a:ext uri="{FF2B5EF4-FFF2-40B4-BE49-F238E27FC236}">
              <a16:creationId xmlns:a16="http://schemas.microsoft.com/office/drawing/2014/main" id="{00000000-0008-0000-0600-00002E010000}"/>
            </a:ext>
          </a:extLst>
        </xdr:cNvPr>
        <xdr:cNvSpPr/>
      </xdr:nvSpPr>
      <xdr:spPr>
        <a:xfrm>
          <a:off x="8699500" y="64226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36</xdr:row>
      <xdr:rowOff>25675</xdr:rowOff>
    </xdr:from>
    <xdr:ext cx="599010" cy="259045"/>
    <xdr:sp macro="" textlink="">
      <xdr:nvSpPr>
        <xdr:cNvPr id="303" name="テキスト ボックス 302">
          <a:extLst>
            <a:ext uri="{FF2B5EF4-FFF2-40B4-BE49-F238E27FC236}">
              <a16:creationId xmlns:a16="http://schemas.microsoft.com/office/drawing/2014/main" id="{00000000-0008-0000-0600-00002F010000}"/>
            </a:ext>
          </a:extLst>
        </xdr:cNvPr>
        <xdr:cNvSpPr txBox="1"/>
      </xdr:nvSpPr>
      <xdr:spPr>
        <a:xfrm>
          <a:off x="8450795" y="619787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286,596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37</xdr:row>
      <xdr:rowOff>4077</xdr:rowOff>
    </xdr:from>
    <xdr:to>
      <xdr:col>41</xdr:col>
      <xdr:colOff>50800</xdr:colOff>
      <xdr:row>38</xdr:row>
      <xdr:rowOff>158272</xdr:rowOff>
    </xdr:to>
    <xdr:cxnSp macro="">
      <xdr:nvCxnSpPr>
        <xdr:cNvPr id="304" name="直線コネクタ 303">
          <a:extLst>
            <a:ext uri="{FF2B5EF4-FFF2-40B4-BE49-F238E27FC236}">
              <a16:creationId xmlns:a16="http://schemas.microsoft.com/office/drawing/2014/main" id="{00000000-0008-0000-0600-000030010000}"/>
            </a:ext>
          </a:extLst>
        </xdr:cNvPr>
        <xdr:cNvCxnSpPr/>
      </xdr:nvCxnSpPr>
      <xdr:spPr>
        <a:xfrm flipV="1">
          <a:off x="6972300" y="6347727"/>
          <a:ext cx="889000" cy="3256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38</xdr:row>
      <xdr:rowOff>69036</xdr:rowOff>
    </xdr:from>
    <xdr:to>
      <xdr:col>41</xdr:col>
      <xdr:colOff>101600</xdr:colOff>
      <xdr:row>38</xdr:row>
      <xdr:rowOff>170636</xdr:rowOff>
    </xdr:to>
    <xdr:sp macro="" textlink="">
      <xdr:nvSpPr>
        <xdr:cNvPr id="305" name="フローチャート: 判断 304">
          <a:extLst>
            <a:ext uri="{FF2B5EF4-FFF2-40B4-BE49-F238E27FC236}">
              <a16:creationId xmlns:a16="http://schemas.microsoft.com/office/drawing/2014/main" id="{00000000-0008-0000-0600-000031010000}"/>
            </a:ext>
          </a:extLst>
        </xdr:cNvPr>
        <xdr:cNvSpPr/>
      </xdr:nvSpPr>
      <xdr:spPr>
        <a:xfrm>
          <a:off x="7810500" y="65841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38</xdr:row>
      <xdr:rowOff>161763</xdr:rowOff>
    </xdr:from>
    <xdr:ext cx="599010" cy="259045"/>
    <xdr:sp macro="" textlink="">
      <xdr:nvSpPr>
        <xdr:cNvPr id="306" name="テキスト ボックス 305">
          <a:extLst>
            <a:ext uri="{FF2B5EF4-FFF2-40B4-BE49-F238E27FC236}">
              <a16:creationId xmlns:a16="http://schemas.microsoft.com/office/drawing/2014/main" id="{00000000-0008-0000-0600-000032010000}"/>
            </a:ext>
          </a:extLst>
        </xdr:cNvPr>
        <xdr:cNvSpPr txBox="1"/>
      </xdr:nvSpPr>
      <xdr:spPr>
        <a:xfrm>
          <a:off x="7561795" y="667686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138,248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59818</xdr:rowOff>
    </xdr:from>
    <xdr:to>
      <xdr:col>36</xdr:col>
      <xdr:colOff>165100</xdr:colOff>
      <xdr:row>38</xdr:row>
      <xdr:rowOff>161418</xdr:rowOff>
    </xdr:to>
    <xdr:sp macro="" textlink="">
      <xdr:nvSpPr>
        <xdr:cNvPr id="307" name="フローチャート: 判断 306">
          <a:extLst>
            <a:ext uri="{FF2B5EF4-FFF2-40B4-BE49-F238E27FC236}">
              <a16:creationId xmlns:a16="http://schemas.microsoft.com/office/drawing/2014/main" id="{00000000-0008-0000-0600-000033010000}"/>
            </a:ext>
          </a:extLst>
        </xdr:cNvPr>
        <xdr:cNvSpPr/>
      </xdr:nvSpPr>
      <xdr:spPr>
        <a:xfrm>
          <a:off x="6921500" y="65749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37</xdr:row>
      <xdr:rowOff>6495</xdr:rowOff>
    </xdr:from>
    <xdr:ext cx="599010" cy="259045"/>
    <xdr:sp macro="" textlink="">
      <xdr:nvSpPr>
        <xdr:cNvPr id="308" name="テキスト ボックス 307">
          <a:extLst>
            <a:ext uri="{FF2B5EF4-FFF2-40B4-BE49-F238E27FC236}">
              <a16:creationId xmlns:a16="http://schemas.microsoft.com/office/drawing/2014/main" id="{00000000-0008-0000-0600-000034010000}"/>
            </a:ext>
          </a:extLst>
        </xdr:cNvPr>
        <xdr:cNvSpPr txBox="1"/>
      </xdr:nvSpPr>
      <xdr:spPr>
        <a:xfrm>
          <a:off x="6672795" y="63501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146,716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9" name="テキスト ボックス 308">
          <a:extLst>
            <a:ext uri="{FF2B5EF4-FFF2-40B4-BE49-F238E27FC236}">
              <a16:creationId xmlns:a16="http://schemas.microsoft.com/office/drawing/2014/main" id="{00000000-0008-0000-0600-000035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10" name="テキスト ボックス 309">
          <a:extLst>
            <a:ext uri="{FF2B5EF4-FFF2-40B4-BE49-F238E27FC236}">
              <a16:creationId xmlns:a16="http://schemas.microsoft.com/office/drawing/2014/main" id="{00000000-0008-0000-0600-000036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11" name="テキスト ボックス 310">
          <a:extLst>
            <a:ext uri="{FF2B5EF4-FFF2-40B4-BE49-F238E27FC236}">
              <a16:creationId xmlns:a16="http://schemas.microsoft.com/office/drawing/2014/main" id="{00000000-0008-0000-0600-000037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12" name="テキスト ボックス 311">
          <a:extLst>
            <a:ext uri="{FF2B5EF4-FFF2-40B4-BE49-F238E27FC236}">
              <a16:creationId xmlns:a16="http://schemas.microsoft.com/office/drawing/2014/main" id="{00000000-0008-0000-0600-000038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3" name="テキスト ボックス 312">
          <a:extLst>
            <a:ext uri="{FF2B5EF4-FFF2-40B4-BE49-F238E27FC236}">
              <a16:creationId xmlns:a16="http://schemas.microsoft.com/office/drawing/2014/main" id="{00000000-0008-0000-0600-000039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76898</xdr:rowOff>
    </xdr:from>
    <xdr:to>
      <xdr:col>55</xdr:col>
      <xdr:colOff>50800</xdr:colOff>
      <xdr:row>39</xdr:row>
      <xdr:rowOff>7048</xdr:rowOff>
    </xdr:to>
    <xdr:sp macro="" textlink="">
      <xdr:nvSpPr>
        <xdr:cNvPr id="314" name="楕円 313">
          <a:extLst>
            <a:ext uri="{FF2B5EF4-FFF2-40B4-BE49-F238E27FC236}">
              <a16:creationId xmlns:a16="http://schemas.microsoft.com/office/drawing/2014/main" id="{00000000-0008-0000-0600-00003A010000}"/>
            </a:ext>
          </a:extLst>
        </xdr:cNvPr>
        <xdr:cNvSpPr/>
      </xdr:nvSpPr>
      <xdr:spPr>
        <a:xfrm>
          <a:off x="10426700" y="65919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37</xdr:row>
      <xdr:rowOff>163275</xdr:rowOff>
    </xdr:from>
    <xdr:ext cx="599010" cy="259045"/>
    <xdr:sp macro="" textlink="">
      <xdr:nvSpPr>
        <xdr:cNvPr id="315" name="補助費等該当値テキスト">
          <a:extLst>
            <a:ext uri="{FF2B5EF4-FFF2-40B4-BE49-F238E27FC236}">
              <a16:creationId xmlns:a16="http://schemas.microsoft.com/office/drawing/2014/main" id="{00000000-0008-0000-0600-00003B010000}"/>
            </a:ext>
          </a:extLst>
        </xdr:cNvPr>
        <xdr:cNvSpPr txBox="1"/>
      </xdr:nvSpPr>
      <xdr:spPr>
        <a:xfrm>
          <a:off x="10528300" y="650692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131,026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38</xdr:row>
      <xdr:rowOff>90731</xdr:rowOff>
    </xdr:from>
    <xdr:to>
      <xdr:col>50</xdr:col>
      <xdr:colOff>165100</xdr:colOff>
      <xdr:row>39</xdr:row>
      <xdr:rowOff>20881</xdr:rowOff>
    </xdr:to>
    <xdr:sp macro="" textlink="">
      <xdr:nvSpPr>
        <xdr:cNvPr id="316" name="楕円 315">
          <a:extLst>
            <a:ext uri="{FF2B5EF4-FFF2-40B4-BE49-F238E27FC236}">
              <a16:creationId xmlns:a16="http://schemas.microsoft.com/office/drawing/2014/main" id="{00000000-0008-0000-0600-00003C010000}"/>
            </a:ext>
          </a:extLst>
        </xdr:cNvPr>
        <xdr:cNvSpPr/>
      </xdr:nvSpPr>
      <xdr:spPr>
        <a:xfrm>
          <a:off x="9588500" y="66058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39</xdr:row>
      <xdr:rowOff>12008</xdr:rowOff>
    </xdr:from>
    <xdr:ext cx="599010" cy="259045"/>
    <xdr:sp macro="" textlink="">
      <xdr:nvSpPr>
        <xdr:cNvPr id="317" name="テキスト ボックス 316">
          <a:extLst>
            <a:ext uri="{FF2B5EF4-FFF2-40B4-BE49-F238E27FC236}">
              <a16:creationId xmlns:a16="http://schemas.microsoft.com/office/drawing/2014/main" id="{00000000-0008-0000-0600-00003D010000}"/>
            </a:ext>
          </a:extLst>
        </xdr:cNvPr>
        <xdr:cNvSpPr txBox="1"/>
      </xdr:nvSpPr>
      <xdr:spPr>
        <a:xfrm>
          <a:off x="9339795" y="669855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118,318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37</xdr:row>
      <xdr:rowOff>127469</xdr:rowOff>
    </xdr:from>
    <xdr:to>
      <xdr:col>46</xdr:col>
      <xdr:colOff>38100</xdr:colOff>
      <xdr:row>38</xdr:row>
      <xdr:rowOff>57620</xdr:rowOff>
    </xdr:to>
    <xdr:sp macro="" textlink="">
      <xdr:nvSpPr>
        <xdr:cNvPr id="318" name="楕円 317">
          <a:extLst>
            <a:ext uri="{FF2B5EF4-FFF2-40B4-BE49-F238E27FC236}">
              <a16:creationId xmlns:a16="http://schemas.microsoft.com/office/drawing/2014/main" id="{00000000-0008-0000-0600-00003E010000}"/>
            </a:ext>
          </a:extLst>
        </xdr:cNvPr>
        <xdr:cNvSpPr/>
      </xdr:nvSpPr>
      <xdr:spPr>
        <a:xfrm>
          <a:off x="8699500" y="6471119"/>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38</xdr:row>
      <xdr:rowOff>48746</xdr:rowOff>
    </xdr:from>
    <xdr:ext cx="599010" cy="259045"/>
    <xdr:sp macro="" textlink="">
      <xdr:nvSpPr>
        <xdr:cNvPr id="319" name="テキスト ボックス 318">
          <a:extLst>
            <a:ext uri="{FF2B5EF4-FFF2-40B4-BE49-F238E27FC236}">
              <a16:creationId xmlns:a16="http://schemas.microsoft.com/office/drawing/2014/main" id="{00000000-0008-0000-0600-00003F010000}"/>
            </a:ext>
          </a:extLst>
        </xdr:cNvPr>
        <xdr:cNvSpPr txBox="1"/>
      </xdr:nvSpPr>
      <xdr:spPr>
        <a:xfrm>
          <a:off x="8450795" y="656384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242,069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36</xdr:row>
      <xdr:rowOff>124727</xdr:rowOff>
    </xdr:from>
    <xdr:to>
      <xdr:col>41</xdr:col>
      <xdr:colOff>101600</xdr:colOff>
      <xdr:row>37</xdr:row>
      <xdr:rowOff>54877</xdr:rowOff>
    </xdr:to>
    <xdr:sp macro="" textlink="">
      <xdr:nvSpPr>
        <xdr:cNvPr id="320" name="楕円 319">
          <a:extLst>
            <a:ext uri="{FF2B5EF4-FFF2-40B4-BE49-F238E27FC236}">
              <a16:creationId xmlns:a16="http://schemas.microsoft.com/office/drawing/2014/main" id="{00000000-0008-0000-0600-000040010000}"/>
            </a:ext>
          </a:extLst>
        </xdr:cNvPr>
        <xdr:cNvSpPr/>
      </xdr:nvSpPr>
      <xdr:spPr>
        <a:xfrm>
          <a:off x="7810500" y="62969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35</xdr:row>
      <xdr:rowOff>71404</xdr:rowOff>
    </xdr:from>
    <xdr:ext cx="599010" cy="259045"/>
    <xdr:sp macro="" textlink="">
      <xdr:nvSpPr>
        <xdr:cNvPr id="321" name="テキスト ボックス 320">
          <a:extLst>
            <a:ext uri="{FF2B5EF4-FFF2-40B4-BE49-F238E27FC236}">
              <a16:creationId xmlns:a16="http://schemas.microsoft.com/office/drawing/2014/main" id="{00000000-0008-0000-0600-000041010000}"/>
            </a:ext>
          </a:extLst>
        </xdr:cNvPr>
        <xdr:cNvSpPr txBox="1"/>
      </xdr:nvSpPr>
      <xdr:spPr>
        <a:xfrm>
          <a:off x="7561795" y="607215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402,088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107472</xdr:rowOff>
    </xdr:from>
    <xdr:to>
      <xdr:col>36</xdr:col>
      <xdr:colOff>165100</xdr:colOff>
      <xdr:row>39</xdr:row>
      <xdr:rowOff>37622</xdr:rowOff>
    </xdr:to>
    <xdr:sp macro="" textlink="">
      <xdr:nvSpPr>
        <xdr:cNvPr id="322" name="楕円 321">
          <a:extLst>
            <a:ext uri="{FF2B5EF4-FFF2-40B4-BE49-F238E27FC236}">
              <a16:creationId xmlns:a16="http://schemas.microsoft.com/office/drawing/2014/main" id="{00000000-0008-0000-0600-000042010000}"/>
            </a:ext>
          </a:extLst>
        </xdr:cNvPr>
        <xdr:cNvSpPr/>
      </xdr:nvSpPr>
      <xdr:spPr>
        <a:xfrm>
          <a:off x="6921500" y="66225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39</xdr:row>
      <xdr:rowOff>28749</xdr:rowOff>
    </xdr:from>
    <xdr:ext cx="599010" cy="259045"/>
    <xdr:sp macro="" textlink="">
      <xdr:nvSpPr>
        <xdr:cNvPr id="323" name="テキスト ボックス 322">
          <a:extLst>
            <a:ext uri="{FF2B5EF4-FFF2-40B4-BE49-F238E27FC236}">
              <a16:creationId xmlns:a16="http://schemas.microsoft.com/office/drawing/2014/main" id="{00000000-0008-0000-0600-000043010000}"/>
            </a:ext>
          </a:extLst>
        </xdr:cNvPr>
        <xdr:cNvSpPr txBox="1"/>
      </xdr:nvSpPr>
      <xdr:spPr>
        <a:xfrm>
          <a:off x="6672795" y="671529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102,939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4" name="正方形/長方形 323">
          <a:extLst>
            <a:ext uri="{FF2B5EF4-FFF2-40B4-BE49-F238E27FC236}">
              <a16:creationId xmlns:a16="http://schemas.microsoft.com/office/drawing/2014/main" id="{00000000-0008-0000-0600-000044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5" name="正方形/長方形 324">
          <a:extLst>
            <a:ext uri="{FF2B5EF4-FFF2-40B4-BE49-F238E27FC236}">
              <a16:creationId xmlns:a16="http://schemas.microsoft.com/office/drawing/2014/main" id="{00000000-0008-0000-0600-000045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6" name="正方形/長方形 325">
          <a:extLst>
            <a:ext uri="{FF2B5EF4-FFF2-40B4-BE49-F238E27FC236}">
              <a16:creationId xmlns:a16="http://schemas.microsoft.com/office/drawing/2014/main" id="{00000000-0008-0000-0600-000046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7" name="正方形/長方形 326">
          <a:extLst>
            <a:ext uri="{FF2B5EF4-FFF2-40B4-BE49-F238E27FC236}">
              <a16:creationId xmlns:a16="http://schemas.microsoft.com/office/drawing/2014/main" id="{00000000-0008-0000-0600-000047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8" name="正方形/長方形 327">
          <a:extLst>
            <a:ext uri="{FF2B5EF4-FFF2-40B4-BE49-F238E27FC236}">
              <a16:creationId xmlns:a16="http://schemas.microsoft.com/office/drawing/2014/main" id="{00000000-0008-0000-0600-000048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56,679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9" name="正方形/長方形 328">
          <a:extLst>
            <a:ext uri="{FF2B5EF4-FFF2-40B4-BE49-F238E27FC236}">
              <a16:creationId xmlns:a16="http://schemas.microsoft.com/office/drawing/2014/main" id="{00000000-0008-0000-0600-000049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30" name="正方形/長方形 329">
          <a:extLst>
            <a:ext uri="{FF2B5EF4-FFF2-40B4-BE49-F238E27FC236}">
              <a16:creationId xmlns:a16="http://schemas.microsoft.com/office/drawing/2014/main" id="{00000000-0008-0000-0600-00004A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66,720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31" name="正方形/長方形 330">
          <a:extLst>
            <a:ext uri="{FF2B5EF4-FFF2-40B4-BE49-F238E27FC236}">
              <a16:creationId xmlns:a16="http://schemas.microsoft.com/office/drawing/2014/main" id="{00000000-0008-0000-0600-00004B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32" name="テキスト ボックス 331">
          <a:extLst>
            <a:ext uri="{FF2B5EF4-FFF2-40B4-BE49-F238E27FC236}">
              <a16:creationId xmlns:a16="http://schemas.microsoft.com/office/drawing/2014/main" id="{00000000-0008-0000-0600-00004C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3" name="直線コネクタ 332">
          <a:extLst>
            <a:ext uri="{FF2B5EF4-FFF2-40B4-BE49-F238E27FC236}">
              <a16:creationId xmlns:a16="http://schemas.microsoft.com/office/drawing/2014/main" id="{00000000-0008-0000-0600-00004D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98878</xdr:rowOff>
    </xdr:from>
    <xdr:to>
      <xdr:col>59</xdr:col>
      <xdr:colOff>50800</xdr:colOff>
      <xdr:row>59</xdr:row>
      <xdr:rowOff>98878</xdr:rowOff>
    </xdr:to>
    <xdr:cxnSp macro="">
      <xdr:nvCxnSpPr>
        <xdr:cNvPr id="334" name="直線コネクタ 333">
          <a:extLst>
            <a:ext uri="{FF2B5EF4-FFF2-40B4-BE49-F238E27FC236}">
              <a16:creationId xmlns:a16="http://schemas.microsoft.com/office/drawing/2014/main" id="{00000000-0008-0000-0600-00004E010000}"/>
            </a:ext>
          </a:extLst>
        </xdr:cNvPr>
        <xdr:cNvCxnSpPr/>
      </xdr:nvCxnSpPr>
      <xdr:spPr>
        <a:xfrm>
          <a:off x="6604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128105</xdr:rowOff>
    </xdr:from>
    <xdr:ext cx="248786" cy="259045"/>
    <xdr:sp macro="" textlink="">
      <xdr:nvSpPr>
        <xdr:cNvPr id="335" name="テキスト ボックス 334">
          <a:extLst>
            <a:ext uri="{FF2B5EF4-FFF2-40B4-BE49-F238E27FC236}">
              <a16:creationId xmlns:a16="http://schemas.microsoft.com/office/drawing/2014/main" id="{00000000-0008-0000-0600-00004F010000}"/>
            </a:ext>
          </a:extLst>
        </xdr:cNvPr>
        <xdr:cNvSpPr txBox="1"/>
      </xdr:nvSpPr>
      <xdr:spPr>
        <a:xfrm>
          <a:off x="6355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115207</xdr:rowOff>
    </xdr:from>
    <xdr:to>
      <xdr:col>59</xdr:col>
      <xdr:colOff>50800</xdr:colOff>
      <xdr:row>57</xdr:row>
      <xdr:rowOff>115207</xdr:rowOff>
    </xdr:to>
    <xdr:cxnSp macro="">
      <xdr:nvCxnSpPr>
        <xdr:cNvPr id="336" name="直線コネクタ 335">
          <a:extLst>
            <a:ext uri="{FF2B5EF4-FFF2-40B4-BE49-F238E27FC236}">
              <a16:creationId xmlns:a16="http://schemas.microsoft.com/office/drawing/2014/main" id="{00000000-0008-0000-0600-000050010000}"/>
            </a:ext>
          </a:extLst>
        </xdr:cNvPr>
        <xdr:cNvCxnSpPr/>
      </xdr:nvCxnSpPr>
      <xdr:spPr>
        <a:xfrm>
          <a:off x="6604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56</xdr:row>
      <xdr:rowOff>144434</xdr:rowOff>
    </xdr:from>
    <xdr:ext cx="595419" cy="259045"/>
    <xdr:sp macro="" textlink="">
      <xdr:nvSpPr>
        <xdr:cNvPr id="337" name="テキスト ボックス 336">
          <a:extLst>
            <a:ext uri="{FF2B5EF4-FFF2-40B4-BE49-F238E27FC236}">
              <a16:creationId xmlns:a16="http://schemas.microsoft.com/office/drawing/2014/main" id="{00000000-0008-0000-0600-000051010000}"/>
            </a:ext>
          </a:extLst>
        </xdr:cNvPr>
        <xdr:cNvSpPr txBox="1"/>
      </xdr:nvSpPr>
      <xdr:spPr>
        <a:xfrm>
          <a:off x="6008581" y="9745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131535</xdr:rowOff>
    </xdr:from>
    <xdr:to>
      <xdr:col>59</xdr:col>
      <xdr:colOff>50800</xdr:colOff>
      <xdr:row>55</xdr:row>
      <xdr:rowOff>131535</xdr:rowOff>
    </xdr:to>
    <xdr:cxnSp macro="">
      <xdr:nvCxnSpPr>
        <xdr:cNvPr id="338" name="直線コネクタ 337">
          <a:extLst>
            <a:ext uri="{FF2B5EF4-FFF2-40B4-BE49-F238E27FC236}">
              <a16:creationId xmlns:a16="http://schemas.microsoft.com/office/drawing/2014/main" id="{00000000-0008-0000-0600-000052010000}"/>
            </a:ext>
          </a:extLst>
        </xdr:cNvPr>
        <xdr:cNvCxnSpPr/>
      </xdr:nvCxnSpPr>
      <xdr:spPr>
        <a:xfrm>
          <a:off x="6604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54</xdr:row>
      <xdr:rowOff>160762</xdr:rowOff>
    </xdr:from>
    <xdr:ext cx="595419" cy="259045"/>
    <xdr:sp macro="" textlink="">
      <xdr:nvSpPr>
        <xdr:cNvPr id="339" name="テキスト ボックス 338">
          <a:extLst>
            <a:ext uri="{FF2B5EF4-FFF2-40B4-BE49-F238E27FC236}">
              <a16:creationId xmlns:a16="http://schemas.microsoft.com/office/drawing/2014/main" id="{00000000-0008-0000-0600-000053010000}"/>
            </a:ext>
          </a:extLst>
        </xdr:cNvPr>
        <xdr:cNvSpPr txBox="1"/>
      </xdr:nvSpPr>
      <xdr:spPr>
        <a:xfrm>
          <a:off x="6008581" y="9419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147865</xdr:rowOff>
    </xdr:from>
    <xdr:to>
      <xdr:col>59</xdr:col>
      <xdr:colOff>50800</xdr:colOff>
      <xdr:row>53</xdr:row>
      <xdr:rowOff>147865</xdr:rowOff>
    </xdr:to>
    <xdr:cxnSp macro="">
      <xdr:nvCxnSpPr>
        <xdr:cNvPr id="340" name="直線コネクタ 339">
          <a:extLst>
            <a:ext uri="{FF2B5EF4-FFF2-40B4-BE49-F238E27FC236}">
              <a16:creationId xmlns:a16="http://schemas.microsoft.com/office/drawing/2014/main" id="{00000000-0008-0000-0600-000054010000}"/>
            </a:ext>
          </a:extLst>
        </xdr:cNvPr>
        <xdr:cNvCxnSpPr/>
      </xdr:nvCxnSpPr>
      <xdr:spPr>
        <a:xfrm>
          <a:off x="6604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53</xdr:row>
      <xdr:rowOff>5642</xdr:rowOff>
    </xdr:from>
    <xdr:ext cx="595419" cy="259045"/>
    <xdr:sp macro="" textlink="">
      <xdr:nvSpPr>
        <xdr:cNvPr id="341" name="テキスト ボックス 340">
          <a:extLst>
            <a:ext uri="{FF2B5EF4-FFF2-40B4-BE49-F238E27FC236}">
              <a16:creationId xmlns:a16="http://schemas.microsoft.com/office/drawing/2014/main" id="{00000000-0008-0000-0600-000055010000}"/>
            </a:ext>
          </a:extLst>
        </xdr:cNvPr>
        <xdr:cNvSpPr txBox="1"/>
      </xdr:nvSpPr>
      <xdr:spPr>
        <a:xfrm>
          <a:off x="6008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51</xdr:row>
      <xdr:rowOff>164193</xdr:rowOff>
    </xdr:from>
    <xdr:to>
      <xdr:col>59</xdr:col>
      <xdr:colOff>50800</xdr:colOff>
      <xdr:row>51</xdr:row>
      <xdr:rowOff>164193</xdr:rowOff>
    </xdr:to>
    <xdr:cxnSp macro="">
      <xdr:nvCxnSpPr>
        <xdr:cNvPr id="342" name="直線コネクタ 341">
          <a:extLst>
            <a:ext uri="{FF2B5EF4-FFF2-40B4-BE49-F238E27FC236}">
              <a16:creationId xmlns:a16="http://schemas.microsoft.com/office/drawing/2014/main" id="{00000000-0008-0000-0600-000056010000}"/>
            </a:ext>
          </a:extLst>
        </xdr:cNvPr>
        <xdr:cNvCxnSpPr/>
      </xdr:nvCxnSpPr>
      <xdr:spPr>
        <a:xfrm>
          <a:off x="6604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51</xdr:row>
      <xdr:rowOff>21970</xdr:rowOff>
    </xdr:from>
    <xdr:ext cx="685572" cy="259045"/>
    <xdr:sp macro="" textlink="">
      <xdr:nvSpPr>
        <xdr:cNvPr id="343" name="テキスト ボックス 342">
          <a:extLst>
            <a:ext uri="{FF2B5EF4-FFF2-40B4-BE49-F238E27FC236}">
              <a16:creationId xmlns:a16="http://schemas.microsoft.com/office/drawing/2014/main" id="{00000000-0008-0000-0600-000057010000}"/>
            </a:ext>
          </a:extLst>
        </xdr:cNvPr>
        <xdr:cNvSpPr txBox="1"/>
      </xdr:nvSpPr>
      <xdr:spPr>
        <a:xfrm>
          <a:off x="5918428" y="8765920"/>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9072</xdr:rowOff>
    </xdr:from>
    <xdr:to>
      <xdr:col>59</xdr:col>
      <xdr:colOff>50800</xdr:colOff>
      <xdr:row>50</xdr:row>
      <xdr:rowOff>9072</xdr:rowOff>
    </xdr:to>
    <xdr:cxnSp macro="">
      <xdr:nvCxnSpPr>
        <xdr:cNvPr id="344" name="直線コネクタ 343">
          <a:extLst>
            <a:ext uri="{FF2B5EF4-FFF2-40B4-BE49-F238E27FC236}">
              <a16:creationId xmlns:a16="http://schemas.microsoft.com/office/drawing/2014/main" id="{00000000-0008-0000-0600-000058010000}"/>
            </a:ext>
          </a:extLst>
        </xdr:cNvPr>
        <xdr:cNvCxnSpPr/>
      </xdr:nvCxnSpPr>
      <xdr:spPr>
        <a:xfrm>
          <a:off x="6604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49</xdr:row>
      <xdr:rowOff>38299</xdr:rowOff>
    </xdr:from>
    <xdr:ext cx="685572" cy="259045"/>
    <xdr:sp macro="" textlink="">
      <xdr:nvSpPr>
        <xdr:cNvPr id="345" name="テキスト ボックス 344">
          <a:extLst>
            <a:ext uri="{FF2B5EF4-FFF2-40B4-BE49-F238E27FC236}">
              <a16:creationId xmlns:a16="http://schemas.microsoft.com/office/drawing/2014/main" id="{00000000-0008-0000-0600-000059010000}"/>
            </a:ext>
          </a:extLst>
        </xdr:cNvPr>
        <xdr:cNvSpPr txBox="1"/>
      </xdr:nvSpPr>
      <xdr:spPr>
        <a:xfrm>
          <a:off x="5918428" y="8439349"/>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6" name="直線コネクタ 345">
          <a:extLst>
            <a:ext uri="{FF2B5EF4-FFF2-40B4-BE49-F238E27FC236}">
              <a16:creationId xmlns:a16="http://schemas.microsoft.com/office/drawing/2014/main" id="{00000000-0008-0000-0600-00005A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47</xdr:row>
      <xdr:rowOff>54627</xdr:rowOff>
    </xdr:from>
    <xdr:ext cx="685572" cy="259045"/>
    <xdr:sp macro="" textlink="">
      <xdr:nvSpPr>
        <xdr:cNvPr id="347" name="テキスト ボックス 346">
          <a:extLst>
            <a:ext uri="{FF2B5EF4-FFF2-40B4-BE49-F238E27FC236}">
              <a16:creationId xmlns:a16="http://schemas.microsoft.com/office/drawing/2014/main" id="{00000000-0008-0000-0600-00005B010000}"/>
            </a:ext>
          </a:extLst>
        </xdr:cNvPr>
        <xdr:cNvSpPr txBox="1"/>
      </xdr:nvSpPr>
      <xdr:spPr>
        <a:xfrm>
          <a:off x="5918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8" name="普通建設事業費グラフ枠">
          <a:extLst>
            <a:ext uri="{FF2B5EF4-FFF2-40B4-BE49-F238E27FC236}">
              <a16:creationId xmlns:a16="http://schemas.microsoft.com/office/drawing/2014/main" id="{00000000-0008-0000-0600-00005C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36896</xdr:rowOff>
    </xdr:from>
    <xdr:to>
      <xdr:col>54</xdr:col>
      <xdr:colOff>189865</xdr:colOff>
      <xdr:row>59</xdr:row>
      <xdr:rowOff>59898</xdr:rowOff>
    </xdr:to>
    <xdr:cxnSp macro="">
      <xdr:nvCxnSpPr>
        <xdr:cNvPr id="349" name="直線コネクタ 348">
          <a:extLst>
            <a:ext uri="{FF2B5EF4-FFF2-40B4-BE49-F238E27FC236}">
              <a16:creationId xmlns:a16="http://schemas.microsoft.com/office/drawing/2014/main" id="{00000000-0008-0000-0600-00005D010000}"/>
            </a:ext>
          </a:extLst>
        </xdr:cNvPr>
        <xdr:cNvCxnSpPr/>
      </xdr:nvCxnSpPr>
      <xdr:spPr>
        <a:xfrm flipV="1">
          <a:off x="10475595" y="8609396"/>
          <a:ext cx="1270" cy="156605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63725</xdr:rowOff>
    </xdr:from>
    <xdr:ext cx="534377" cy="259045"/>
    <xdr:sp macro="" textlink="">
      <xdr:nvSpPr>
        <xdr:cNvPr id="350" name="普通建設事業費最小値テキスト">
          <a:extLst>
            <a:ext uri="{FF2B5EF4-FFF2-40B4-BE49-F238E27FC236}">
              <a16:creationId xmlns:a16="http://schemas.microsoft.com/office/drawing/2014/main" id="{00000000-0008-0000-0600-00005E010000}"/>
            </a:ext>
          </a:extLst>
        </xdr:cNvPr>
        <xdr:cNvSpPr txBox="1"/>
      </xdr:nvSpPr>
      <xdr:spPr>
        <a:xfrm>
          <a:off x="10528300" y="101792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35,809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59898</xdr:rowOff>
    </xdr:from>
    <xdr:to>
      <xdr:col>55</xdr:col>
      <xdr:colOff>88900</xdr:colOff>
      <xdr:row>59</xdr:row>
      <xdr:rowOff>59898</xdr:rowOff>
    </xdr:to>
    <xdr:cxnSp macro="">
      <xdr:nvCxnSpPr>
        <xdr:cNvPr id="351" name="直線コネクタ 350">
          <a:extLst>
            <a:ext uri="{FF2B5EF4-FFF2-40B4-BE49-F238E27FC236}">
              <a16:creationId xmlns:a16="http://schemas.microsoft.com/office/drawing/2014/main" id="{00000000-0008-0000-0600-00005F010000}"/>
            </a:ext>
          </a:extLst>
        </xdr:cNvPr>
        <xdr:cNvCxnSpPr/>
      </xdr:nvCxnSpPr>
      <xdr:spPr>
        <a:xfrm>
          <a:off x="10388600" y="101754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48</xdr:row>
      <xdr:rowOff>155023</xdr:rowOff>
    </xdr:from>
    <xdr:ext cx="690189" cy="259045"/>
    <xdr:sp macro="" textlink="">
      <xdr:nvSpPr>
        <xdr:cNvPr id="352" name="普通建設事業費最大値テキスト">
          <a:extLst>
            <a:ext uri="{FF2B5EF4-FFF2-40B4-BE49-F238E27FC236}">
              <a16:creationId xmlns:a16="http://schemas.microsoft.com/office/drawing/2014/main" id="{00000000-0008-0000-0600-000060010000}"/>
            </a:ext>
          </a:extLst>
        </xdr:cNvPr>
        <xdr:cNvSpPr txBox="1"/>
      </xdr:nvSpPr>
      <xdr:spPr>
        <a:xfrm>
          <a:off x="10528300" y="8384623"/>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1,474,439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50</xdr:row>
      <xdr:rowOff>36896</xdr:rowOff>
    </xdr:from>
    <xdr:to>
      <xdr:col>55</xdr:col>
      <xdr:colOff>88900</xdr:colOff>
      <xdr:row>50</xdr:row>
      <xdr:rowOff>36896</xdr:rowOff>
    </xdr:to>
    <xdr:cxnSp macro="">
      <xdr:nvCxnSpPr>
        <xdr:cNvPr id="353" name="直線コネクタ 352">
          <a:extLst>
            <a:ext uri="{FF2B5EF4-FFF2-40B4-BE49-F238E27FC236}">
              <a16:creationId xmlns:a16="http://schemas.microsoft.com/office/drawing/2014/main" id="{00000000-0008-0000-0600-000061010000}"/>
            </a:ext>
          </a:extLst>
        </xdr:cNvPr>
        <xdr:cNvCxnSpPr/>
      </xdr:nvCxnSpPr>
      <xdr:spPr>
        <a:xfrm>
          <a:off x="10388600" y="86093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58</xdr:row>
      <xdr:rowOff>129858</xdr:rowOff>
    </xdr:from>
    <xdr:to>
      <xdr:col>55</xdr:col>
      <xdr:colOff>0</xdr:colOff>
      <xdr:row>58</xdr:row>
      <xdr:rowOff>162230</xdr:rowOff>
    </xdr:to>
    <xdr:cxnSp macro="">
      <xdr:nvCxnSpPr>
        <xdr:cNvPr id="354" name="直線コネクタ 353">
          <a:extLst>
            <a:ext uri="{FF2B5EF4-FFF2-40B4-BE49-F238E27FC236}">
              <a16:creationId xmlns:a16="http://schemas.microsoft.com/office/drawing/2014/main" id="{00000000-0008-0000-0600-000062010000}"/>
            </a:ext>
          </a:extLst>
        </xdr:cNvPr>
        <xdr:cNvCxnSpPr/>
      </xdr:nvCxnSpPr>
      <xdr:spPr>
        <a:xfrm>
          <a:off x="9639300" y="10073958"/>
          <a:ext cx="838200" cy="323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56</xdr:row>
      <xdr:rowOff>111038</xdr:rowOff>
    </xdr:from>
    <xdr:ext cx="599010" cy="259045"/>
    <xdr:sp macro="" textlink="">
      <xdr:nvSpPr>
        <xdr:cNvPr id="355" name="普通建設事業費平均値テキスト">
          <a:extLst>
            <a:ext uri="{FF2B5EF4-FFF2-40B4-BE49-F238E27FC236}">
              <a16:creationId xmlns:a16="http://schemas.microsoft.com/office/drawing/2014/main" id="{00000000-0008-0000-0600-000063010000}"/>
            </a:ext>
          </a:extLst>
        </xdr:cNvPr>
        <xdr:cNvSpPr txBox="1"/>
      </xdr:nvSpPr>
      <xdr:spPr>
        <a:xfrm>
          <a:off x="10528300" y="9712238"/>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278,179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88161</xdr:rowOff>
    </xdr:from>
    <xdr:to>
      <xdr:col>55</xdr:col>
      <xdr:colOff>50800</xdr:colOff>
      <xdr:row>58</xdr:row>
      <xdr:rowOff>18311</xdr:rowOff>
    </xdr:to>
    <xdr:sp macro="" textlink="">
      <xdr:nvSpPr>
        <xdr:cNvPr id="356" name="フローチャート: 判断 355">
          <a:extLst>
            <a:ext uri="{FF2B5EF4-FFF2-40B4-BE49-F238E27FC236}">
              <a16:creationId xmlns:a16="http://schemas.microsoft.com/office/drawing/2014/main" id="{00000000-0008-0000-0600-000064010000}"/>
            </a:ext>
          </a:extLst>
        </xdr:cNvPr>
        <xdr:cNvSpPr/>
      </xdr:nvSpPr>
      <xdr:spPr>
        <a:xfrm>
          <a:off x="10426700" y="98608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58</xdr:row>
      <xdr:rowOff>56721</xdr:rowOff>
    </xdr:from>
    <xdr:to>
      <xdr:col>50</xdr:col>
      <xdr:colOff>114300</xdr:colOff>
      <xdr:row>58</xdr:row>
      <xdr:rowOff>129858</xdr:rowOff>
    </xdr:to>
    <xdr:cxnSp macro="">
      <xdr:nvCxnSpPr>
        <xdr:cNvPr id="357" name="直線コネクタ 356">
          <a:extLst>
            <a:ext uri="{FF2B5EF4-FFF2-40B4-BE49-F238E27FC236}">
              <a16:creationId xmlns:a16="http://schemas.microsoft.com/office/drawing/2014/main" id="{00000000-0008-0000-0600-000065010000}"/>
            </a:ext>
          </a:extLst>
        </xdr:cNvPr>
        <xdr:cNvCxnSpPr/>
      </xdr:nvCxnSpPr>
      <xdr:spPr>
        <a:xfrm>
          <a:off x="8750300" y="10000821"/>
          <a:ext cx="889000" cy="731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57</xdr:row>
      <xdr:rowOff>31721</xdr:rowOff>
    </xdr:from>
    <xdr:to>
      <xdr:col>50</xdr:col>
      <xdr:colOff>165100</xdr:colOff>
      <xdr:row>57</xdr:row>
      <xdr:rowOff>133321</xdr:rowOff>
    </xdr:to>
    <xdr:sp macro="" textlink="">
      <xdr:nvSpPr>
        <xdr:cNvPr id="358" name="フローチャート: 判断 357">
          <a:extLst>
            <a:ext uri="{FF2B5EF4-FFF2-40B4-BE49-F238E27FC236}">
              <a16:creationId xmlns:a16="http://schemas.microsoft.com/office/drawing/2014/main" id="{00000000-0008-0000-0600-000066010000}"/>
            </a:ext>
          </a:extLst>
        </xdr:cNvPr>
        <xdr:cNvSpPr/>
      </xdr:nvSpPr>
      <xdr:spPr>
        <a:xfrm>
          <a:off x="9588500" y="98043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55</xdr:row>
      <xdr:rowOff>149848</xdr:rowOff>
    </xdr:from>
    <xdr:ext cx="599010" cy="259045"/>
    <xdr:sp macro="" textlink="">
      <xdr:nvSpPr>
        <xdr:cNvPr id="359" name="テキスト ボックス 358">
          <a:extLst>
            <a:ext uri="{FF2B5EF4-FFF2-40B4-BE49-F238E27FC236}">
              <a16:creationId xmlns:a16="http://schemas.microsoft.com/office/drawing/2014/main" id="{00000000-0008-0000-0600-000067010000}"/>
            </a:ext>
          </a:extLst>
        </xdr:cNvPr>
        <xdr:cNvSpPr txBox="1"/>
      </xdr:nvSpPr>
      <xdr:spPr>
        <a:xfrm>
          <a:off x="9339795" y="957959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330,026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58</xdr:row>
      <xdr:rowOff>56721</xdr:rowOff>
    </xdr:from>
    <xdr:to>
      <xdr:col>45</xdr:col>
      <xdr:colOff>177800</xdr:colOff>
      <xdr:row>58</xdr:row>
      <xdr:rowOff>100102</xdr:rowOff>
    </xdr:to>
    <xdr:cxnSp macro="">
      <xdr:nvCxnSpPr>
        <xdr:cNvPr id="360" name="直線コネクタ 359">
          <a:extLst>
            <a:ext uri="{FF2B5EF4-FFF2-40B4-BE49-F238E27FC236}">
              <a16:creationId xmlns:a16="http://schemas.microsoft.com/office/drawing/2014/main" id="{00000000-0008-0000-0600-000068010000}"/>
            </a:ext>
          </a:extLst>
        </xdr:cNvPr>
        <xdr:cNvCxnSpPr/>
      </xdr:nvCxnSpPr>
      <xdr:spPr>
        <a:xfrm flipV="1">
          <a:off x="7861300" y="10000821"/>
          <a:ext cx="889000" cy="433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57</xdr:row>
      <xdr:rowOff>104017</xdr:rowOff>
    </xdr:from>
    <xdr:to>
      <xdr:col>46</xdr:col>
      <xdr:colOff>38100</xdr:colOff>
      <xdr:row>58</xdr:row>
      <xdr:rowOff>34167</xdr:rowOff>
    </xdr:to>
    <xdr:sp macro="" textlink="">
      <xdr:nvSpPr>
        <xdr:cNvPr id="361" name="フローチャート: 判断 360">
          <a:extLst>
            <a:ext uri="{FF2B5EF4-FFF2-40B4-BE49-F238E27FC236}">
              <a16:creationId xmlns:a16="http://schemas.microsoft.com/office/drawing/2014/main" id="{00000000-0008-0000-0600-000069010000}"/>
            </a:ext>
          </a:extLst>
        </xdr:cNvPr>
        <xdr:cNvSpPr/>
      </xdr:nvSpPr>
      <xdr:spPr>
        <a:xfrm>
          <a:off x="8699500" y="98766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56</xdr:row>
      <xdr:rowOff>50694</xdr:rowOff>
    </xdr:from>
    <xdr:ext cx="599010" cy="259045"/>
    <xdr:sp macro="" textlink="">
      <xdr:nvSpPr>
        <xdr:cNvPr id="362" name="テキスト ボックス 361">
          <a:extLst>
            <a:ext uri="{FF2B5EF4-FFF2-40B4-BE49-F238E27FC236}">
              <a16:creationId xmlns:a16="http://schemas.microsoft.com/office/drawing/2014/main" id="{00000000-0008-0000-0600-00006A010000}"/>
            </a:ext>
          </a:extLst>
        </xdr:cNvPr>
        <xdr:cNvSpPr txBox="1"/>
      </xdr:nvSpPr>
      <xdr:spPr>
        <a:xfrm>
          <a:off x="8450795" y="965189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263,613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58</xdr:row>
      <xdr:rowOff>100102</xdr:rowOff>
    </xdr:from>
    <xdr:to>
      <xdr:col>41</xdr:col>
      <xdr:colOff>50800</xdr:colOff>
      <xdr:row>58</xdr:row>
      <xdr:rowOff>151064</xdr:rowOff>
    </xdr:to>
    <xdr:cxnSp macro="">
      <xdr:nvCxnSpPr>
        <xdr:cNvPr id="363" name="直線コネクタ 362">
          <a:extLst>
            <a:ext uri="{FF2B5EF4-FFF2-40B4-BE49-F238E27FC236}">
              <a16:creationId xmlns:a16="http://schemas.microsoft.com/office/drawing/2014/main" id="{00000000-0008-0000-0600-00006B010000}"/>
            </a:ext>
          </a:extLst>
        </xdr:cNvPr>
        <xdr:cNvCxnSpPr/>
      </xdr:nvCxnSpPr>
      <xdr:spPr>
        <a:xfrm flipV="1">
          <a:off x="6972300" y="10044202"/>
          <a:ext cx="889000" cy="509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57</xdr:row>
      <xdr:rowOff>103343</xdr:rowOff>
    </xdr:from>
    <xdr:to>
      <xdr:col>41</xdr:col>
      <xdr:colOff>101600</xdr:colOff>
      <xdr:row>58</xdr:row>
      <xdr:rowOff>33493</xdr:rowOff>
    </xdr:to>
    <xdr:sp macro="" textlink="">
      <xdr:nvSpPr>
        <xdr:cNvPr id="364" name="フローチャート: 判断 363">
          <a:extLst>
            <a:ext uri="{FF2B5EF4-FFF2-40B4-BE49-F238E27FC236}">
              <a16:creationId xmlns:a16="http://schemas.microsoft.com/office/drawing/2014/main" id="{00000000-0008-0000-0600-00006C010000}"/>
            </a:ext>
          </a:extLst>
        </xdr:cNvPr>
        <xdr:cNvSpPr/>
      </xdr:nvSpPr>
      <xdr:spPr>
        <a:xfrm>
          <a:off x="7810500" y="98759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56</xdr:row>
      <xdr:rowOff>50020</xdr:rowOff>
    </xdr:from>
    <xdr:ext cx="599010" cy="259045"/>
    <xdr:sp macro="" textlink="">
      <xdr:nvSpPr>
        <xdr:cNvPr id="365" name="テキスト ボックス 364">
          <a:extLst>
            <a:ext uri="{FF2B5EF4-FFF2-40B4-BE49-F238E27FC236}">
              <a16:creationId xmlns:a16="http://schemas.microsoft.com/office/drawing/2014/main" id="{00000000-0008-0000-0600-00006D010000}"/>
            </a:ext>
          </a:extLst>
        </xdr:cNvPr>
        <xdr:cNvSpPr txBox="1"/>
      </xdr:nvSpPr>
      <xdr:spPr>
        <a:xfrm>
          <a:off x="7561795" y="965122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264,232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142550</xdr:rowOff>
    </xdr:from>
    <xdr:to>
      <xdr:col>36</xdr:col>
      <xdr:colOff>165100</xdr:colOff>
      <xdr:row>58</xdr:row>
      <xdr:rowOff>72700</xdr:rowOff>
    </xdr:to>
    <xdr:sp macro="" textlink="">
      <xdr:nvSpPr>
        <xdr:cNvPr id="366" name="フローチャート: 判断 365">
          <a:extLst>
            <a:ext uri="{FF2B5EF4-FFF2-40B4-BE49-F238E27FC236}">
              <a16:creationId xmlns:a16="http://schemas.microsoft.com/office/drawing/2014/main" id="{00000000-0008-0000-0600-00006E010000}"/>
            </a:ext>
          </a:extLst>
        </xdr:cNvPr>
        <xdr:cNvSpPr/>
      </xdr:nvSpPr>
      <xdr:spPr>
        <a:xfrm>
          <a:off x="6921500" y="991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56</xdr:row>
      <xdr:rowOff>89227</xdr:rowOff>
    </xdr:from>
    <xdr:ext cx="599010" cy="259045"/>
    <xdr:sp macro="" textlink="">
      <xdr:nvSpPr>
        <xdr:cNvPr id="367" name="テキスト ボックス 366">
          <a:extLst>
            <a:ext uri="{FF2B5EF4-FFF2-40B4-BE49-F238E27FC236}">
              <a16:creationId xmlns:a16="http://schemas.microsoft.com/office/drawing/2014/main" id="{00000000-0008-0000-0600-00006F010000}"/>
            </a:ext>
          </a:extLst>
        </xdr:cNvPr>
        <xdr:cNvSpPr txBox="1"/>
      </xdr:nvSpPr>
      <xdr:spPr>
        <a:xfrm>
          <a:off x="6672795" y="969042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228,215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8" name="テキスト ボックス 367">
          <a:extLst>
            <a:ext uri="{FF2B5EF4-FFF2-40B4-BE49-F238E27FC236}">
              <a16:creationId xmlns:a16="http://schemas.microsoft.com/office/drawing/2014/main" id="{00000000-0008-0000-0600-000070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9" name="テキスト ボックス 368">
          <a:extLst>
            <a:ext uri="{FF2B5EF4-FFF2-40B4-BE49-F238E27FC236}">
              <a16:creationId xmlns:a16="http://schemas.microsoft.com/office/drawing/2014/main" id="{00000000-0008-0000-0600-000071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70" name="テキスト ボックス 369">
          <a:extLst>
            <a:ext uri="{FF2B5EF4-FFF2-40B4-BE49-F238E27FC236}">
              <a16:creationId xmlns:a16="http://schemas.microsoft.com/office/drawing/2014/main" id="{00000000-0008-0000-0600-000072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71" name="テキスト ボックス 370">
          <a:extLst>
            <a:ext uri="{FF2B5EF4-FFF2-40B4-BE49-F238E27FC236}">
              <a16:creationId xmlns:a16="http://schemas.microsoft.com/office/drawing/2014/main" id="{00000000-0008-0000-0600-000073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72" name="テキスト ボックス 371">
          <a:extLst>
            <a:ext uri="{FF2B5EF4-FFF2-40B4-BE49-F238E27FC236}">
              <a16:creationId xmlns:a16="http://schemas.microsoft.com/office/drawing/2014/main" id="{00000000-0008-0000-0600-000074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111430</xdr:rowOff>
    </xdr:from>
    <xdr:to>
      <xdr:col>55</xdr:col>
      <xdr:colOff>50800</xdr:colOff>
      <xdr:row>59</xdr:row>
      <xdr:rowOff>41580</xdr:rowOff>
    </xdr:to>
    <xdr:sp macro="" textlink="">
      <xdr:nvSpPr>
        <xdr:cNvPr id="373" name="楕円 372">
          <a:extLst>
            <a:ext uri="{FF2B5EF4-FFF2-40B4-BE49-F238E27FC236}">
              <a16:creationId xmlns:a16="http://schemas.microsoft.com/office/drawing/2014/main" id="{00000000-0008-0000-0600-000075010000}"/>
            </a:ext>
          </a:extLst>
        </xdr:cNvPr>
        <xdr:cNvSpPr/>
      </xdr:nvSpPr>
      <xdr:spPr>
        <a:xfrm>
          <a:off x="10426700" y="100555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58</xdr:row>
      <xdr:rowOff>26357</xdr:rowOff>
    </xdr:from>
    <xdr:ext cx="534377" cy="259045"/>
    <xdr:sp macro="" textlink="">
      <xdr:nvSpPr>
        <xdr:cNvPr id="374" name="普通建設事業費該当値テキスト">
          <a:extLst>
            <a:ext uri="{FF2B5EF4-FFF2-40B4-BE49-F238E27FC236}">
              <a16:creationId xmlns:a16="http://schemas.microsoft.com/office/drawing/2014/main" id="{00000000-0008-0000-0600-000076010000}"/>
            </a:ext>
          </a:extLst>
        </xdr:cNvPr>
        <xdr:cNvSpPr txBox="1"/>
      </xdr:nvSpPr>
      <xdr:spPr>
        <a:xfrm>
          <a:off x="10528300" y="99704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99,303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58</xdr:row>
      <xdr:rowOff>79058</xdr:rowOff>
    </xdr:from>
    <xdr:to>
      <xdr:col>50</xdr:col>
      <xdr:colOff>165100</xdr:colOff>
      <xdr:row>59</xdr:row>
      <xdr:rowOff>9208</xdr:rowOff>
    </xdr:to>
    <xdr:sp macro="" textlink="">
      <xdr:nvSpPr>
        <xdr:cNvPr id="375" name="楕円 374">
          <a:extLst>
            <a:ext uri="{FF2B5EF4-FFF2-40B4-BE49-F238E27FC236}">
              <a16:creationId xmlns:a16="http://schemas.microsoft.com/office/drawing/2014/main" id="{00000000-0008-0000-0600-000077010000}"/>
            </a:ext>
          </a:extLst>
        </xdr:cNvPr>
        <xdr:cNvSpPr/>
      </xdr:nvSpPr>
      <xdr:spPr>
        <a:xfrm>
          <a:off x="9588500" y="100231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59</xdr:row>
      <xdr:rowOff>335</xdr:rowOff>
    </xdr:from>
    <xdr:ext cx="599010" cy="259045"/>
    <xdr:sp macro="" textlink="">
      <xdr:nvSpPr>
        <xdr:cNvPr id="376" name="テキスト ボックス 375">
          <a:extLst>
            <a:ext uri="{FF2B5EF4-FFF2-40B4-BE49-F238E27FC236}">
              <a16:creationId xmlns:a16="http://schemas.microsoft.com/office/drawing/2014/main" id="{00000000-0008-0000-0600-000078010000}"/>
            </a:ext>
          </a:extLst>
        </xdr:cNvPr>
        <xdr:cNvSpPr txBox="1"/>
      </xdr:nvSpPr>
      <xdr:spPr>
        <a:xfrm>
          <a:off x="9339795" y="1011588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129,041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58</xdr:row>
      <xdr:rowOff>5921</xdr:rowOff>
    </xdr:from>
    <xdr:to>
      <xdr:col>46</xdr:col>
      <xdr:colOff>38100</xdr:colOff>
      <xdr:row>58</xdr:row>
      <xdr:rowOff>107521</xdr:rowOff>
    </xdr:to>
    <xdr:sp macro="" textlink="">
      <xdr:nvSpPr>
        <xdr:cNvPr id="377" name="楕円 376">
          <a:extLst>
            <a:ext uri="{FF2B5EF4-FFF2-40B4-BE49-F238E27FC236}">
              <a16:creationId xmlns:a16="http://schemas.microsoft.com/office/drawing/2014/main" id="{00000000-0008-0000-0600-000079010000}"/>
            </a:ext>
          </a:extLst>
        </xdr:cNvPr>
        <xdr:cNvSpPr/>
      </xdr:nvSpPr>
      <xdr:spPr>
        <a:xfrm>
          <a:off x="8699500" y="99500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58</xdr:row>
      <xdr:rowOff>98648</xdr:rowOff>
    </xdr:from>
    <xdr:ext cx="599010" cy="259045"/>
    <xdr:sp macro="" textlink="">
      <xdr:nvSpPr>
        <xdr:cNvPr id="378" name="テキスト ボックス 377">
          <a:extLst>
            <a:ext uri="{FF2B5EF4-FFF2-40B4-BE49-F238E27FC236}">
              <a16:creationId xmlns:a16="http://schemas.microsoft.com/office/drawing/2014/main" id="{00000000-0008-0000-0600-00007A010000}"/>
            </a:ext>
          </a:extLst>
        </xdr:cNvPr>
        <xdr:cNvSpPr txBox="1"/>
      </xdr:nvSpPr>
      <xdr:spPr>
        <a:xfrm>
          <a:off x="8450795" y="100427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196,227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58</xdr:row>
      <xdr:rowOff>49302</xdr:rowOff>
    </xdr:from>
    <xdr:to>
      <xdr:col>41</xdr:col>
      <xdr:colOff>101600</xdr:colOff>
      <xdr:row>58</xdr:row>
      <xdr:rowOff>150902</xdr:rowOff>
    </xdr:to>
    <xdr:sp macro="" textlink="">
      <xdr:nvSpPr>
        <xdr:cNvPr id="379" name="楕円 378">
          <a:extLst>
            <a:ext uri="{FF2B5EF4-FFF2-40B4-BE49-F238E27FC236}">
              <a16:creationId xmlns:a16="http://schemas.microsoft.com/office/drawing/2014/main" id="{00000000-0008-0000-0600-00007B010000}"/>
            </a:ext>
          </a:extLst>
        </xdr:cNvPr>
        <xdr:cNvSpPr/>
      </xdr:nvSpPr>
      <xdr:spPr>
        <a:xfrm>
          <a:off x="7810500" y="99934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58</xdr:row>
      <xdr:rowOff>142029</xdr:rowOff>
    </xdr:from>
    <xdr:ext cx="599010" cy="259045"/>
    <xdr:sp macro="" textlink="">
      <xdr:nvSpPr>
        <xdr:cNvPr id="380" name="テキスト ボックス 379">
          <a:extLst>
            <a:ext uri="{FF2B5EF4-FFF2-40B4-BE49-F238E27FC236}">
              <a16:creationId xmlns:a16="http://schemas.microsoft.com/office/drawing/2014/main" id="{00000000-0008-0000-0600-00007C010000}"/>
            </a:ext>
          </a:extLst>
        </xdr:cNvPr>
        <xdr:cNvSpPr txBox="1"/>
      </xdr:nvSpPr>
      <xdr:spPr>
        <a:xfrm>
          <a:off x="7561795" y="100861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156,376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100264</xdr:rowOff>
    </xdr:from>
    <xdr:to>
      <xdr:col>36</xdr:col>
      <xdr:colOff>165100</xdr:colOff>
      <xdr:row>59</xdr:row>
      <xdr:rowOff>30414</xdr:rowOff>
    </xdr:to>
    <xdr:sp macro="" textlink="">
      <xdr:nvSpPr>
        <xdr:cNvPr id="381" name="楕円 380">
          <a:extLst>
            <a:ext uri="{FF2B5EF4-FFF2-40B4-BE49-F238E27FC236}">
              <a16:creationId xmlns:a16="http://schemas.microsoft.com/office/drawing/2014/main" id="{00000000-0008-0000-0600-00007D010000}"/>
            </a:ext>
          </a:extLst>
        </xdr:cNvPr>
        <xdr:cNvSpPr/>
      </xdr:nvSpPr>
      <xdr:spPr>
        <a:xfrm>
          <a:off x="6921500" y="100443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59</xdr:row>
      <xdr:rowOff>21541</xdr:rowOff>
    </xdr:from>
    <xdr:ext cx="599010" cy="259045"/>
    <xdr:sp macro="" textlink="">
      <xdr:nvSpPr>
        <xdr:cNvPr id="382" name="テキスト ボックス 381">
          <a:extLst>
            <a:ext uri="{FF2B5EF4-FFF2-40B4-BE49-F238E27FC236}">
              <a16:creationId xmlns:a16="http://schemas.microsoft.com/office/drawing/2014/main" id="{00000000-0008-0000-0600-00007E010000}"/>
            </a:ext>
          </a:extLst>
        </xdr:cNvPr>
        <xdr:cNvSpPr txBox="1"/>
      </xdr:nvSpPr>
      <xdr:spPr>
        <a:xfrm>
          <a:off x="6672795" y="1013709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109,560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83" name="正方形/長方形 382">
          <a:extLst>
            <a:ext uri="{FF2B5EF4-FFF2-40B4-BE49-F238E27FC236}">
              <a16:creationId xmlns:a16="http://schemas.microsoft.com/office/drawing/2014/main" id="{00000000-0008-0000-0600-00007F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84" name="正方形/長方形 383">
          <a:extLst>
            <a:ext uri="{FF2B5EF4-FFF2-40B4-BE49-F238E27FC236}">
              <a16:creationId xmlns:a16="http://schemas.microsoft.com/office/drawing/2014/main" id="{00000000-0008-0000-0600-000080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85" name="正方形/長方形 384">
          <a:extLst>
            <a:ext uri="{FF2B5EF4-FFF2-40B4-BE49-F238E27FC236}">
              <a16:creationId xmlns:a16="http://schemas.microsoft.com/office/drawing/2014/main" id="{00000000-0008-0000-0600-000081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6" name="正方形/長方形 385">
          <a:extLst>
            <a:ext uri="{FF2B5EF4-FFF2-40B4-BE49-F238E27FC236}">
              <a16:creationId xmlns:a16="http://schemas.microsoft.com/office/drawing/2014/main" id="{00000000-0008-0000-0600-000082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7" name="正方形/長方形 386">
          <a:extLst>
            <a:ext uri="{FF2B5EF4-FFF2-40B4-BE49-F238E27FC236}">
              <a16:creationId xmlns:a16="http://schemas.microsoft.com/office/drawing/2014/main" id="{00000000-0008-0000-0600-000083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13,619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8" name="正方形/長方形 387">
          <a:extLst>
            <a:ext uri="{FF2B5EF4-FFF2-40B4-BE49-F238E27FC236}">
              <a16:creationId xmlns:a16="http://schemas.microsoft.com/office/drawing/2014/main" id="{00000000-0008-0000-0600-000084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9" name="正方形/長方形 388">
          <a:extLst>
            <a:ext uri="{FF2B5EF4-FFF2-40B4-BE49-F238E27FC236}">
              <a16:creationId xmlns:a16="http://schemas.microsoft.com/office/drawing/2014/main" id="{00000000-0008-0000-0600-000085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90" name="正方形/長方形 389">
          <a:extLst>
            <a:ext uri="{FF2B5EF4-FFF2-40B4-BE49-F238E27FC236}">
              <a16:creationId xmlns:a16="http://schemas.microsoft.com/office/drawing/2014/main" id="{00000000-0008-0000-0600-000086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91" name="テキスト ボックス 390">
          <a:extLst>
            <a:ext uri="{FF2B5EF4-FFF2-40B4-BE49-F238E27FC236}">
              <a16:creationId xmlns:a16="http://schemas.microsoft.com/office/drawing/2014/main" id="{00000000-0008-0000-0600-000087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92" name="直線コネクタ 391">
          <a:extLst>
            <a:ext uri="{FF2B5EF4-FFF2-40B4-BE49-F238E27FC236}">
              <a16:creationId xmlns:a16="http://schemas.microsoft.com/office/drawing/2014/main" id="{00000000-0008-0000-0600-000088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93" name="直線コネクタ 392">
          <a:extLst>
            <a:ext uri="{FF2B5EF4-FFF2-40B4-BE49-F238E27FC236}">
              <a16:creationId xmlns:a16="http://schemas.microsoft.com/office/drawing/2014/main" id="{00000000-0008-0000-0600-000089010000}"/>
            </a:ext>
          </a:extLst>
        </xdr:cNvPr>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94" name="テキスト ボックス 393">
          <a:extLst>
            <a:ext uri="{FF2B5EF4-FFF2-40B4-BE49-F238E27FC236}">
              <a16:creationId xmlns:a16="http://schemas.microsoft.com/office/drawing/2014/main" id="{00000000-0008-0000-0600-00008A010000}"/>
            </a:ext>
          </a:extLst>
        </xdr:cNvPr>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95" name="直線コネクタ 394">
          <a:extLst>
            <a:ext uri="{FF2B5EF4-FFF2-40B4-BE49-F238E27FC236}">
              <a16:creationId xmlns:a16="http://schemas.microsoft.com/office/drawing/2014/main" id="{00000000-0008-0000-0600-00008B010000}"/>
            </a:ext>
          </a:extLst>
        </xdr:cNvPr>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76</xdr:row>
      <xdr:rowOff>35577</xdr:rowOff>
    </xdr:from>
    <xdr:ext cx="595419" cy="259045"/>
    <xdr:sp macro="" textlink="">
      <xdr:nvSpPr>
        <xdr:cNvPr id="396" name="テキスト ボックス 395">
          <a:extLst>
            <a:ext uri="{FF2B5EF4-FFF2-40B4-BE49-F238E27FC236}">
              <a16:creationId xmlns:a16="http://schemas.microsoft.com/office/drawing/2014/main" id="{00000000-0008-0000-0600-00008C010000}"/>
            </a:ext>
          </a:extLst>
        </xdr:cNvPr>
        <xdr:cNvSpPr txBox="1"/>
      </xdr:nvSpPr>
      <xdr:spPr>
        <a:xfrm>
          <a:off x="6008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97" name="直線コネクタ 396">
          <a:extLst>
            <a:ext uri="{FF2B5EF4-FFF2-40B4-BE49-F238E27FC236}">
              <a16:creationId xmlns:a16="http://schemas.microsoft.com/office/drawing/2014/main" id="{00000000-0008-0000-0600-00008D010000}"/>
            </a:ext>
          </a:extLst>
        </xdr:cNvPr>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73</xdr:row>
      <xdr:rowOff>168927</xdr:rowOff>
    </xdr:from>
    <xdr:ext cx="595419" cy="259045"/>
    <xdr:sp macro="" textlink="">
      <xdr:nvSpPr>
        <xdr:cNvPr id="398" name="テキスト ボックス 397">
          <a:extLst>
            <a:ext uri="{FF2B5EF4-FFF2-40B4-BE49-F238E27FC236}">
              <a16:creationId xmlns:a16="http://schemas.microsoft.com/office/drawing/2014/main" id="{00000000-0008-0000-0600-00008E010000}"/>
            </a:ext>
          </a:extLst>
        </xdr:cNvPr>
        <xdr:cNvSpPr txBox="1"/>
      </xdr:nvSpPr>
      <xdr:spPr>
        <a:xfrm>
          <a:off x="6008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399" name="直線コネクタ 398">
          <a:extLst>
            <a:ext uri="{FF2B5EF4-FFF2-40B4-BE49-F238E27FC236}">
              <a16:creationId xmlns:a16="http://schemas.microsoft.com/office/drawing/2014/main" id="{00000000-0008-0000-0600-00008F010000}"/>
            </a:ext>
          </a:extLst>
        </xdr:cNvPr>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71</xdr:row>
      <xdr:rowOff>130827</xdr:rowOff>
    </xdr:from>
    <xdr:ext cx="595419" cy="259045"/>
    <xdr:sp macro="" textlink="">
      <xdr:nvSpPr>
        <xdr:cNvPr id="400" name="テキスト ボックス 399">
          <a:extLst>
            <a:ext uri="{FF2B5EF4-FFF2-40B4-BE49-F238E27FC236}">
              <a16:creationId xmlns:a16="http://schemas.microsoft.com/office/drawing/2014/main" id="{00000000-0008-0000-0600-000090010000}"/>
            </a:ext>
          </a:extLst>
        </xdr:cNvPr>
        <xdr:cNvSpPr txBox="1"/>
      </xdr:nvSpPr>
      <xdr:spPr>
        <a:xfrm>
          <a:off x="6008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401" name="直線コネクタ 400">
          <a:extLst>
            <a:ext uri="{FF2B5EF4-FFF2-40B4-BE49-F238E27FC236}">
              <a16:creationId xmlns:a16="http://schemas.microsoft.com/office/drawing/2014/main" id="{00000000-0008-0000-0600-000091010000}"/>
            </a:ext>
          </a:extLst>
        </xdr:cNvPr>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69</xdr:row>
      <xdr:rowOff>92727</xdr:rowOff>
    </xdr:from>
    <xdr:ext cx="685572" cy="259045"/>
    <xdr:sp macro="" textlink="">
      <xdr:nvSpPr>
        <xdr:cNvPr id="402" name="テキスト ボックス 401">
          <a:extLst>
            <a:ext uri="{FF2B5EF4-FFF2-40B4-BE49-F238E27FC236}">
              <a16:creationId xmlns:a16="http://schemas.microsoft.com/office/drawing/2014/main" id="{00000000-0008-0000-0600-000092010000}"/>
            </a:ext>
          </a:extLst>
        </xdr:cNvPr>
        <xdr:cNvSpPr txBox="1"/>
      </xdr:nvSpPr>
      <xdr:spPr>
        <a:xfrm>
          <a:off x="5918428" y="1192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403" name="直線コネクタ 402">
          <a:extLst>
            <a:ext uri="{FF2B5EF4-FFF2-40B4-BE49-F238E27FC236}">
              <a16:creationId xmlns:a16="http://schemas.microsoft.com/office/drawing/2014/main" id="{00000000-0008-0000-0600-000093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67</xdr:row>
      <xdr:rowOff>54627</xdr:rowOff>
    </xdr:from>
    <xdr:ext cx="685572" cy="259045"/>
    <xdr:sp macro="" textlink="">
      <xdr:nvSpPr>
        <xdr:cNvPr id="404" name="テキスト ボックス 403">
          <a:extLst>
            <a:ext uri="{FF2B5EF4-FFF2-40B4-BE49-F238E27FC236}">
              <a16:creationId xmlns:a16="http://schemas.microsoft.com/office/drawing/2014/main" id="{00000000-0008-0000-0600-000094010000}"/>
            </a:ext>
          </a:extLst>
        </xdr:cNvPr>
        <xdr:cNvSpPr txBox="1"/>
      </xdr:nvSpPr>
      <xdr:spPr>
        <a:xfrm>
          <a:off x="5918428" y="1154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5" name="普通建設事業費 （ うち新規整備　）グラフ枠">
          <a:extLst>
            <a:ext uri="{FF2B5EF4-FFF2-40B4-BE49-F238E27FC236}">
              <a16:creationId xmlns:a16="http://schemas.microsoft.com/office/drawing/2014/main" id="{00000000-0008-0000-0600-000095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144007</xdr:rowOff>
    </xdr:from>
    <xdr:to>
      <xdr:col>54</xdr:col>
      <xdr:colOff>189865</xdr:colOff>
      <xdr:row>79</xdr:row>
      <xdr:rowOff>44450</xdr:rowOff>
    </xdr:to>
    <xdr:cxnSp macro="">
      <xdr:nvCxnSpPr>
        <xdr:cNvPr id="406" name="直線コネクタ 405">
          <a:extLst>
            <a:ext uri="{FF2B5EF4-FFF2-40B4-BE49-F238E27FC236}">
              <a16:creationId xmlns:a16="http://schemas.microsoft.com/office/drawing/2014/main" id="{00000000-0008-0000-0600-000096010000}"/>
            </a:ext>
          </a:extLst>
        </xdr:cNvPr>
        <xdr:cNvCxnSpPr/>
      </xdr:nvCxnSpPr>
      <xdr:spPr>
        <a:xfrm flipV="1">
          <a:off x="10475595" y="12145507"/>
          <a:ext cx="1270" cy="144349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48277</xdr:rowOff>
    </xdr:from>
    <xdr:ext cx="249299" cy="259045"/>
    <xdr:sp macro="" textlink="">
      <xdr:nvSpPr>
        <xdr:cNvPr id="407" name="普通建設事業費 （ うち新規整備　）最小値テキスト">
          <a:extLst>
            <a:ext uri="{FF2B5EF4-FFF2-40B4-BE49-F238E27FC236}">
              <a16:creationId xmlns:a16="http://schemas.microsoft.com/office/drawing/2014/main" id="{00000000-0008-0000-0600-000097010000}"/>
            </a:ext>
          </a:extLst>
        </xdr:cNvPr>
        <xdr:cNvSpPr txBox="1"/>
      </xdr:nvSpPr>
      <xdr:spPr>
        <a:xfrm>
          <a:off x="10528300" y="13592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44450</xdr:rowOff>
    </xdr:from>
    <xdr:to>
      <xdr:col>55</xdr:col>
      <xdr:colOff>88900</xdr:colOff>
      <xdr:row>79</xdr:row>
      <xdr:rowOff>44450</xdr:rowOff>
    </xdr:to>
    <xdr:cxnSp macro="">
      <xdr:nvCxnSpPr>
        <xdr:cNvPr id="408" name="直線コネクタ 407">
          <a:extLst>
            <a:ext uri="{FF2B5EF4-FFF2-40B4-BE49-F238E27FC236}">
              <a16:creationId xmlns:a16="http://schemas.microsoft.com/office/drawing/2014/main" id="{00000000-0008-0000-0600-000098010000}"/>
            </a:ext>
          </a:extLst>
        </xdr:cNvPr>
        <xdr:cNvCxnSpPr/>
      </xdr:nvCxnSpPr>
      <xdr:spPr>
        <a:xfrm>
          <a:off x="10388600" y="1358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90684</xdr:rowOff>
    </xdr:from>
    <xdr:ext cx="690189" cy="259045"/>
    <xdr:sp macro="" textlink="">
      <xdr:nvSpPr>
        <xdr:cNvPr id="409" name="普通建設事業費 （ うち新規整備　）最大値テキスト">
          <a:extLst>
            <a:ext uri="{FF2B5EF4-FFF2-40B4-BE49-F238E27FC236}">
              <a16:creationId xmlns:a16="http://schemas.microsoft.com/office/drawing/2014/main" id="{00000000-0008-0000-0600-000099010000}"/>
            </a:ext>
          </a:extLst>
        </xdr:cNvPr>
        <xdr:cNvSpPr txBox="1"/>
      </xdr:nvSpPr>
      <xdr:spPr>
        <a:xfrm>
          <a:off x="10528300" y="11920734"/>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1,136,608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70</xdr:row>
      <xdr:rowOff>144007</xdr:rowOff>
    </xdr:from>
    <xdr:to>
      <xdr:col>55</xdr:col>
      <xdr:colOff>88900</xdr:colOff>
      <xdr:row>70</xdr:row>
      <xdr:rowOff>144007</xdr:rowOff>
    </xdr:to>
    <xdr:cxnSp macro="">
      <xdr:nvCxnSpPr>
        <xdr:cNvPr id="410" name="直線コネクタ 409">
          <a:extLst>
            <a:ext uri="{FF2B5EF4-FFF2-40B4-BE49-F238E27FC236}">
              <a16:creationId xmlns:a16="http://schemas.microsoft.com/office/drawing/2014/main" id="{00000000-0008-0000-0600-00009A010000}"/>
            </a:ext>
          </a:extLst>
        </xdr:cNvPr>
        <xdr:cNvCxnSpPr/>
      </xdr:nvCxnSpPr>
      <xdr:spPr>
        <a:xfrm>
          <a:off x="10388600" y="121455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79</xdr:row>
      <xdr:rowOff>22337</xdr:rowOff>
    </xdr:from>
    <xdr:to>
      <xdr:col>55</xdr:col>
      <xdr:colOff>0</xdr:colOff>
      <xdr:row>79</xdr:row>
      <xdr:rowOff>29301</xdr:rowOff>
    </xdr:to>
    <xdr:cxnSp macro="">
      <xdr:nvCxnSpPr>
        <xdr:cNvPr id="411" name="直線コネクタ 410">
          <a:extLst>
            <a:ext uri="{FF2B5EF4-FFF2-40B4-BE49-F238E27FC236}">
              <a16:creationId xmlns:a16="http://schemas.microsoft.com/office/drawing/2014/main" id="{00000000-0008-0000-0600-00009B010000}"/>
            </a:ext>
          </a:extLst>
        </xdr:cNvPr>
        <xdr:cNvCxnSpPr/>
      </xdr:nvCxnSpPr>
      <xdr:spPr>
        <a:xfrm>
          <a:off x="9639300" y="13566887"/>
          <a:ext cx="838200" cy="69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48798</xdr:rowOff>
    </xdr:from>
    <xdr:ext cx="599010" cy="259045"/>
    <xdr:sp macro="" textlink="">
      <xdr:nvSpPr>
        <xdr:cNvPr id="412" name="普通建設事業費 （ うち新規整備　）平均値テキスト">
          <a:extLst>
            <a:ext uri="{FF2B5EF4-FFF2-40B4-BE49-F238E27FC236}">
              <a16:creationId xmlns:a16="http://schemas.microsoft.com/office/drawing/2014/main" id="{00000000-0008-0000-0600-00009C010000}"/>
            </a:ext>
          </a:extLst>
        </xdr:cNvPr>
        <xdr:cNvSpPr txBox="1"/>
      </xdr:nvSpPr>
      <xdr:spPr>
        <a:xfrm>
          <a:off x="10528300" y="13250448"/>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109,590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25921</xdr:rowOff>
    </xdr:from>
    <xdr:to>
      <xdr:col>55</xdr:col>
      <xdr:colOff>50800</xdr:colOff>
      <xdr:row>78</xdr:row>
      <xdr:rowOff>127521</xdr:rowOff>
    </xdr:to>
    <xdr:sp macro="" textlink="">
      <xdr:nvSpPr>
        <xdr:cNvPr id="413" name="フローチャート: 判断 412">
          <a:extLst>
            <a:ext uri="{FF2B5EF4-FFF2-40B4-BE49-F238E27FC236}">
              <a16:creationId xmlns:a16="http://schemas.microsoft.com/office/drawing/2014/main" id="{00000000-0008-0000-0600-00009D010000}"/>
            </a:ext>
          </a:extLst>
        </xdr:cNvPr>
        <xdr:cNvSpPr/>
      </xdr:nvSpPr>
      <xdr:spPr>
        <a:xfrm>
          <a:off x="10426700" y="133990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79</xdr:row>
      <xdr:rowOff>22337</xdr:rowOff>
    </xdr:from>
    <xdr:to>
      <xdr:col>50</xdr:col>
      <xdr:colOff>114300</xdr:colOff>
      <xdr:row>79</xdr:row>
      <xdr:rowOff>41308</xdr:rowOff>
    </xdr:to>
    <xdr:cxnSp macro="">
      <xdr:nvCxnSpPr>
        <xdr:cNvPr id="414" name="直線コネクタ 413">
          <a:extLst>
            <a:ext uri="{FF2B5EF4-FFF2-40B4-BE49-F238E27FC236}">
              <a16:creationId xmlns:a16="http://schemas.microsoft.com/office/drawing/2014/main" id="{00000000-0008-0000-0600-00009E010000}"/>
            </a:ext>
          </a:extLst>
        </xdr:cNvPr>
        <xdr:cNvCxnSpPr/>
      </xdr:nvCxnSpPr>
      <xdr:spPr>
        <a:xfrm flipV="1">
          <a:off x="8750300" y="13566887"/>
          <a:ext cx="889000" cy="189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78</xdr:row>
      <xdr:rowOff>11705</xdr:rowOff>
    </xdr:from>
    <xdr:to>
      <xdr:col>50</xdr:col>
      <xdr:colOff>165100</xdr:colOff>
      <xdr:row>78</xdr:row>
      <xdr:rowOff>113305</xdr:rowOff>
    </xdr:to>
    <xdr:sp macro="" textlink="">
      <xdr:nvSpPr>
        <xdr:cNvPr id="415" name="フローチャート: 判断 414">
          <a:extLst>
            <a:ext uri="{FF2B5EF4-FFF2-40B4-BE49-F238E27FC236}">
              <a16:creationId xmlns:a16="http://schemas.microsoft.com/office/drawing/2014/main" id="{00000000-0008-0000-0600-00009F010000}"/>
            </a:ext>
          </a:extLst>
        </xdr:cNvPr>
        <xdr:cNvSpPr/>
      </xdr:nvSpPr>
      <xdr:spPr>
        <a:xfrm>
          <a:off x="9588500" y="133848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76</xdr:row>
      <xdr:rowOff>129832</xdr:rowOff>
    </xdr:from>
    <xdr:ext cx="599010" cy="259045"/>
    <xdr:sp macro="" textlink="">
      <xdr:nvSpPr>
        <xdr:cNvPr id="416" name="テキスト ボックス 415">
          <a:extLst>
            <a:ext uri="{FF2B5EF4-FFF2-40B4-BE49-F238E27FC236}">
              <a16:creationId xmlns:a16="http://schemas.microsoft.com/office/drawing/2014/main" id="{00000000-0008-0000-0600-0000A0010000}"/>
            </a:ext>
          </a:extLst>
        </xdr:cNvPr>
        <xdr:cNvSpPr txBox="1"/>
      </xdr:nvSpPr>
      <xdr:spPr>
        <a:xfrm>
          <a:off x="9339795" y="1316003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120,784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79</xdr:row>
      <xdr:rowOff>40906</xdr:rowOff>
    </xdr:from>
    <xdr:to>
      <xdr:col>45</xdr:col>
      <xdr:colOff>177800</xdr:colOff>
      <xdr:row>79</xdr:row>
      <xdr:rowOff>41308</xdr:rowOff>
    </xdr:to>
    <xdr:cxnSp macro="">
      <xdr:nvCxnSpPr>
        <xdr:cNvPr id="417" name="直線コネクタ 416">
          <a:extLst>
            <a:ext uri="{FF2B5EF4-FFF2-40B4-BE49-F238E27FC236}">
              <a16:creationId xmlns:a16="http://schemas.microsoft.com/office/drawing/2014/main" id="{00000000-0008-0000-0600-0000A1010000}"/>
            </a:ext>
          </a:extLst>
        </xdr:cNvPr>
        <xdr:cNvCxnSpPr/>
      </xdr:nvCxnSpPr>
      <xdr:spPr>
        <a:xfrm>
          <a:off x="7861300" y="13585456"/>
          <a:ext cx="889000" cy="4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78</xdr:row>
      <xdr:rowOff>68518</xdr:rowOff>
    </xdr:from>
    <xdr:to>
      <xdr:col>46</xdr:col>
      <xdr:colOff>38100</xdr:colOff>
      <xdr:row>78</xdr:row>
      <xdr:rowOff>170118</xdr:rowOff>
    </xdr:to>
    <xdr:sp macro="" textlink="">
      <xdr:nvSpPr>
        <xdr:cNvPr id="418" name="フローチャート: 判断 417">
          <a:extLst>
            <a:ext uri="{FF2B5EF4-FFF2-40B4-BE49-F238E27FC236}">
              <a16:creationId xmlns:a16="http://schemas.microsoft.com/office/drawing/2014/main" id="{00000000-0008-0000-0600-0000A2010000}"/>
            </a:ext>
          </a:extLst>
        </xdr:cNvPr>
        <xdr:cNvSpPr/>
      </xdr:nvSpPr>
      <xdr:spPr>
        <a:xfrm>
          <a:off x="8699500" y="134416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77</xdr:row>
      <xdr:rowOff>15195</xdr:rowOff>
    </xdr:from>
    <xdr:ext cx="534377" cy="259045"/>
    <xdr:sp macro="" textlink="">
      <xdr:nvSpPr>
        <xdr:cNvPr id="419" name="テキスト ボックス 418">
          <a:extLst>
            <a:ext uri="{FF2B5EF4-FFF2-40B4-BE49-F238E27FC236}">
              <a16:creationId xmlns:a16="http://schemas.microsoft.com/office/drawing/2014/main" id="{00000000-0008-0000-0600-0000A3010000}"/>
            </a:ext>
          </a:extLst>
        </xdr:cNvPr>
        <xdr:cNvSpPr txBox="1"/>
      </xdr:nvSpPr>
      <xdr:spPr>
        <a:xfrm>
          <a:off x="8483111" y="132168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76,049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79</xdr:row>
      <xdr:rowOff>5142</xdr:rowOff>
    </xdr:from>
    <xdr:to>
      <xdr:col>41</xdr:col>
      <xdr:colOff>50800</xdr:colOff>
      <xdr:row>79</xdr:row>
      <xdr:rowOff>40906</xdr:rowOff>
    </xdr:to>
    <xdr:cxnSp macro="">
      <xdr:nvCxnSpPr>
        <xdr:cNvPr id="420" name="直線コネクタ 419">
          <a:extLst>
            <a:ext uri="{FF2B5EF4-FFF2-40B4-BE49-F238E27FC236}">
              <a16:creationId xmlns:a16="http://schemas.microsoft.com/office/drawing/2014/main" id="{00000000-0008-0000-0600-0000A4010000}"/>
            </a:ext>
          </a:extLst>
        </xdr:cNvPr>
        <xdr:cNvCxnSpPr/>
      </xdr:nvCxnSpPr>
      <xdr:spPr>
        <a:xfrm>
          <a:off x="6972300" y="13549692"/>
          <a:ext cx="889000" cy="357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78</xdr:row>
      <xdr:rowOff>71172</xdr:rowOff>
    </xdr:from>
    <xdr:to>
      <xdr:col>41</xdr:col>
      <xdr:colOff>101600</xdr:colOff>
      <xdr:row>79</xdr:row>
      <xdr:rowOff>1322</xdr:rowOff>
    </xdr:to>
    <xdr:sp macro="" textlink="">
      <xdr:nvSpPr>
        <xdr:cNvPr id="421" name="フローチャート: 判断 420">
          <a:extLst>
            <a:ext uri="{FF2B5EF4-FFF2-40B4-BE49-F238E27FC236}">
              <a16:creationId xmlns:a16="http://schemas.microsoft.com/office/drawing/2014/main" id="{00000000-0008-0000-0600-0000A5010000}"/>
            </a:ext>
          </a:extLst>
        </xdr:cNvPr>
        <xdr:cNvSpPr/>
      </xdr:nvSpPr>
      <xdr:spPr>
        <a:xfrm>
          <a:off x="7810500" y="134442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77</xdr:row>
      <xdr:rowOff>17849</xdr:rowOff>
    </xdr:from>
    <xdr:ext cx="534377" cy="259045"/>
    <xdr:sp macro="" textlink="">
      <xdr:nvSpPr>
        <xdr:cNvPr id="422" name="テキスト ボックス 421">
          <a:extLst>
            <a:ext uri="{FF2B5EF4-FFF2-40B4-BE49-F238E27FC236}">
              <a16:creationId xmlns:a16="http://schemas.microsoft.com/office/drawing/2014/main" id="{00000000-0008-0000-0600-0000A6010000}"/>
            </a:ext>
          </a:extLst>
        </xdr:cNvPr>
        <xdr:cNvSpPr txBox="1"/>
      </xdr:nvSpPr>
      <xdr:spPr>
        <a:xfrm>
          <a:off x="7594111" y="132194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73,959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97365</xdr:rowOff>
    </xdr:from>
    <xdr:to>
      <xdr:col>36</xdr:col>
      <xdr:colOff>165100</xdr:colOff>
      <xdr:row>79</xdr:row>
      <xdr:rowOff>27515</xdr:rowOff>
    </xdr:to>
    <xdr:sp macro="" textlink="">
      <xdr:nvSpPr>
        <xdr:cNvPr id="423" name="フローチャート: 判断 422">
          <a:extLst>
            <a:ext uri="{FF2B5EF4-FFF2-40B4-BE49-F238E27FC236}">
              <a16:creationId xmlns:a16="http://schemas.microsoft.com/office/drawing/2014/main" id="{00000000-0008-0000-0600-0000A7010000}"/>
            </a:ext>
          </a:extLst>
        </xdr:cNvPr>
        <xdr:cNvSpPr/>
      </xdr:nvSpPr>
      <xdr:spPr>
        <a:xfrm>
          <a:off x="6921500" y="134704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77</xdr:row>
      <xdr:rowOff>44042</xdr:rowOff>
    </xdr:from>
    <xdr:ext cx="534377" cy="259045"/>
    <xdr:sp macro="" textlink="">
      <xdr:nvSpPr>
        <xdr:cNvPr id="424" name="テキスト ボックス 423">
          <a:extLst>
            <a:ext uri="{FF2B5EF4-FFF2-40B4-BE49-F238E27FC236}">
              <a16:creationId xmlns:a16="http://schemas.microsoft.com/office/drawing/2014/main" id="{00000000-0008-0000-0600-0000A8010000}"/>
            </a:ext>
          </a:extLst>
        </xdr:cNvPr>
        <xdr:cNvSpPr txBox="1"/>
      </xdr:nvSpPr>
      <xdr:spPr>
        <a:xfrm>
          <a:off x="6705111" y="132456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53,335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25" name="テキスト ボックス 424">
          <a:extLst>
            <a:ext uri="{FF2B5EF4-FFF2-40B4-BE49-F238E27FC236}">
              <a16:creationId xmlns:a16="http://schemas.microsoft.com/office/drawing/2014/main" id="{00000000-0008-0000-0600-0000A9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6" name="テキスト ボックス 425">
          <a:extLst>
            <a:ext uri="{FF2B5EF4-FFF2-40B4-BE49-F238E27FC236}">
              <a16:creationId xmlns:a16="http://schemas.microsoft.com/office/drawing/2014/main" id="{00000000-0008-0000-0600-0000AA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7" name="テキスト ボックス 426">
          <a:extLst>
            <a:ext uri="{FF2B5EF4-FFF2-40B4-BE49-F238E27FC236}">
              <a16:creationId xmlns:a16="http://schemas.microsoft.com/office/drawing/2014/main" id="{00000000-0008-0000-0600-0000AB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8" name="テキスト ボックス 427">
          <a:extLst>
            <a:ext uri="{FF2B5EF4-FFF2-40B4-BE49-F238E27FC236}">
              <a16:creationId xmlns:a16="http://schemas.microsoft.com/office/drawing/2014/main" id="{00000000-0008-0000-0600-0000AC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9" name="テキスト ボックス 428">
          <a:extLst>
            <a:ext uri="{FF2B5EF4-FFF2-40B4-BE49-F238E27FC236}">
              <a16:creationId xmlns:a16="http://schemas.microsoft.com/office/drawing/2014/main" id="{00000000-0008-0000-0600-0000AD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149951</xdr:rowOff>
    </xdr:from>
    <xdr:to>
      <xdr:col>55</xdr:col>
      <xdr:colOff>50800</xdr:colOff>
      <xdr:row>79</xdr:row>
      <xdr:rowOff>80101</xdr:rowOff>
    </xdr:to>
    <xdr:sp macro="" textlink="">
      <xdr:nvSpPr>
        <xdr:cNvPr id="430" name="楕円 429">
          <a:extLst>
            <a:ext uri="{FF2B5EF4-FFF2-40B4-BE49-F238E27FC236}">
              <a16:creationId xmlns:a16="http://schemas.microsoft.com/office/drawing/2014/main" id="{00000000-0008-0000-0600-0000AE010000}"/>
            </a:ext>
          </a:extLst>
        </xdr:cNvPr>
        <xdr:cNvSpPr/>
      </xdr:nvSpPr>
      <xdr:spPr>
        <a:xfrm>
          <a:off x="10426700" y="135230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78</xdr:row>
      <xdr:rowOff>64878</xdr:rowOff>
    </xdr:from>
    <xdr:ext cx="534377" cy="259045"/>
    <xdr:sp macro="" textlink="">
      <xdr:nvSpPr>
        <xdr:cNvPr id="431" name="普通建設事業費 （ うち新規整備　）該当値テキスト">
          <a:extLst>
            <a:ext uri="{FF2B5EF4-FFF2-40B4-BE49-F238E27FC236}">
              <a16:creationId xmlns:a16="http://schemas.microsoft.com/office/drawing/2014/main" id="{00000000-0008-0000-0600-0000AF010000}"/>
            </a:ext>
          </a:extLst>
        </xdr:cNvPr>
        <xdr:cNvSpPr txBox="1"/>
      </xdr:nvSpPr>
      <xdr:spPr>
        <a:xfrm>
          <a:off x="10528300" y="134379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11,929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142987</xdr:rowOff>
    </xdr:from>
    <xdr:to>
      <xdr:col>50</xdr:col>
      <xdr:colOff>165100</xdr:colOff>
      <xdr:row>79</xdr:row>
      <xdr:rowOff>73137</xdr:rowOff>
    </xdr:to>
    <xdr:sp macro="" textlink="">
      <xdr:nvSpPr>
        <xdr:cNvPr id="432" name="楕円 431">
          <a:extLst>
            <a:ext uri="{FF2B5EF4-FFF2-40B4-BE49-F238E27FC236}">
              <a16:creationId xmlns:a16="http://schemas.microsoft.com/office/drawing/2014/main" id="{00000000-0008-0000-0600-0000B0010000}"/>
            </a:ext>
          </a:extLst>
        </xdr:cNvPr>
        <xdr:cNvSpPr/>
      </xdr:nvSpPr>
      <xdr:spPr>
        <a:xfrm>
          <a:off x="9588500" y="135160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79</xdr:row>
      <xdr:rowOff>64264</xdr:rowOff>
    </xdr:from>
    <xdr:ext cx="534377" cy="259045"/>
    <xdr:sp macro="" textlink="">
      <xdr:nvSpPr>
        <xdr:cNvPr id="433" name="テキスト ボックス 432">
          <a:extLst>
            <a:ext uri="{FF2B5EF4-FFF2-40B4-BE49-F238E27FC236}">
              <a16:creationId xmlns:a16="http://schemas.microsoft.com/office/drawing/2014/main" id="{00000000-0008-0000-0600-0000B1010000}"/>
            </a:ext>
          </a:extLst>
        </xdr:cNvPr>
        <xdr:cNvSpPr txBox="1"/>
      </xdr:nvSpPr>
      <xdr:spPr>
        <a:xfrm>
          <a:off x="9372111" y="136088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17,412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78</xdr:row>
      <xdr:rowOff>161958</xdr:rowOff>
    </xdr:from>
    <xdr:to>
      <xdr:col>46</xdr:col>
      <xdr:colOff>38100</xdr:colOff>
      <xdr:row>79</xdr:row>
      <xdr:rowOff>92108</xdr:rowOff>
    </xdr:to>
    <xdr:sp macro="" textlink="">
      <xdr:nvSpPr>
        <xdr:cNvPr id="434" name="楕円 433">
          <a:extLst>
            <a:ext uri="{FF2B5EF4-FFF2-40B4-BE49-F238E27FC236}">
              <a16:creationId xmlns:a16="http://schemas.microsoft.com/office/drawing/2014/main" id="{00000000-0008-0000-0600-0000B2010000}"/>
            </a:ext>
          </a:extLst>
        </xdr:cNvPr>
        <xdr:cNvSpPr/>
      </xdr:nvSpPr>
      <xdr:spPr>
        <a:xfrm>
          <a:off x="8699500" y="135350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79</xdr:row>
      <xdr:rowOff>83235</xdr:rowOff>
    </xdr:from>
    <xdr:ext cx="469744" cy="259045"/>
    <xdr:sp macro="" textlink="">
      <xdr:nvSpPr>
        <xdr:cNvPr id="435" name="テキスト ボックス 434">
          <a:extLst>
            <a:ext uri="{FF2B5EF4-FFF2-40B4-BE49-F238E27FC236}">
              <a16:creationId xmlns:a16="http://schemas.microsoft.com/office/drawing/2014/main" id="{00000000-0008-0000-0600-0000B3010000}"/>
            </a:ext>
          </a:extLst>
        </xdr:cNvPr>
        <xdr:cNvSpPr txBox="1"/>
      </xdr:nvSpPr>
      <xdr:spPr>
        <a:xfrm>
          <a:off x="8515428" y="136277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78</xdr:row>
      <xdr:rowOff>161556</xdr:rowOff>
    </xdr:from>
    <xdr:to>
      <xdr:col>41</xdr:col>
      <xdr:colOff>101600</xdr:colOff>
      <xdr:row>79</xdr:row>
      <xdr:rowOff>91706</xdr:rowOff>
    </xdr:to>
    <xdr:sp macro="" textlink="">
      <xdr:nvSpPr>
        <xdr:cNvPr id="436" name="楕円 435">
          <a:extLst>
            <a:ext uri="{FF2B5EF4-FFF2-40B4-BE49-F238E27FC236}">
              <a16:creationId xmlns:a16="http://schemas.microsoft.com/office/drawing/2014/main" id="{00000000-0008-0000-0600-0000B4010000}"/>
            </a:ext>
          </a:extLst>
        </xdr:cNvPr>
        <xdr:cNvSpPr/>
      </xdr:nvSpPr>
      <xdr:spPr>
        <a:xfrm>
          <a:off x="7810500" y="135346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79</xdr:row>
      <xdr:rowOff>82833</xdr:rowOff>
    </xdr:from>
    <xdr:ext cx="469744" cy="259045"/>
    <xdr:sp macro="" textlink="">
      <xdr:nvSpPr>
        <xdr:cNvPr id="437" name="テキスト ボックス 436">
          <a:extLst>
            <a:ext uri="{FF2B5EF4-FFF2-40B4-BE49-F238E27FC236}">
              <a16:creationId xmlns:a16="http://schemas.microsoft.com/office/drawing/2014/main" id="{00000000-0008-0000-0600-0000B5010000}"/>
            </a:ext>
          </a:extLst>
        </xdr:cNvPr>
        <xdr:cNvSpPr txBox="1"/>
      </xdr:nvSpPr>
      <xdr:spPr>
        <a:xfrm>
          <a:off x="7626428" y="136273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125792</xdr:rowOff>
    </xdr:from>
    <xdr:to>
      <xdr:col>36</xdr:col>
      <xdr:colOff>165100</xdr:colOff>
      <xdr:row>79</xdr:row>
      <xdr:rowOff>55942</xdr:rowOff>
    </xdr:to>
    <xdr:sp macro="" textlink="">
      <xdr:nvSpPr>
        <xdr:cNvPr id="438" name="楕円 437">
          <a:extLst>
            <a:ext uri="{FF2B5EF4-FFF2-40B4-BE49-F238E27FC236}">
              <a16:creationId xmlns:a16="http://schemas.microsoft.com/office/drawing/2014/main" id="{00000000-0008-0000-0600-0000B6010000}"/>
            </a:ext>
          </a:extLst>
        </xdr:cNvPr>
        <xdr:cNvSpPr/>
      </xdr:nvSpPr>
      <xdr:spPr>
        <a:xfrm>
          <a:off x="6921500" y="134988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79</xdr:row>
      <xdr:rowOff>47069</xdr:rowOff>
    </xdr:from>
    <xdr:ext cx="534377" cy="259045"/>
    <xdr:sp macro="" textlink="">
      <xdr:nvSpPr>
        <xdr:cNvPr id="439" name="テキスト ボックス 438">
          <a:extLst>
            <a:ext uri="{FF2B5EF4-FFF2-40B4-BE49-F238E27FC236}">
              <a16:creationId xmlns:a16="http://schemas.microsoft.com/office/drawing/2014/main" id="{00000000-0008-0000-0600-0000B7010000}"/>
            </a:ext>
          </a:extLst>
        </xdr:cNvPr>
        <xdr:cNvSpPr txBox="1"/>
      </xdr:nvSpPr>
      <xdr:spPr>
        <a:xfrm>
          <a:off x="6705111" y="135916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30,951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40" name="正方形/長方形 439">
          <a:extLst>
            <a:ext uri="{FF2B5EF4-FFF2-40B4-BE49-F238E27FC236}">
              <a16:creationId xmlns:a16="http://schemas.microsoft.com/office/drawing/2014/main" id="{00000000-0008-0000-0600-0000B8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41" name="正方形/長方形 440">
          <a:extLst>
            <a:ext uri="{FF2B5EF4-FFF2-40B4-BE49-F238E27FC236}">
              <a16:creationId xmlns:a16="http://schemas.microsoft.com/office/drawing/2014/main" id="{00000000-0008-0000-0600-0000B9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42" name="正方形/長方形 441">
          <a:extLst>
            <a:ext uri="{FF2B5EF4-FFF2-40B4-BE49-F238E27FC236}">
              <a16:creationId xmlns:a16="http://schemas.microsoft.com/office/drawing/2014/main" id="{00000000-0008-0000-0600-0000BA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43" name="正方形/長方形 442">
          <a:extLst>
            <a:ext uri="{FF2B5EF4-FFF2-40B4-BE49-F238E27FC236}">
              <a16:creationId xmlns:a16="http://schemas.microsoft.com/office/drawing/2014/main" id="{00000000-0008-0000-0600-0000BB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44" name="正方形/長方形 443">
          <a:extLst>
            <a:ext uri="{FF2B5EF4-FFF2-40B4-BE49-F238E27FC236}">
              <a16:creationId xmlns:a16="http://schemas.microsoft.com/office/drawing/2014/main" id="{00000000-0008-0000-0600-0000BC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32,789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5" name="正方形/長方形 444">
          <a:extLst>
            <a:ext uri="{FF2B5EF4-FFF2-40B4-BE49-F238E27FC236}">
              <a16:creationId xmlns:a16="http://schemas.microsoft.com/office/drawing/2014/main" id="{00000000-0008-0000-0600-0000BD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6" name="正方形/長方形 445">
          <a:extLst>
            <a:ext uri="{FF2B5EF4-FFF2-40B4-BE49-F238E27FC236}">
              <a16:creationId xmlns:a16="http://schemas.microsoft.com/office/drawing/2014/main" id="{00000000-0008-0000-0600-0000BE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36,881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7" name="正方形/長方形 446">
          <a:extLst>
            <a:ext uri="{FF2B5EF4-FFF2-40B4-BE49-F238E27FC236}">
              <a16:creationId xmlns:a16="http://schemas.microsoft.com/office/drawing/2014/main" id="{00000000-0008-0000-0600-0000BF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8" name="テキスト ボックス 447">
          <a:extLst>
            <a:ext uri="{FF2B5EF4-FFF2-40B4-BE49-F238E27FC236}">
              <a16:creationId xmlns:a16="http://schemas.microsoft.com/office/drawing/2014/main" id="{00000000-0008-0000-0600-0000C0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9" name="直線コネクタ 448">
          <a:extLst>
            <a:ext uri="{FF2B5EF4-FFF2-40B4-BE49-F238E27FC236}">
              <a16:creationId xmlns:a16="http://schemas.microsoft.com/office/drawing/2014/main" id="{00000000-0008-0000-0600-0000C1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44450</xdr:rowOff>
    </xdr:from>
    <xdr:to>
      <xdr:col>59</xdr:col>
      <xdr:colOff>50800</xdr:colOff>
      <xdr:row>99</xdr:row>
      <xdr:rowOff>44450</xdr:rowOff>
    </xdr:to>
    <xdr:cxnSp macro="">
      <xdr:nvCxnSpPr>
        <xdr:cNvPr id="450" name="直線コネクタ 449">
          <a:extLst>
            <a:ext uri="{FF2B5EF4-FFF2-40B4-BE49-F238E27FC236}">
              <a16:creationId xmlns:a16="http://schemas.microsoft.com/office/drawing/2014/main" id="{00000000-0008-0000-0600-0000C2010000}"/>
            </a:ext>
          </a:extLst>
        </xdr:cNvPr>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73677</xdr:rowOff>
    </xdr:from>
    <xdr:ext cx="248786" cy="259045"/>
    <xdr:sp macro="" textlink="">
      <xdr:nvSpPr>
        <xdr:cNvPr id="451" name="テキスト ボックス 450">
          <a:extLst>
            <a:ext uri="{FF2B5EF4-FFF2-40B4-BE49-F238E27FC236}">
              <a16:creationId xmlns:a16="http://schemas.microsoft.com/office/drawing/2014/main" id="{00000000-0008-0000-0600-0000C3010000}"/>
            </a:ext>
          </a:extLst>
        </xdr:cNvPr>
        <xdr:cNvSpPr txBox="1"/>
      </xdr:nvSpPr>
      <xdr:spPr>
        <a:xfrm>
          <a:off x="6355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52" name="直線コネクタ 451">
          <a:extLst>
            <a:ext uri="{FF2B5EF4-FFF2-40B4-BE49-F238E27FC236}">
              <a16:creationId xmlns:a16="http://schemas.microsoft.com/office/drawing/2014/main" id="{00000000-0008-0000-0600-0000C4010000}"/>
            </a:ext>
          </a:extLst>
        </xdr:cNvPr>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96</xdr:row>
      <xdr:rowOff>35577</xdr:rowOff>
    </xdr:from>
    <xdr:ext cx="595419" cy="259045"/>
    <xdr:sp macro="" textlink="">
      <xdr:nvSpPr>
        <xdr:cNvPr id="453" name="テキスト ボックス 452">
          <a:extLst>
            <a:ext uri="{FF2B5EF4-FFF2-40B4-BE49-F238E27FC236}">
              <a16:creationId xmlns:a16="http://schemas.microsoft.com/office/drawing/2014/main" id="{00000000-0008-0000-0600-0000C5010000}"/>
            </a:ext>
          </a:extLst>
        </xdr:cNvPr>
        <xdr:cNvSpPr txBox="1"/>
      </xdr:nvSpPr>
      <xdr:spPr>
        <a:xfrm>
          <a:off x="6008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54" name="直線コネクタ 453">
          <a:extLst>
            <a:ext uri="{FF2B5EF4-FFF2-40B4-BE49-F238E27FC236}">
              <a16:creationId xmlns:a16="http://schemas.microsoft.com/office/drawing/2014/main" id="{00000000-0008-0000-0600-0000C6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93</xdr:row>
      <xdr:rowOff>168927</xdr:rowOff>
    </xdr:from>
    <xdr:ext cx="595419" cy="259045"/>
    <xdr:sp macro="" textlink="">
      <xdr:nvSpPr>
        <xdr:cNvPr id="455" name="テキスト ボックス 454">
          <a:extLst>
            <a:ext uri="{FF2B5EF4-FFF2-40B4-BE49-F238E27FC236}">
              <a16:creationId xmlns:a16="http://schemas.microsoft.com/office/drawing/2014/main" id="{00000000-0008-0000-0600-0000C7010000}"/>
            </a:ext>
          </a:extLst>
        </xdr:cNvPr>
        <xdr:cNvSpPr txBox="1"/>
      </xdr:nvSpPr>
      <xdr:spPr>
        <a:xfrm>
          <a:off x="6008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56" name="直線コネクタ 455">
          <a:extLst>
            <a:ext uri="{FF2B5EF4-FFF2-40B4-BE49-F238E27FC236}">
              <a16:creationId xmlns:a16="http://schemas.microsoft.com/office/drawing/2014/main" id="{00000000-0008-0000-0600-0000C8010000}"/>
            </a:ext>
          </a:extLst>
        </xdr:cNvPr>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91</xdr:row>
      <xdr:rowOff>130827</xdr:rowOff>
    </xdr:from>
    <xdr:ext cx="595419" cy="259045"/>
    <xdr:sp macro="" textlink="">
      <xdr:nvSpPr>
        <xdr:cNvPr id="457" name="テキスト ボックス 456">
          <a:extLst>
            <a:ext uri="{FF2B5EF4-FFF2-40B4-BE49-F238E27FC236}">
              <a16:creationId xmlns:a16="http://schemas.microsoft.com/office/drawing/2014/main" id="{00000000-0008-0000-0600-0000C9010000}"/>
            </a:ext>
          </a:extLst>
        </xdr:cNvPr>
        <xdr:cNvSpPr txBox="1"/>
      </xdr:nvSpPr>
      <xdr:spPr>
        <a:xfrm>
          <a:off x="6008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58" name="直線コネクタ 457">
          <a:extLst>
            <a:ext uri="{FF2B5EF4-FFF2-40B4-BE49-F238E27FC236}">
              <a16:creationId xmlns:a16="http://schemas.microsoft.com/office/drawing/2014/main" id="{00000000-0008-0000-0600-0000CA010000}"/>
            </a:ext>
          </a:extLst>
        </xdr:cNvPr>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92727</xdr:rowOff>
    </xdr:from>
    <xdr:ext cx="595419" cy="259045"/>
    <xdr:sp macro="" textlink="">
      <xdr:nvSpPr>
        <xdr:cNvPr id="459" name="テキスト ボックス 458">
          <a:extLst>
            <a:ext uri="{FF2B5EF4-FFF2-40B4-BE49-F238E27FC236}">
              <a16:creationId xmlns:a16="http://schemas.microsoft.com/office/drawing/2014/main" id="{00000000-0008-0000-0600-0000CB010000}"/>
            </a:ext>
          </a:extLst>
        </xdr:cNvPr>
        <xdr:cNvSpPr txBox="1"/>
      </xdr:nvSpPr>
      <xdr:spPr>
        <a:xfrm>
          <a:off x="6008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60" name="直線コネクタ 459">
          <a:extLst>
            <a:ext uri="{FF2B5EF4-FFF2-40B4-BE49-F238E27FC236}">
              <a16:creationId xmlns:a16="http://schemas.microsoft.com/office/drawing/2014/main" id="{00000000-0008-0000-0600-0000CC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61" name="テキスト ボックス 460">
          <a:extLst>
            <a:ext uri="{FF2B5EF4-FFF2-40B4-BE49-F238E27FC236}">
              <a16:creationId xmlns:a16="http://schemas.microsoft.com/office/drawing/2014/main" id="{00000000-0008-0000-0600-0000CD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62" name="普通建設事業費 （ うち更新整備　）グラフ枠">
          <a:extLst>
            <a:ext uri="{FF2B5EF4-FFF2-40B4-BE49-F238E27FC236}">
              <a16:creationId xmlns:a16="http://schemas.microsoft.com/office/drawing/2014/main" id="{00000000-0008-0000-0600-0000CE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105699</xdr:rowOff>
    </xdr:from>
    <xdr:to>
      <xdr:col>54</xdr:col>
      <xdr:colOff>189865</xdr:colOff>
      <xdr:row>99</xdr:row>
      <xdr:rowOff>38652</xdr:rowOff>
    </xdr:to>
    <xdr:cxnSp macro="">
      <xdr:nvCxnSpPr>
        <xdr:cNvPr id="463" name="直線コネクタ 462">
          <a:extLst>
            <a:ext uri="{FF2B5EF4-FFF2-40B4-BE49-F238E27FC236}">
              <a16:creationId xmlns:a16="http://schemas.microsoft.com/office/drawing/2014/main" id="{00000000-0008-0000-0600-0000CF010000}"/>
            </a:ext>
          </a:extLst>
        </xdr:cNvPr>
        <xdr:cNvCxnSpPr/>
      </xdr:nvCxnSpPr>
      <xdr:spPr>
        <a:xfrm flipV="1">
          <a:off x="10475595" y="15536199"/>
          <a:ext cx="1270" cy="147600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99</xdr:row>
      <xdr:rowOff>42479</xdr:rowOff>
    </xdr:from>
    <xdr:ext cx="469744" cy="259045"/>
    <xdr:sp macro="" textlink="">
      <xdr:nvSpPr>
        <xdr:cNvPr id="464" name="普通建設事業費 （ うち更新整備　）最小値テキスト">
          <a:extLst>
            <a:ext uri="{FF2B5EF4-FFF2-40B4-BE49-F238E27FC236}">
              <a16:creationId xmlns:a16="http://schemas.microsoft.com/office/drawing/2014/main" id="{00000000-0008-0000-0600-0000D0010000}"/>
            </a:ext>
          </a:extLst>
        </xdr:cNvPr>
        <xdr:cNvSpPr txBox="1"/>
      </xdr:nvSpPr>
      <xdr:spPr>
        <a:xfrm>
          <a:off x="10528300" y="170160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38652</xdr:rowOff>
    </xdr:from>
    <xdr:to>
      <xdr:col>55</xdr:col>
      <xdr:colOff>88900</xdr:colOff>
      <xdr:row>99</xdr:row>
      <xdr:rowOff>38652</xdr:rowOff>
    </xdr:to>
    <xdr:cxnSp macro="">
      <xdr:nvCxnSpPr>
        <xdr:cNvPr id="465" name="直線コネクタ 464">
          <a:extLst>
            <a:ext uri="{FF2B5EF4-FFF2-40B4-BE49-F238E27FC236}">
              <a16:creationId xmlns:a16="http://schemas.microsoft.com/office/drawing/2014/main" id="{00000000-0008-0000-0600-0000D1010000}"/>
            </a:ext>
          </a:extLst>
        </xdr:cNvPr>
        <xdr:cNvCxnSpPr/>
      </xdr:nvCxnSpPr>
      <xdr:spPr>
        <a:xfrm>
          <a:off x="10388600" y="170122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52376</xdr:rowOff>
    </xdr:from>
    <xdr:ext cx="599010" cy="259045"/>
    <xdr:sp macro="" textlink="">
      <xdr:nvSpPr>
        <xdr:cNvPr id="466" name="普通建設事業費 （ うち更新整備　）最大値テキスト">
          <a:extLst>
            <a:ext uri="{FF2B5EF4-FFF2-40B4-BE49-F238E27FC236}">
              <a16:creationId xmlns:a16="http://schemas.microsoft.com/office/drawing/2014/main" id="{00000000-0008-0000-0600-0000D2010000}"/>
            </a:ext>
          </a:extLst>
        </xdr:cNvPr>
        <xdr:cNvSpPr txBox="1"/>
      </xdr:nvSpPr>
      <xdr:spPr>
        <a:xfrm>
          <a:off x="10528300" y="153114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388,924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90</xdr:row>
      <xdr:rowOff>105699</xdr:rowOff>
    </xdr:from>
    <xdr:to>
      <xdr:col>55</xdr:col>
      <xdr:colOff>88900</xdr:colOff>
      <xdr:row>90</xdr:row>
      <xdr:rowOff>105699</xdr:rowOff>
    </xdr:to>
    <xdr:cxnSp macro="">
      <xdr:nvCxnSpPr>
        <xdr:cNvPr id="467" name="直線コネクタ 466">
          <a:extLst>
            <a:ext uri="{FF2B5EF4-FFF2-40B4-BE49-F238E27FC236}">
              <a16:creationId xmlns:a16="http://schemas.microsoft.com/office/drawing/2014/main" id="{00000000-0008-0000-0600-0000D3010000}"/>
            </a:ext>
          </a:extLst>
        </xdr:cNvPr>
        <xdr:cNvCxnSpPr/>
      </xdr:nvCxnSpPr>
      <xdr:spPr>
        <a:xfrm>
          <a:off x="10388600" y="155361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97</xdr:row>
      <xdr:rowOff>57956</xdr:rowOff>
    </xdr:from>
    <xdr:to>
      <xdr:col>55</xdr:col>
      <xdr:colOff>0</xdr:colOff>
      <xdr:row>97</xdr:row>
      <xdr:rowOff>123789</xdr:rowOff>
    </xdr:to>
    <xdr:cxnSp macro="">
      <xdr:nvCxnSpPr>
        <xdr:cNvPr id="468" name="直線コネクタ 467">
          <a:extLst>
            <a:ext uri="{FF2B5EF4-FFF2-40B4-BE49-F238E27FC236}">
              <a16:creationId xmlns:a16="http://schemas.microsoft.com/office/drawing/2014/main" id="{00000000-0008-0000-0600-0000D4010000}"/>
            </a:ext>
          </a:extLst>
        </xdr:cNvPr>
        <xdr:cNvCxnSpPr/>
      </xdr:nvCxnSpPr>
      <xdr:spPr>
        <a:xfrm>
          <a:off x="9639300" y="16688606"/>
          <a:ext cx="838200" cy="658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95</xdr:row>
      <xdr:rowOff>37940</xdr:rowOff>
    </xdr:from>
    <xdr:ext cx="599010" cy="259045"/>
    <xdr:sp macro="" textlink="">
      <xdr:nvSpPr>
        <xdr:cNvPr id="469" name="普通建設事業費 （ うち更新整備　）平均値テキスト">
          <a:extLst>
            <a:ext uri="{FF2B5EF4-FFF2-40B4-BE49-F238E27FC236}">
              <a16:creationId xmlns:a16="http://schemas.microsoft.com/office/drawing/2014/main" id="{00000000-0008-0000-0600-0000D5010000}"/>
            </a:ext>
          </a:extLst>
        </xdr:cNvPr>
        <xdr:cNvSpPr txBox="1"/>
      </xdr:nvSpPr>
      <xdr:spPr>
        <a:xfrm>
          <a:off x="10528300" y="16325690"/>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129,380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15063</xdr:rowOff>
    </xdr:from>
    <xdr:to>
      <xdr:col>55</xdr:col>
      <xdr:colOff>50800</xdr:colOff>
      <xdr:row>96</xdr:row>
      <xdr:rowOff>116663</xdr:rowOff>
    </xdr:to>
    <xdr:sp macro="" textlink="">
      <xdr:nvSpPr>
        <xdr:cNvPr id="470" name="フローチャート: 判断 469">
          <a:extLst>
            <a:ext uri="{FF2B5EF4-FFF2-40B4-BE49-F238E27FC236}">
              <a16:creationId xmlns:a16="http://schemas.microsoft.com/office/drawing/2014/main" id="{00000000-0008-0000-0600-0000D6010000}"/>
            </a:ext>
          </a:extLst>
        </xdr:cNvPr>
        <xdr:cNvSpPr/>
      </xdr:nvSpPr>
      <xdr:spPr>
        <a:xfrm>
          <a:off x="10426700" y="164742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95</xdr:row>
      <xdr:rowOff>106499</xdr:rowOff>
    </xdr:from>
    <xdr:to>
      <xdr:col>50</xdr:col>
      <xdr:colOff>114300</xdr:colOff>
      <xdr:row>97</xdr:row>
      <xdr:rowOff>57956</xdr:rowOff>
    </xdr:to>
    <xdr:cxnSp macro="">
      <xdr:nvCxnSpPr>
        <xdr:cNvPr id="471" name="直線コネクタ 470">
          <a:extLst>
            <a:ext uri="{FF2B5EF4-FFF2-40B4-BE49-F238E27FC236}">
              <a16:creationId xmlns:a16="http://schemas.microsoft.com/office/drawing/2014/main" id="{00000000-0008-0000-0600-0000D7010000}"/>
            </a:ext>
          </a:extLst>
        </xdr:cNvPr>
        <xdr:cNvCxnSpPr/>
      </xdr:nvCxnSpPr>
      <xdr:spPr>
        <a:xfrm>
          <a:off x="8750300" y="16394249"/>
          <a:ext cx="889000" cy="2943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94</xdr:row>
      <xdr:rowOff>128730</xdr:rowOff>
    </xdr:from>
    <xdr:to>
      <xdr:col>50</xdr:col>
      <xdr:colOff>165100</xdr:colOff>
      <xdr:row>95</xdr:row>
      <xdr:rowOff>58880</xdr:rowOff>
    </xdr:to>
    <xdr:sp macro="" textlink="">
      <xdr:nvSpPr>
        <xdr:cNvPr id="472" name="フローチャート: 判断 471">
          <a:extLst>
            <a:ext uri="{FF2B5EF4-FFF2-40B4-BE49-F238E27FC236}">
              <a16:creationId xmlns:a16="http://schemas.microsoft.com/office/drawing/2014/main" id="{00000000-0008-0000-0600-0000D8010000}"/>
            </a:ext>
          </a:extLst>
        </xdr:cNvPr>
        <xdr:cNvSpPr/>
      </xdr:nvSpPr>
      <xdr:spPr>
        <a:xfrm>
          <a:off x="9588500" y="162450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93</xdr:row>
      <xdr:rowOff>75407</xdr:rowOff>
    </xdr:from>
    <xdr:ext cx="599010" cy="259045"/>
    <xdr:sp macro="" textlink="">
      <xdr:nvSpPr>
        <xdr:cNvPr id="473" name="テキスト ボックス 472">
          <a:extLst>
            <a:ext uri="{FF2B5EF4-FFF2-40B4-BE49-F238E27FC236}">
              <a16:creationId xmlns:a16="http://schemas.microsoft.com/office/drawing/2014/main" id="{00000000-0008-0000-0600-0000D9010000}"/>
            </a:ext>
          </a:extLst>
        </xdr:cNvPr>
        <xdr:cNvSpPr txBox="1"/>
      </xdr:nvSpPr>
      <xdr:spPr>
        <a:xfrm>
          <a:off x="9339795" y="1602025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189,546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95</xdr:row>
      <xdr:rowOff>106499</xdr:rowOff>
    </xdr:from>
    <xdr:to>
      <xdr:col>45</xdr:col>
      <xdr:colOff>177800</xdr:colOff>
      <xdr:row>96</xdr:row>
      <xdr:rowOff>29290</xdr:rowOff>
    </xdr:to>
    <xdr:cxnSp macro="">
      <xdr:nvCxnSpPr>
        <xdr:cNvPr id="474" name="直線コネクタ 473">
          <a:extLst>
            <a:ext uri="{FF2B5EF4-FFF2-40B4-BE49-F238E27FC236}">
              <a16:creationId xmlns:a16="http://schemas.microsoft.com/office/drawing/2014/main" id="{00000000-0008-0000-0600-0000DA010000}"/>
            </a:ext>
          </a:extLst>
        </xdr:cNvPr>
        <xdr:cNvCxnSpPr/>
      </xdr:nvCxnSpPr>
      <xdr:spPr>
        <a:xfrm flipV="1">
          <a:off x="7861300" y="16394249"/>
          <a:ext cx="889000" cy="942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95</xdr:row>
      <xdr:rowOff>73104</xdr:rowOff>
    </xdr:from>
    <xdr:to>
      <xdr:col>46</xdr:col>
      <xdr:colOff>38100</xdr:colOff>
      <xdr:row>96</xdr:row>
      <xdr:rowOff>3254</xdr:rowOff>
    </xdr:to>
    <xdr:sp macro="" textlink="">
      <xdr:nvSpPr>
        <xdr:cNvPr id="475" name="フローチャート: 判断 474">
          <a:extLst>
            <a:ext uri="{FF2B5EF4-FFF2-40B4-BE49-F238E27FC236}">
              <a16:creationId xmlns:a16="http://schemas.microsoft.com/office/drawing/2014/main" id="{00000000-0008-0000-0600-0000DB010000}"/>
            </a:ext>
          </a:extLst>
        </xdr:cNvPr>
        <xdr:cNvSpPr/>
      </xdr:nvSpPr>
      <xdr:spPr>
        <a:xfrm>
          <a:off x="8699500" y="163608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95</xdr:row>
      <xdr:rowOff>165831</xdr:rowOff>
    </xdr:from>
    <xdr:ext cx="599010" cy="259045"/>
    <xdr:sp macro="" textlink="">
      <xdr:nvSpPr>
        <xdr:cNvPr id="476" name="テキスト ボックス 475">
          <a:extLst>
            <a:ext uri="{FF2B5EF4-FFF2-40B4-BE49-F238E27FC236}">
              <a16:creationId xmlns:a16="http://schemas.microsoft.com/office/drawing/2014/main" id="{00000000-0008-0000-0600-0000DC010000}"/>
            </a:ext>
          </a:extLst>
        </xdr:cNvPr>
        <xdr:cNvSpPr txBox="1"/>
      </xdr:nvSpPr>
      <xdr:spPr>
        <a:xfrm>
          <a:off x="8450795" y="164535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159,146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96</xdr:row>
      <xdr:rowOff>29290</xdr:rowOff>
    </xdr:from>
    <xdr:to>
      <xdr:col>41</xdr:col>
      <xdr:colOff>50800</xdr:colOff>
      <xdr:row>97</xdr:row>
      <xdr:rowOff>135520</xdr:rowOff>
    </xdr:to>
    <xdr:cxnSp macro="">
      <xdr:nvCxnSpPr>
        <xdr:cNvPr id="477" name="直線コネクタ 476">
          <a:extLst>
            <a:ext uri="{FF2B5EF4-FFF2-40B4-BE49-F238E27FC236}">
              <a16:creationId xmlns:a16="http://schemas.microsoft.com/office/drawing/2014/main" id="{00000000-0008-0000-0600-0000DD010000}"/>
            </a:ext>
          </a:extLst>
        </xdr:cNvPr>
        <xdr:cNvCxnSpPr/>
      </xdr:nvCxnSpPr>
      <xdr:spPr>
        <a:xfrm flipV="1">
          <a:off x="6972300" y="16488490"/>
          <a:ext cx="889000" cy="2776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95</xdr:row>
      <xdr:rowOff>39294</xdr:rowOff>
    </xdr:from>
    <xdr:to>
      <xdr:col>41</xdr:col>
      <xdr:colOff>101600</xdr:colOff>
      <xdr:row>95</xdr:row>
      <xdr:rowOff>140894</xdr:rowOff>
    </xdr:to>
    <xdr:sp macro="" textlink="">
      <xdr:nvSpPr>
        <xdr:cNvPr id="478" name="フローチャート: 判断 477">
          <a:extLst>
            <a:ext uri="{FF2B5EF4-FFF2-40B4-BE49-F238E27FC236}">
              <a16:creationId xmlns:a16="http://schemas.microsoft.com/office/drawing/2014/main" id="{00000000-0008-0000-0600-0000DE010000}"/>
            </a:ext>
          </a:extLst>
        </xdr:cNvPr>
        <xdr:cNvSpPr/>
      </xdr:nvSpPr>
      <xdr:spPr>
        <a:xfrm>
          <a:off x="7810500" y="163270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93</xdr:row>
      <xdr:rowOff>157421</xdr:rowOff>
    </xdr:from>
    <xdr:ext cx="599010" cy="259045"/>
    <xdr:sp macro="" textlink="">
      <xdr:nvSpPr>
        <xdr:cNvPr id="479" name="テキスト ボックス 478">
          <a:extLst>
            <a:ext uri="{FF2B5EF4-FFF2-40B4-BE49-F238E27FC236}">
              <a16:creationId xmlns:a16="http://schemas.microsoft.com/office/drawing/2014/main" id="{00000000-0008-0000-0600-0000DF010000}"/>
            </a:ext>
          </a:extLst>
        </xdr:cNvPr>
        <xdr:cNvSpPr txBox="1"/>
      </xdr:nvSpPr>
      <xdr:spPr>
        <a:xfrm>
          <a:off x="7561795" y="161022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168,020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95</xdr:row>
      <xdr:rowOff>85575</xdr:rowOff>
    </xdr:from>
    <xdr:to>
      <xdr:col>36</xdr:col>
      <xdr:colOff>165100</xdr:colOff>
      <xdr:row>96</xdr:row>
      <xdr:rowOff>15725</xdr:rowOff>
    </xdr:to>
    <xdr:sp macro="" textlink="">
      <xdr:nvSpPr>
        <xdr:cNvPr id="480" name="フローチャート: 判断 479">
          <a:extLst>
            <a:ext uri="{FF2B5EF4-FFF2-40B4-BE49-F238E27FC236}">
              <a16:creationId xmlns:a16="http://schemas.microsoft.com/office/drawing/2014/main" id="{00000000-0008-0000-0600-0000E0010000}"/>
            </a:ext>
          </a:extLst>
        </xdr:cNvPr>
        <xdr:cNvSpPr/>
      </xdr:nvSpPr>
      <xdr:spPr>
        <a:xfrm>
          <a:off x="6921500" y="163733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94</xdr:row>
      <xdr:rowOff>32252</xdr:rowOff>
    </xdr:from>
    <xdr:ext cx="599010" cy="259045"/>
    <xdr:sp macro="" textlink="">
      <xdr:nvSpPr>
        <xdr:cNvPr id="481" name="テキスト ボックス 480">
          <a:extLst>
            <a:ext uri="{FF2B5EF4-FFF2-40B4-BE49-F238E27FC236}">
              <a16:creationId xmlns:a16="http://schemas.microsoft.com/office/drawing/2014/main" id="{00000000-0008-0000-0600-0000E1010000}"/>
            </a:ext>
          </a:extLst>
        </xdr:cNvPr>
        <xdr:cNvSpPr txBox="1"/>
      </xdr:nvSpPr>
      <xdr:spPr>
        <a:xfrm>
          <a:off x="6672795" y="1614855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155,873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82" name="テキスト ボックス 481">
          <a:extLst>
            <a:ext uri="{FF2B5EF4-FFF2-40B4-BE49-F238E27FC236}">
              <a16:creationId xmlns:a16="http://schemas.microsoft.com/office/drawing/2014/main" id="{00000000-0008-0000-0600-0000E2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83" name="テキスト ボックス 482">
          <a:extLst>
            <a:ext uri="{FF2B5EF4-FFF2-40B4-BE49-F238E27FC236}">
              <a16:creationId xmlns:a16="http://schemas.microsoft.com/office/drawing/2014/main" id="{00000000-0008-0000-0600-0000E3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84" name="テキスト ボックス 483">
          <a:extLst>
            <a:ext uri="{FF2B5EF4-FFF2-40B4-BE49-F238E27FC236}">
              <a16:creationId xmlns:a16="http://schemas.microsoft.com/office/drawing/2014/main" id="{00000000-0008-0000-0600-0000E4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85" name="テキスト ボックス 484">
          <a:extLst>
            <a:ext uri="{FF2B5EF4-FFF2-40B4-BE49-F238E27FC236}">
              <a16:creationId xmlns:a16="http://schemas.microsoft.com/office/drawing/2014/main" id="{00000000-0008-0000-0600-0000E5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6" name="テキスト ボックス 485">
          <a:extLst>
            <a:ext uri="{FF2B5EF4-FFF2-40B4-BE49-F238E27FC236}">
              <a16:creationId xmlns:a16="http://schemas.microsoft.com/office/drawing/2014/main" id="{00000000-0008-0000-0600-0000E6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72989</xdr:rowOff>
    </xdr:from>
    <xdr:to>
      <xdr:col>55</xdr:col>
      <xdr:colOff>50800</xdr:colOff>
      <xdr:row>98</xdr:row>
      <xdr:rowOff>3139</xdr:rowOff>
    </xdr:to>
    <xdr:sp macro="" textlink="">
      <xdr:nvSpPr>
        <xdr:cNvPr id="487" name="楕円 486">
          <a:extLst>
            <a:ext uri="{FF2B5EF4-FFF2-40B4-BE49-F238E27FC236}">
              <a16:creationId xmlns:a16="http://schemas.microsoft.com/office/drawing/2014/main" id="{00000000-0008-0000-0600-0000E7010000}"/>
            </a:ext>
          </a:extLst>
        </xdr:cNvPr>
        <xdr:cNvSpPr/>
      </xdr:nvSpPr>
      <xdr:spPr>
        <a:xfrm>
          <a:off x="10426700" y="167036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97</xdr:row>
      <xdr:rowOff>51416</xdr:rowOff>
    </xdr:from>
    <xdr:ext cx="534377" cy="259045"/>
    <xdr:sp macro="" textlink="">
      <xdr:nvSpPr>
        <xdr:cNvPr id="488" name="普通建設事業費 （ うち更新整備　）該当値テキスト">
          <a:extLst>
            <a:ext uri="{FF2B5EF4-FFF2-40B4-BE49-F238E27FC236}">
              <a16:creationId xmlns:a16="http://schemas.microsoft.com/office/drawing/2014/main" id="{00000000-0008-0000-0600-0000E8010000}"/>
            </a:ext>
          </a:extLst>
        </xdr:cNvPr>
        <xdr:cNvSpPr txBox="1"/>
      </xdr:nvSpPr>
      <xdr:spPr>
        <a:xfrm>
          <a:off x="10528300" y="166820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69,176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97</xdr:row>
      <xdr:rowOff>7156</xdr:rowOff>
    </xdr:from>
    <xdr:to>
      <xdr:col>50</xdr:col>
      <xdr:colOff>165100</xdr:colOff>
      <xdr:row>97</xdr:row>
      <xdr:rowOff>108756</xdr:rowOff>
    </xdr:to>
    <xdr:sp macro="" textlink="">
      <xdr:nvSpPr>
        <xdr:cNvPr id="489" name="楕円 488">
          <a:extLst>
            <a:ext uri="{FF2B5EF4-FFF2-40B4-BE49-F238E27FC236}">
              <a16:creationId xmlns:a16="http://schemas.microsoft.com/office/drawing/2014/main" id="{00000000-0008-0000-0600-0000E9010000}"/>
            </a:ext>
          </a:extLst>
        </xdr:cNvPr>
        <xdr:cNvSpPr/>
      </xdr:nvSpPr>
      <xdr:spPr>
        <a:xfrm>
          <a:off x="9588500" y="166378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97</xdr:row>
      <xdr:rowOff>99883</xdr:rowOff>
    </xdr:from>
    <xdr:ext cx="534377" cy="259045"/>
    <xdr:sp macro="" textlink="">
      <xdr:nvSpPr>
        <xdr:cNvPr id="490" name="テキスト ボックス 489">
          <a:extLst>
            <a:ext uri="{FF2B5EF4-FFF2-40B4-BE49-F238E27FC236}">
              <a16:creationId xmlns:a16="http://schemas.microsoft.com/office/drawing/2014/main" id="{00000000-0008-0000-0600-0000EA010000}"/>
            </a:ext>
          </a:extLst>
        </xdr:cNvPr>
        <xdr:cNvSpPr txBox="1"/>
      </xdr:nvSpPr>
      <xdr:spPr>
        <a:xfrm>
          <a:off x="9372111" y="167305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86,455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95</xdr:row>
      <xdr:rowOff>55699</xdr:rowOff>
    </xdr:from>
    <xdr:to>
      <xdr:col>46</xdr:col>
      <xdr:colOff>38100</xdr:colOff>
      <xdr:row>95</xdr:row>
      <xdr:rowOff>157299</xdr:rowOff>
    </xdr:to>
    <xdr:sp macro="" textlink="">
      <xdr:nvSpPr>
        <xdr:cNvPr id="491" name="楕円 490">
          <a:extLst>
            <a:ext uri="{FF2B5EF4-FFF2-40B4-BE49-F238E27FC236}">
              <a16:creationId xmlns:a16="http://schemas.microsoft.com/office/drawing/2014/main" id="{00000000-0008-0000-0600-0000EB010000}"/>
            </a:ext>
          </a:extLst>
        </xdr:cNvPr>
        <xdr:cNvSpPr/>
      </xdr:nvSpPr>
      <xdr:spPr>
        <a:xfrm>
          <a:off x="8699500" y="163434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94</xdr:row>
      <xdr:rowOff>2376</xdr:rowOff>
    </xdr:from>
    <xdr:ext cx="599010" cy="259045"/>
    <xdr:sp macro="" textlink="">
      <xdr:nvSpPr>
        <xdr:cNvPr id="492" name="テキスト ボックス 491">
          <a:extLst>
            <a:ext uri="{FF2B5EF4-FFF2-40B4-BE49-F238E27FC236}">
              <a16:creationId xmlns:a16="http://schemas.microsoft.com/office/drawing/2014/main" id="{00000000-0008-0000-0600-0000EC010000}"/>
            </a:ext>
          </a:extLst>
        </xdr:cNvPr>
        <xdr:cNvSpPr txBox="1"/>
      </xdr:nvSpPr>
      <xdr:spPr>
        <a:xfrm>
          <a:off x="8450795" y="161186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163,714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95</xdr:row>
      <xdr:rowOff>149940</xdr:rowOff>
    </xdr:from>
    <xdr:to>
      <xdr:col>41</xdr:col>
      <xdr:colOff>101600</xdr:colOff>
      <xdr:row>96</xdr:row>
      <xdr:rowOff>80090</xdr:rowOff>
    </xdr:to>
    <xdr:sp macro="" textlink="">
      <xdr:nvSpPr>
        <xdr:cNvPr id="493" name="楕円 492">
          <a:extLst>
            <a:ext uri="{FF2B5EF4-FFF2-40B4-BE49-F238E27FC236}">
              <a16:creationId xmlns:a16="http://schemas.microsoft.com/office/drawing/2014/main" id="{00000000-0008-0000-0600-0000ED010000}"/>
            </a:ext>
          </a:extLst>
        </xdr:cNvPr>
        <xdr:cNvSpPr/>
      </xdr:nvSpPr>
      <xdr:spPr>
        <a:xfrm>
          <a:off x="7810500" y="164376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96</xdr:row>
      <xdr:rowOff>71217</xdr:rowOff>
    </xdr:from>
    <xdr:ext cx="599010" cy="259045"/>
    <xdr:sp macro="" textlink="">
      <xdr:nvSpPr>
        <xdr:cNvPr id="494" name="テキスト ボックス 493">
          <a:extLst>
            <a:ext uri="{FF2B5EF4-FFF2-40B4-BE49-F238E27FC236}">
              <a16:creationId xmlns:a16="http://schemas.microsoft.com/office/drawing/2014/main" id="{00000000-0008-0000-0600-0000EE010000}"/>
            </a:ext>
          </a:extLst>
        </xdr:cNvPr>
        <xdr:cNvSpPr txBox="1"/>
      </xdr:nvSpPr>
      <xdr:spPr>
        <a:xfrm>
          <a:off x="7561795" y="1653041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138,979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84720</xdr:rowOff>
    </xdr:from>
    <xdr:to>
      <xdr:col>36</xdr:col>
      <xdr:colOff>165100</xdr:colOff>
      <xdr:row>98</xdr:row>
      <xdr:rowOff>14870</xdr:rowOff>
    </xdr:to>
    <xdr:sp macro="" textlink="">
      <xdr:nvSpPr>
        <xdr:cNvPr id="495" name="楕円 494">
          <a:extLst>
            <a:ext uri="{FF2B5EF4-FFF2-40B4-BE49-F238E27FC236}">
              <a16:creationId xmlns:a16="http://schemas.microsoft.com/office/drawing/2014/main" id="{00000000-0008-0000-0600-0000EF010000}"/>
            </a:ext>
          </a:extLst>
        </xdr:cNvPr>
        <xdr:cNvSpPr/>
      </xdr:nvSpPr>
      <xdr:spPr>
        <a:xfrm>
          <a:off x="6921500" y="167153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98</xdr:row>
      <xdr:rowOff>5997</xdr:rowOff>
    </xdr:from>
    <xdr:ext cx="534377" cy="259045"/>
    <xdr:sp macro="" textlink="">
      <xdr:nvSpPr>
        <xdr:cNvPr id="496" name="テキスト ボックス 495">
          <a:extLst>
            <a:ext uri="{FF2B5EF4-FFF2-40B4-BE49-F238E27FC236}">
              <a16:creationId xmlns:a16="http://schemas.microsoft.com/office/drawing/2014/main" id="{00000000-0008-0000-0600-0000F0010000}"/>
            </a:ext>
          </a:extLst>
        </xdr:cNvPr>
        <xdr:cNvSpPr txBox="1"/>
      </xdr:nvSpPr>
      <xdr:spPr>
        <a:xfrm>
          <a:off x="6705111" y="168080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66,097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7" name="正方形/長方形 496">
          <a:extLst>
            <a:ext uri="{FF2B5EF4-FFF2-40B4-BE49-F238E27FC236}">
              <a16:creationId xmlns:a16="http://schemas.microsoft.com/office/drawing/2014/main" id="{00000000-0008-0000-0600-0000F1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8" name="正方形/長方形 497">
          <a:extLst>
            <a:ext uri="{FF2B5EF4-FFF2-40B4-BE49-F238E27FC236}">
              <a16:creationId xmlns:a16="http://schemas.microsoft.com/office/drawing/2014/main" id="{00000000-0008-0000-0600-0000F2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9" name="正方形/長方形 498">
          <a:extLst>
            <a:ext uri="{FF2B5EF4-FFF2-40B4-BE49-F238E27FC236}">
              <a16:creationId xmlns:a16="http://schemas.microsoft.com/office/drawing/2014/main" id="{00000000-0008-0000-0600-0000F3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500" name="正方形/長方形 499">
          <a:extLst>
            <a:ext uri="{FF2B5EF4-FFF2-40B4-BE49-F238E27FC236}">
              <a16:creationId xmlns:a16="http://schemas.microsoft.com/office/drawing/2014/main" id="{00000000-0008-0000-0600-0000F4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501" name="正方形/長方形 500">
          <a:extLst>
            <a:ext uri="{FF2B5EF4-FFF2-40B4-BE49-F238E27FC236}">
              <a16:creationId xmlns:a16="http://schemas.microsoft.com/office/drawing/2014/main" id="{00000000-0008-0000-0600-0000F5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502" name="正方形/長方形 501">
          <a:extLst>
            <a:ext uri="{FF2B5EF4-FFF2-40B4-BE49-F238E27FC236}">
              <a16:creationId xmlns:a16="http://schemas.microsoft.com/office/drawing/2014/main" id="{00000000-0008-0000-0600-0000F6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503" name="正方形/長方形 502">
          <a:extLst>
            <a:ext uri="{FF2B5EF4-FFF2-40B4-BE49-F238E27FC236}">
              <a16:creationId xmlns:a16="http://schemas.microsoft.com/office/drawing/2014/main" id="{00000000-0008-0000-0600-0000F7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504" name="正方形/長方形 503">
          <a:extLst>
            <a:ext uri="{FF2B5EF4-FFF2-40B4-BE49-F238E27FC236}">
              <a16:creationId xmlns:a16="http://schemas.microsoft.com/office/drawing/2014/main" id="{00000000-0008-0000-0600-0000F8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505" name="テキスト ボックス 504">
          <a:extLst>
            <a:ext uri="{FF2B5EF4-FFF2-40B4-BE49-F238E27FC236}">
              <a16:creationId xmlns:a16="http://schemas.microsoft.com/office/drawing/2014/main" id="{00000000-0008-0000-0600-0000F9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6" name="直線コネクタ 505">
          <a:extLst>
            <a:ext uri="{FF2B5EF4-FFF2-40B4-BE49-F238E27FC236}">
              <a16:creationId xmlns:a16="http://schemas.microsoft.com/office/drawing/2014/main" id="{00000000-0008-0000-0600-0000FA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44450</xdr:rowOff>
    </xdr:from>
    <xdr:to>
      <xdr:col>89</xdr:col>
      <xdr:colOff>177800</xdr:colOff>
      <xdr:row>39</xdr:row>
      <xdr:rowOff>44450</xdr:rowOff>
    </xdr:to>
    <xdr:cxnSp macro="">
      <xdr:nvCxnSpPr>
        <xdr:cNvPr id="507" name="直線コネクタ 506">
          <a:extLst>
            <a:ext uri="{FF2B5EF4-FFF2-40B4-BE49-F238E27FC236}">
              <a16:creationId xmlns:a16="http://schemas.microsoft.com/office/drawing/2014/main" id="{00000000-0008-0000-0600-0000FB010000}"/>
            </a:ext>
          </a:extLst>
        </xdr:cNvPr>
        <xdr:cNvCxnSpPr/>
      </xdr:nvCxnSpPr>
      <xdr:spPr>
        <a:xfrm>
          <a:off x="12446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73677</xdr:rowOff>
    </xdr:from>
    <xdr:ext cx="248786" cy="259045"/>
    <xdr:sp macro="" textlink="">
      <xdr:nvSpPr>
        <xdr:cNvPr id="508" name="テキスト ボックス 507">
          <a:extLst>
            <a:ext uri="{FF2B5EF4-FFF2-40B4-BE49-F238E27FC236}">
              <a16:creationId xmlns:a16="http://schemas.microsoft.com/office/drawing/2014/main" id="{00000000-0008-0000-0600-0000FC010000}"/>
            </a:ext>
          </a:extLst>
        </xdr:cNvPr>
        <xdr:cNvSpPr txBox="1"/>
      </xdr:nvSpPr>
      <xdr:spPr>
        <a:xfrm>
          <a:off x="12197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6350</xdr:rowOff>
    </xdr:from>
    <xdr:to>
      <xdr:col>89</xdr:col>
      <xdr:colOff>177800</xdr:colOff>
      <xdr:row>37</xdr:row>
      <xdr:rowOff>6350</xdr:rowOff>
    </xdr:to>
    <xdr:cxnSp macro="">
      <xdr:nvCxnSpPr>
        <xdr:cNvPr id="509" name="直線コネクタ 508">
          <a:extLst>
            <a:ext uri="{FF2B5EF4-FFF2-40B4-BE49-F238E27FC236}">
              <a16:creationId xmlns:a16="http://schemas.microsoft.com/office/drawing/2014/main" id="{00000000-0008-0000-0600-0000FD010000}"/>
            </a:ext>
          </a:extLst>
        </xdr:cNvPr>
        <xdr:cNvCxnSpPr/>
      </xdr:nvCxnSpPr>
      <xdr:spPr>
        <a:xfrm>
          <a:off x="12446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36</xdr:row>
      <xdr:rowOff>35577</xdr:rowOff>
    </xdr:from>
    <xdr:ext cx="595419" cy="259045"/>
    <xdr:sp macro="" textlink="">
      <xdr:nvSpPr>
        <xdr:cNvPr id="510" name="テキスト ボックス 509">
          <a:extLst>
            <a:ext uri="{FF2B5EF4-FFF2-40B4-BE49-F238E27FC236}">
              <a16:creationId xmlns:a16="http://schemas.microsoft.com/office/drawing/2014/main" id="{00000000-0008-0000-0600-0000FE010000}"/>
            </a:ext>
          </a:extLst>
        </xdr:cNvPr>
        <xdr:cNvSpPr txBox="1"/>
      </xdr:nvSpPr>
      <xdr:spPr>
        <a:xfrm>
          <a:off x="11850581" y="620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511" name="直線コネクタ 510">
          <a:extLst>
            <a:ext uri="{FF2B5EF4-FFF2-40B4-BE49-F238E27FC236}">
              <a16:creationId xmlns:a16="http://schemas.microsoft.com/office/drawing/2014/main" id="{00000000-0008-0000-0600-0000FF010000}"/>
            </a:ext>
          </a:extLst>
        </xdr:cNvPr>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33</xdr:row>
      <xdr:rowOff>168927</xdr:rowOff>
    </xdr:from>
    <xdr:ext cx="595419" cy="259045"/>
    <xdr:sp macro="" textlink="">
      <xdr:nvSpPr>
        <xdr:cNvPr id="512" name="テキスト ボックス 511">
          <a:extLst>
            <a:ext uri="{FF2B5EF4-FFF2-40B4-BE49-F238E27FC236}">
              <a16:creationId xmlns:a16="http://schemas.microsoft.com/office/drawing/2014/main" id="{00000000-0008-0000-0600-000000020000}"/>
            </a:ext>
          </a:extLst>
        </xdr:cNvPr>
        <xdr:cNvSpPr txBox="1"/>
      </xdr:nvSpPr>
      <xdr:spPr>
        <a:xfrm>
          <a:off x="11850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32</xdr:row>
      <xdr:rowOff>101600</xdr:rowOff>
    </xdr:from>
    <xdr:to>
      <xdr:col>89</xdr:col>
      <xdr:colOff>177800</xdr:colOff>
      <xdr:row>32</xdr:row>
      <xdr:rowOff>101600</xdr:rowOff>
    </xdr:to>
    <xdr:cxnSp macro="">
      <xdr:nvCxnSpPr>
        <xdr:cNvPr id="513" name="直線コネクタ 512">
          <a:extLst>
            <a:ext uri="{FF2B5EF4-FFF2-40B4-BE49-F238E27FC236}">
              <a16:creationId xmlns:a16="http://schemas.microsoft.com/office/drawing/2014/main" id="{00000000-0008-0000-0600-000001020000}"/>
            </a:ext>
          </a:extLst>
        </xdr:cNvPr>
        <xdr:cNvCxnSpPr/>
      </xdr:nvCxnSpPr>
      <xdr:spPr>
        <a:xfrm>
          <a:off x="12446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31</xdr:row>
      <xdr:rowOff>130827</xdr:rowOff>
    </xdr:from>
    <xdr:ext cx="595419" cy="259045"/>
    <xdr:sp macro="" textlink="">
      <xdr:nvSpPr>
        <xdr:cNvPr id="514" name="テキスト ボックス 513">
          <a:extLst>
            <a:ext uri="{FF2B5EF4-FFF2-40B4-BE49-F238E27FC236}">
              <a16:creationId xmlns:a16="http://schemas.microsoft.com/office/drawing/2014/main" id="{00000000-0008-0000-0600-000002020000}"/>
            </a:ext>
          </a:extLst>
        </xdr:cNvPr>
        <xdr:cNvSpPr txBox="1"/>
      </xdr:nvSpPr>
      <xdr:spPr>
        <a:xfrm>
          <a:off x="11850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63500</xdr:rowOff>
    </xdr:from>
    <xdr:to>
      <xdr:col>89</xdr:col>
      <xdr:colOff>177800</xdr:colOff>
      <xdr:row>30</xdr:row>
      <xdr:rowOff>63500</xdr:rowOff>
    </xdr:to>
    <xdr:cxnSp macro="">
      <xdr:nvCxnSpPr>
        <xdr:cNvPr id="515" name="直線コネクタ 514">
          <a:extLst>
            <a:ext uri="{FF2B5EF4-FFF2-40B4-BE49-F238E27FC236}">
              <a16:creationId xmlns:a16="http://schemas.microsoft.com/office/drawing/2014/main" id="{00000000-0008-0000-0600-000003020000}"/>
            </a:ext>
          </a:extLst>
        </xdr:cNvPr>
        <xdr:cNvCxnSpPr/>
      </xdr:nvCxnSpPr>
      <xdr:spPr>
        <a:xfrm>
          <a:off x="12446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92727</xdr:rowOff>
    </xdr:from>
    <xdr:ext cx="595419" cy="259045"/>
    <xdr:sp macro="" textlink="">
      <xdr:nvSpPr>
        <xdr:cNvPr id="516" name="テキスト ボックス 515">
          <a:extLst>
            <a:ext uri="{FF2B5EF4-FFF2-40B4-BE49-F238E27FC236}">
              <a16:creationId xmlns:a16="http://schemas.microsoft.com/office/drawing/2014/main" id="{00000000-0008-0000-0600-000004020000}"/>
            </a:ext>
          </a:extLst>
        </xdr:cNvPr>
        <xdr:cNvSpPr txBox="1"/>
      </xdr:nvSpPr>
      <xdr:spPr>
        <a:xfrm>
          <a:off x="11850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7" name="直線コネクタ 516">
          <a:extLst>
            <a:ext uri="{FF2B5EF4-FFF2-40B4-BE49-F238E27FC236}">
              <a16:creationId xmlns:a16="http://schemas.microsoft.com/office/drawing/2014/main" id="{00000000-0008-0000-0600-00000502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18" name="テキスト ボックス 517">
          <a:extLst>
            <a:ext uri="{FF2B5EF4-FFF2-40B4-BE49-F238E27FC236}">
              <a16:creationId xmlns:a16="http://schemas.microsoft.com/office/drawing/2014/main" id="{00000000-0008-0000-0600-00000602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9" name="災害復旧事業費グラフ枠">
          <a:extLst>
            <a:ext uri="{FF2B5EF4-FFF2-40B4-BE49-F238E27FC236}">
              <a16:creationId xmlns:a16="http://schemas.microsoft.com/office/drawing/2014/main" id="{00000000-0008-0000-0600-000007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16706</xdr:rowOff>
    </xdr:from>
    <xdr:to>
      <xdr:col>85</xdr:col>
      <xdr:colOff>126364</xdr:colOff>
      <xdr:row>39</xdr:row>
      <xdr:rowOff>44450</xdr:rowOff>
    </xdr:to>
    <xdr:cxnSp macro="">
      <xdr:nvCxnSpPr>
        <xdr:cNvPr id="520" name="直線コネクタ 519">
          <a:extLst>
            <a:ext uri="{FF2B5EF4-FFF2-40B4-BE49-F238E27FC236}">
              <a16:creationId xmlns:a16="http://schemas.microsoft.com/office/drawing/2014/main" id="{00000000-0008-0000-0600-000008020000}"/>
            </a:ext>
          </a:extLst>
        </xdr:cNvPr>
        <xdr:cNvCxnSpPr/>
      </xdr:nvCxnSpPr>
      <xdr:spPr>
        <a:xfrm flipV="1">
          <a:off x="16317595" y="5160206"/>
          <a:ext cx="1269" cy="157079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48277</xdr:rowOff>
    </xdr:from>
    <xdr:ext cx="249299" cy="259045"/>
    <xdr:sp macro="" textlink="">
      <xdr:nvSpPr>
        <xdr:cNvPr id="521" name="災害復旧事業費最小値テキスト">
          <a:extLst>
            <a:ext uri="{FF2B5EF4-FFF2-40B4-BE49-F238E27FC236}">
              <a16:creationId xmlns:a16="http://schemas.microsoft.com/office/drawing/2014/main" id="{00000000-0008-0000-0600-000009020000}"/>
            </a:ext>
          </a:extLst>
        </xdr:cNvPr>
        <xdr:cNvSpPr txBox="1"/>
      </xdr:nvSpPr>
      <xdr:spPr>
        <a:xfrm>
          <a:off x="16370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44450</xdr:rowOff>
    </xdr:from>
    <xdr:to>
      <xdr:col>86</xdr:col>
      <xdr:colOff>25400</xdr:colOff>
      <xdr:row>39</xdr:row>
      <xdr:rowOff>44450</xdr:rowOff>
    </xdr:to>
    <xdr:cxnSp macro="">
      <xdr:nvCxnSpPr>
        <xdr:cNvPr id="522" name="直線コネクタ 521">
          <a:extLst>
            <a:ext uri="{FF2B5EF4-FFF2-40B4-BE49-F238E27FC236}">
              <a16:creationId xmlns:a16="http://schemas.microsoft.com/office/drawing/2014/main" id="{00000000-0008-0000-0600-00000A020000}"/>
            </a:ext>
          </a:extLst>
        </xdr:cNvPr>
        <xdr:cNvCxnSpPr/>
      </xdr:nvCxnSpPr>
      <xdr:spPr>
        <a:xfrm>
          <a:off x="16230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28</xdr:row>
      <xdr:rowOff>134833</xdr:rowOff>
    </xdr:from>
    <xdr:ext cx="599010" cy="259045"/>
    <xdr:sp macro="" textlink="">
      <xdr:nvSpPr>
        <xdr:cNvPr id="523" name="災害復旧事業費最大値テキスト">
          <a:extLst>
            <a:ext uri="{FF2B5EF4-FFF2-40B4-BE49-F238E27FC236}">
              <a16:creationId xmlns:a16="http://schemas.microsoft.com/office/drawing/2014/main" id="{00000000-0008-0000-0600-00000B020000}"/>
            </a:ext>
          </a:extLst>
        </xdr:cNvPr>
        <xdr:cNvSpPr txBox="1"/>
      </xdr:nvSpPr>
      <xdr:spPr>
        <a:xfrm>
          <a:off x="16370300" y="493543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412,282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30</xdr:row>
      <xdr:rowOff>16706</xdr:rowOff>
    </xdr:from>
    <xdr:to>
      <xdr:col>86</xdr:col>
      <xdr:colOff>25400</xdr:colOff>
      <xdr:row>30</xdr:row>
      <xdr:rowOff>16706</xdr:rowOff>
    </xdr:to>
    <xdr:cxnSp macro="">
      <xdr:nvCxnSpPr>
        <xdr:cNvPr id="524" name="直線コネクタ 523">
          <a:extLst>
            <a:ext uri="{FF2B5EF4-FFF2-40B4-BE49-F238E27FC236}">
              <a16:creationId xmlns:a16="http://schemas.microsoft.com/office/drawing/2014/main" id="{00000000-0008-0000-0600-00000C020000}"/>
            </a:ext>
          </a:extLst>
        </xdr:cNvPr>
        <xdr:cNvCxnSpPr/>
      </xdr:nvCxnSpPr>
      <xdr:spPr>
        <a:xfrm>
          <a:off x="16230600" y="516020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38</xdr:row>
      <xdr:rowOff>169018</xdr:rowOff>
    </xdr:from>
    <xdr:to>
      <xdr:col>85</xdr:col>
      <xdr:colOff>127000</xdr:colOff>
      <xdr:row>39</xdr:row>
      <xdr:rowOff>44450</xdr:rowOff>
    </xdr:to>
    <xdr:cxnSp macro="">
      <xdr:nvCxnSpPr>
        <xdr:cNvPr id="525" name="直線コネクタ 524">
          <a:extLst>
            <a:ext uri="{FF2B5EF4-FFF2-40B4-BE49-F238E27FC236}">
              <a16:creationId xmlns:a16="http://schemas.microsoft.com/office/drawing/2014/main" id="{00000000-0008-0000-0600-00000D020000}"/>
            </a:ext>
          </a:extLst>
        </xdr:cNvPr>
        <xdr:cNvCxnSpPr/>
      </xdr:nvCxnSpPr>
      <xdr:spPr>
        <a:xfrm>
          <a:off x="15481300" y="6684118"/>
          <a:ext cx="838200" cy="468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37</xdr:row>
      <xdr:rowOff>62956</xdr:rowOff>
    </xdr:from>
    <xdr:ext cx="534377" cy="259045"/>
    <xdr:sp macro="" textlink="">
      <xdr:nvSpPr>
        <xdr:cNvPr id="526" name="災害復旧事業費平均値テキスト">
          <a:extLst>
            <a:ext uri="{FF2B5EF4-FFF2-40B4-BE49-F238E27FC236}">
              <a16:creationId xmlns:a16="http://schemas.microsoft.com/office/drawing/2014/main" id="{00000000-0008-0000-0600-00000E020000}"/>
            </a:ext>
          </a:extLst>
        </xdr:cNvPr>
        <xdr:cNvSpPr txBox="1"/>
      </xdr:nvSpPr>
      <xdr:spPr>
        <a:xfrm>
          <a:off x="16370300" y="640660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32,814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40079</xdr:rowOff>
    </xdr:from>
    <xdr:to>
      <xdr:col>85</xdr:col>
      <xdr:colOff>177800</xdr:colOff>
      <xdr:row>38</xdr:row>
      <xdr:rowOff>141679</xdr:rowOff>
    </xdr:to>
    <xdr:sp macro="" textlink="">
      <xdr:nvSpPr>
        <xdr:cNvPr id="527" name="フローチャート: 判断 526">
          <a:extLst>
            <a:ext uri="{FF2B5EF4-FFF2-40B4-BE49-F238E27FC236}">
              <a16:creationId xmlns:a16="http://schemas.microsoft.com/office/drawing/2014/main" id="{00000000-0008-0000-0600-00000F020000}"/>
            </a:ext>
          </a:extLst>
        </xdr:cNvPr>
        <xdr:cNvSpPr/>
      </xdr:nvSpPr>
      <xdr:spPr>
        <a:xfrm>
          <a:off x="16268700" y="65551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145384</xdr:rowOff>
    </xdr:from>
    <xdr:to>
      <xdr:col>81</xdr:col>
      <xdr:colOff>50800</xdr:colOff>
      <xdr:row>38</xdr:row>
      <xdr:rowOff>169018</xdr:rowOff>
    </xdr:to>
    <xdr:cxnSp macro="">
      <xdr:nvCxnSpPr>
        <xdr:cNvPr id="528" name="直線コネクタ 527">
          <a:extLst>
            <a:ext uri="{FF2B5EF4-FFF2-40B4-BE49-F238E27FC236}">
              <a16:creationId xmlns:a16="http://schemas.microsoft.com/office/drawing/2014/main" id="{00000000-0008-0000-0600-000010020000}"/>
            </a:ext>
          </a:extLst>
        </xdr:cNvPr>
        <xdr:cNvCxnSpPr/>
      </xdr:nvCxnSpPr>
      <xdr:spPr>
        <a:xfrm>
          <a:off x="14592300" y="6660484"/>
          <a:ext cx="889000" cy="236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38</xdr:row>
      <xdr:rowOff>41301</xdr:rowOff>
    </xdr:from>
    <xdr:to>
      <xdr:col>81</xdr:col>
      <xdr:colOff>101600</xdr:colOff>
      <xdr:row>38</xdr:row>
      <xdr:rowOff>142901</xdr:rowOff>
    </xdr:to>
    <xdr:sp macro="" textlink="">
      <xdr:nvSpPr>
        <xdr:cNvPr id="529" name="フローチャート: 判断 528">
          <a:extLst>
            <a:ext uri="{FF2B5EF4-FFF2-40B4-BE49-F238E27FC236}">
              <a16:creationId xmlns:a16="http://schemas.microsoft.com/office/drawing/2014/main" id="{00000000-0008-0000-0600-000011020000}"/>
            </a:ext>
          </a:extLst>
        </xdr:cNvPr>
        <xdr:cNvSpPr/>
      </xdr:nvSpPr>
      <xdr:spPr>
        <a:xfrm>
          <a:off x="15430500" y="65564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36</xdr:row>
      <xdr:rowOff>159429</xdr:rowOff>
    </xdr:from>
    <xdr:ext cx="534377" cy="259045"/>
    <xdr:sp macro="" textlink="">
      <xdr:nvSpPr>
        <xdr:cNvPr id="530" name="テキスト ボックス 529">
          <a:extLst>
            <a:ext uri="{FF2B5EF4-FFF2-40B4-BE49-F238E27FC236}">
              <a16:creationId xmlns:a16="http://schemas.microsoft.com/office/drawing/2014/main" id="{00000000-0008-0000-0600-000012020000}"/>
            </a:ext>
          </a:extLst>
        </xdr:cNvPr>
        <xdr:cNvSpPr txBox="1"/>
      </xdr:nvSpPr>
      <xdr:spPr>
        <a:xfrm>
          <a:off x="15214111" y="63316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32,493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37</xdr:row>
      <xdr:rowOff>59686</xdr:rowOff>
    </xdr:from>
    <xdr:to>
      <xdr:col>76</xdr:col>
      <xdr:colOff>114300</xdr:colOff>
      <xdr:row>38</xdr:row>
      <xdr:rowOff>145384</xdr:rowOff>
    </xdr:to>
    <xdr:cxnSp macro="">
      <xdr:nvCxnSpPr>
        <xdr:cNvPr id="531" name="直線コネクタ 530">
          <a:extLst>
            <a:ext uri="{FF2B5EF4-FFF2-40B4-BE49-F238E27FC236}">
              <a16:creationId xmlns:a16="http://schemas.microsoft.com/office/drawing/2014/main" id="{00000000-0008-0000-0600-000013020000}"/>
            </a:ext>
          </a:extLst>
        </xdr:cNvPr>
        <xdr:cNvCxnSpPr/>
      </xdr:nvCxnSpPr>
      <xdr:spPr>
        <a:xfrm>
          <a:off x="13703300" y="6403336"/>
          <a:ext cx="889000" cy="2571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44361</xdr:rowOff>
    </xdr:from>
    <xdr:to>
      <xdr:col>76</xdr:col>
      <xdr:colOff>165100</xdr:colOff>
      <xdr:row>38</xdr:row>
      <xdr:rowOff>145961</xdr:rowOff>
    </xdr:to>
    <xdr:sp macro="" textlink="">
      <xdr:nvSpPr>
        <xdr:cNvPr id="532" name="フローチャート: 判断 531">
          <a:extLst>
            <a:ext uri="{FF2B5EF4-FFF2-40B4-BE49-F238E27FC236}">
              <a16:creationId xmlns:a16="http://schemas.microsoft.com/office/drawing/2014/main" id="{00000000-0008-0000-0600-000014020000}"/>
            </a:ext>
          </a:extLst>
        </xdr:cNvPr>
        <xdr:cNvSpPr/>
      </xdr:nvSpPr>
      <xdr:spPr>
        <a:xfrm>
          <a:off x="14541500" y="65594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36</xdr:row>
      <xdr:rowOff>162488</xdr:rowOff>
    </xdr:from>
    <xdr:ext cx="534377" cy="259045"/>
    <xdr:sp macro="" textlink="">
      <xdr:nvSpPr>
        <xdr:cNvPr id="533" name="テキスト ボックス 532">
          <a:extLst>
            <a:ext uri="{FF2B5EF4-FFF2-40B4-BE49-F238E27FC236}">
              <a16:creationId xmlns:a16="http://schemas.microsoft.com/office/drawing/2014/main" id="{00000000-0008-0000-0600-000015020000}"/>
            </a:ext>
          </a:extLst>
        </xdr:cNvPr>
        <xdr:cNvSpPr txBox="1"/>
      </xdr:nvSpPr>
      <xdr:spPr>
        <a:xfrm>
          <a:off x="14325111" y="63346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31,690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37</xdr:row>
      <xdr:rowOff>59686</xdr:rowOff>
    </xdr:from>
    <xdr:to>
      <xdr:col>71</xdr:col>
      <xdr:colOff>177800</xdr:colOff>
      <xdr:row>37</xdr:row>
      <xdr:rowOff>164408</xdr:rowOff>
    </xdr:to>
    <xdr:cxnSp macro="">
      <xdr:nvCxnSpPr>
        <xdr:cNvPr id="534" name="直線コネクタ 533">
          <a:extLst>
            <a:ext uri="{FF2B5EF4-FFF2-40B4-BE49-F238E27FC236}">
              <a16:creationId xmlns:a16="http://schemas.microsoft.com/office/drawing/2014/main" id="{00000000-0008-0000-0600-000016020000}"/>
            </a:ext>
          </a:extLst>
        </xdr:cNvPr>
        <xdr:cNvCxnSpPr/>
      </xdr:nvCxnSpPr>
      <xdr:spPr>
        <a:xfrm flipV="1">
          <a:off x="12814300" y="6403336"/>
          <a:ext cx="889000" cy="1047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111562</xdr:rowOff>
    </xdr:from>
    <xdr:to>
      <xdr:col>72</xdr:col>
      <xdr:colOff>38100</xdr:colOff>
      <xdr:row>39</xdr:row>
      <xdr:rowOff>41712</xdr:rowOff>
    </xdr:to>
    <xdr:sp macro="" textlink="">
      <xdr:nvSpPr>
        <xdr:cNvPr id="535" name="フローチャート: 判断 534">
          <a:extLst>
            <a:ext uri="{FF2B5EF4-FFF2-40B4-BE49-F238E27FC236}">
              <a16:creationId xmlns:a16="http://schemas.microsoft.com/office/drawing/2014/main" id="{00000000-0008-0000-0600-000017020000}"/>
            </a:ext>
          </a:extLst>
        </xdr:cNvPr>
        <xdr:cNvSpPr/>
      </xdr:nvSpPr>
      <xdr:spPr>
        <a:xfrm>
          <a:off x="13652500" y="66266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39</xdr:row>
      <xdr:rowOff>32839</xdr:rowOff>
    </xdr:from>
    <xdr:ext cx="534377" cy="259045"/>
    <xdr:sp macro="" textlink="">
      <xdr:nvSpPr>
        <xdr:cNvPr id="536" name="テキスト ボックス 535">
          <a:extLst>
            <a:ext uri="{FF2B5EF4-FFF2-40B4-BE49-F238E27FC236}">
              <a16:creationId xmlns:a16="http://schemas.microsoft.com/office/drawing/2014/main" id="{00000000-0008-0000-0600-000018020000}"/>
            </a:ext>
          </a:extLst>
        </xdr:cNvPr>
        <xdr:cNvSpPr txBox="1"/>
      </xdr:nvSpPr>
      <xdr:spPr>
        <a:xfrm>
          <a:off x="13436111" y="67193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118115</xdr:rowOff>
    </xdr:from>
    <xdr:to>
      <xdr:col>67</xdr:col>
      <xdr:colOff>101600</xdr:colOff>
      <xdr:row>39</xdr:row>
      <xdr:rowOff>48265</xdr:rowOff>
    </xdr:to>
    <xdr:sp macro="" textlink="">
      <xdr:nvSpPr>
        <xdr:cNvPr id="537" name="フローチャート: 判断 536">
          <a:extLst>
            <a:ext uri="{FF2B5EF4-FFF2-40B4-BE49-F238E27FC236}">
              <a16:creationId xmlns:a16="http://schemas.microsoft.com/office/drawing/2014/main" id="{00000000-0008-0000-0600-000019020000}"/>
            </a:ext>
          </a:extLst>
        </xdr:cNvPr>
        <xdr:cNvSpPr/>
      </xdr:nvSpPr>
      <xdr:spPr>
        <a:xfrm>
          <a:off x="12763500" y="66332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39</xdr:row>
      <xdr:rowOff>39392</xdr:rowOff>
    </xdr:from>
    <xdr:ext cx="534377" cy="259045"/>
    <xdr:sp macro="" textlink="">
      <xdr:nvSpPr>
        <xdr:cNvPr id="538" name="テキスト ボックス 537">
          <a:extLst>
            <a:ext uri="{FF2B5EF4-FFF2-40B4-BE49-F238E27FC236}">
              <a16:creationId xmlns:a16="http://schemas.microsoft.com/office/drawing/2014/main" id="{00000000-0008-0000-0600-00001A020000}"/>
            </a:ext>
          </a:extLst>
        </xdr:cNvPr>
        <xdr:cNvSpPr txBox="1"/>
      </xdr:nvSpPr>
      <xdr:spPr>
        <a:xfrm>
          <a:off x="12547111" y="67259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12,332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9" name="テキスト ボックス 538">
          <a:extLst>
            <a:ext uri="{FF2B5EF4-FFF2-40B4-BE49-F238E27FC236}">
              <a16:creationId xmlns:a16="http://schemas.microsoft.com/office/drawing/2014/main" id="{00000000-0008-0000-0600-00001B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40" name="テキスト ボックス 539">
          <a:extLst>
            <a:ext uri="{FF2B5EF4-FFF2-40B4-BE49-F238E27FC236}">
              <a16:creationId xmlns:a16="http://schemas.microsoft.com/office/drawing/2014/main" id="{00000000-0008-0000-0600-00001C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41" name="テキスト ボックス 540">
          <a:extLst>
            <a:ext uri="{FF2B5EF4-FFF2-40B4-BE49-F238E27FC236}">
              <a16:creationId xmlns:a16="http://schemas.microsoft.com/office/drawing/2014/main" id="{00000000-0008-0000-0600-00001D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42" name="テキスト ボックス 541">
          <a:extLst>
            <a:ext uri="{FF2B5EF4-FFF2-40B4-BE49-F238E27FC236}">
              <a16:creationId xmlns:a16="http://schemas.microsoft.com/office/drawing/2014/main" id="{00000000-0008-0000-0600-00001E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43" name="テキスト ボックス 542">
          <a:extLst>
            <a:ext uri="{FF2B5EF4-FFF2-40B4-BE49-F238E27FC236}">
              <a16:creationId xmlns:a16="http://schemas.microsoft.com/office/drawing/2014/main" id="{00000000-0008-0000-0600-00001F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165100</xdr:rowOff>
    </xdr:from>
    <xdr:to>
      <xdr:col>85</xdr:col>
      <xdr:colOff>177800</xdr:colOff>
      <xdr:row>39</xdr:row>
      <xdr:rowOff>95250</xdr:rowOff>
    </xdr:to>
    <xdr:sp macro="" textlink="">
      <xdr:nvSpPr>
        <xdr:cNvPr id="544" name="楕円 543">
          <a:extLst>
            <a:ext uri="{FF2B5EF4-FFF2-40B4-BE49-F238E27FC236}">
              <a16:creationId xmlns:a16="http://schemas.microsoft.com/office/drawing/2014/main" id="{00000000-0008-0000-0600-000020020000}"/>
            </a:ext>
          </a:extLst>
        </xdr:cNvPr>
        <xdr:cNvSpPr/>
      </xdr:nvSpPr>
      <xdr:spPr>
        <a:xfrm>
          <a:off x="162687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38</xdr:row>
      <xdr:rowOff>80027</xdr:rowOff>
    </xdr:from>
    <xdr:ext cx="249299" cy="259045"/>
    <xdr:sp macro="" textlink="">
      <xdr:nvSpPr>
        <xdr:cNvPr id="545" name="災害復旧事業費該当値テキスト">
          <a:extLst>
            <a:ext uri="{FF2B5EF4-FFF2-40B4-BE49-F238E27FC236}">
              <a16:creationId xmlns:a16="http://schemas.microsoft.com/office/drawing/2014/main" id="{00000000-0008-0000-0600-000021020000}"/>
            </a:ext>
          </a:extLst>
        </xdr:cNvPr>
        <xdr:cNvSpPr txBox="1"/>
      </xdr:nvSpPr>
      <xdr:spPr>
        <a:xfrm>
          <a:off x="16370300" y="65951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118218</xdr:rowOff>
    </xdr:from>
    <xdr:to>
      <xdr:col>81</xdr:col>
      <xdr:colOff>101600</xdr:colOff>
      <xdr:row>39</xdr:row>
      <xdr:rowOff>48368</xdr:rowOff>
    </xdr:to>
    <xdr:sp macro="" textlink="">
      <xdr:nvSpPr>
        <xdr:cNvPr id="546" name="楕円 545">
          <a:extLst>
            <a:ext uri="{FF2B5EF4-FFF2-40B4-BE49-F238E27FC236}">
              <a16:creationId xmlns:a16="http://schemas.microsoft.com/office/drawing/2014/main" id="{00000000-0008-0000-0600-000022020000}"/>
            </a:ext>
          </a:extLst>
        </xdr:cNvPr>
        <xdr:cNvSpPr/>
      </xdr:nvSpPr>
      <xdr:spPr>
        <a:xfrm>
          <a:off x="15430500" y="66333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39</xdr:row>
      <xdr:rowOff>39495</xdr:rowOff>
    </xdr:from>
    <xdr:ext cx="534377" cy="259045"/>
    <xdr:sp macro="" textlink="">
      <xdr:nvSpPr>
        <xdr:cNvPr id="547" name="テキスト ボックス 546">
          <a:extLst>
            <a:ext uri="{FF2B5EF4-FFF2-40B4-BE49-F238E27FC236}">
              <a16:creationId xmlns:a16="http://schemas.microsoft.com/office/drawing/2014/main" id="{00000000-0008-0000-0600-000023020000}"/>
            </a:ext>
          </a:extLst>
        </xdr:cNvPr>
        <xdr:cNvSpPr txBox="1"/>
      </xdr:nvSpPr>
      <xdr:spPr>
        <a:xfrm>
          <a:off x="15214111" y="67260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12,305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38</xdr:row>
      <xdr:rowOff>94584</xdr:rowOff>
    </xdr:from>
    <xdr:to>
      <xdr:col>76</xdr:col>
      <xdr:colOff>165100</xdr:colOff>
      <xdr:row>39</xdr:row>
      <xdr:rowOff>24734</xdr:rowOff>
    </xdr:to>
    <xdr:sp macro="" textlink="">
      <xdr:nvSpPr>
        <xdr:cNvPr id="548" name="楕円 547">
          <a:extLst>
            <a:ext uri="{FF2B5EF4-FFF2-40B4-BE49-F238E27FC236}">
              <a16:creationId xmlns:a16="http://schemas.microsoft.com/office/drawing/2014/main" id="{00000000-0008-0000-0600-000024020000}"/>
            </a:ext>
          </a:extLst>
        </xdr:cNvPr>
        <xdr:cNvSpPr/>
      </xdr:nvSpPr>
      <xdr:spPr>
        <a:xfrm>
          <a:off x="14541500" y="66096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39</xdr:row>
      <xdr:rowOff>15861</xdr:rowOff>
    </xdr:from>
    <xdr:ext cx="534377" cy="259045"/>
    <xdr:sp macro="" textlink="">
      <xdr:nvSpPr>
        <xdr:cNvPr id="549" name="テキスト ボックス 548">
          <a:extLst>
            <a:ext uri="{FF2B5EF4-FFF2-40B4-BE49-F238E27FC236}">
              <a16:creationId xmlns:a16="http://schemas.microsoft.com/office/drawing/2014/main" id="{00000000-0008-0000-0600-000025020000}"/>
            </a:ext>
          </a:extLst>
        </xdr:cNvPr>
        <xdr:cNvSpPr txBox="1"/>
      </xdr:nvSpPr>
      <xdr:spPr>
        <a:xfrm>
          <a:off x="14325111" y="67024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18,508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37</xdr:row>
      <xdr:rowOff>8886</xdr:rowOff>
    </xdr:from>
    <xdr:to>
      <xdr:col>72</xdr:col>
      <xdr:colOff>38100</xdr:colOff>
      <xdr:row>37</xdr:row>
      <xdr:rowOff>110486</xdr:rowOff>
    </xdr:to>
    <xdr:sp macro="" textlink="">
      <xdr:nvSpPr>
        <xdr:cNvPr id="550" name="楕円 549">
          <a:extLst>
            <a:ext uri="{FF2B5EF4-FFF2-40B4-BE49-F238E27FC236}">
              <a16:creationId xmlns:a16="http://schemas.microsoft.com/office/drawing/2014/main" id="{00000000-0008-0000-0600-000026020000}"/>
            </a:ext>
          </a:extLst>
        </xdr:cNvPr>
        <xdr:cNvSpPr/>
      </xdr:nvSpPr>
      <xdr:spPr>
        <a:xfrm>
          <a:off x="13652500" y="63525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35</xdr:row>
      <xdr:rowOff>127013</xdr:rowOff>
    </xdr:from>
    <xdr:ext cx="534377" cy="259045"/>
    <xdr:sp macro="" textlink="">
      <xdr:nvSpPr>
        <xdr:cNvPr id="551" name="テキスト ボックス 550">
          <a:extLst>
            <a:ext uri="{FF2B5EF4-FFF2-40B4-BE49-F238E27FC236}">
              <a16:creationId xmlns:a16="http://schemas.microsoft.com/office/drawing/2014/main" id="{00000000-0008-0000-0600-000027020000}"/>
            </a:ext>
          </a:extLst>
        </xdr:cNvPr>
        <xdr:cNvSpPr txBox="1"/>
      </xdr:nvSpPr>
      <xdr:spPr>
        <a:xfrm>
          <a:off x="13436111" y="61277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86,001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113608</xdr:rowOff>
    </xdr:from>
    <xdr:to>
      <xdr:col>67</xdr:col>
      <xdr:colOff>101600</xdr:colOff>
      <xdr:row>38</xdr:row>
      <xdr:rowOff>43758</xdr:rowOff>
    </xdr:to>
    <xdr:sp macro="" textlink="">
      <xdr:nvSpPr>
        <xdr:cNvPr id="552" name="楕円 551">
          <a:extLst>
            <a:ext uri="{FF2B5EF4-FFF2-40B4-BE49-F238E27FC236}">
              <a16:creationId xmlns:a16="http://schemas.microsoft.com/office/drawing/2014/main" id="{00000000-0008-0000-0600-000028020000}"/>
            </a:ext>
          </a:extLst>
        </xdr:cNvPr>
        <xdr:cNvSpPr/>
      </xdr:nvSpPr>
      <xdr:spPr>
        <a:xfrm>
          <a:off x="12763500" y="64572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36</xdr:row>
      <xdr:rowOff>60285</xdr:rowOff>
    </xdr:from>
    <xdr:ext cx="534377" cy="259045"/>
    <xdr:sp macro="" textlink="">
      <xdr:nvSpPr>
        <xdr:cNvPr id="553" name="テキスト ボックス 552">
          <a:extLst>
            <a:ext uri="{FF2B5EF4-FFF2-40B4-BE49-F238E27FC236}">
              <a16:creationId xmlns:a16="http://schemas.microsoft.com/office/drawing/2014/main" id="{00000000-0008-0000-0600-000029020000}"/>
            </a:ext>
          </a:extLst>
        </xdr:cNvPr>
        <xdr:cNvSpPr txBox="1"/>
      </xdr:nvSpPr>
      <xdr:spPr>
        <a:xfrm>
          <a:off x="12547111" y="62324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58,515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54" name="正方形/長方形 553">
          <a:extLst>
            <a:ext uri="{FF2B5EF4-FFF2-40B4-BE49-F238E27FC236}">
              <a16:creationId xmlns:a16="http://schemas.microsoft.com/office/drawing/2014/main" id="{00000000-0008-0000-0600-00002A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5" name="正方形/長方形 554">
          <a:extLst>
            <a:ext uri="{FF2B5EF4-FFF2-40B4-BE49-F238E27FC236}">
              <a16:creationId xmlns:a16="http://schemas.microsoft.com/office/drawing/2014/main" id="{00000000-0008-0000-0600-00002B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6" name="正方形/長方形 555">
          <a:extLst>
            <a:ext uri="{FF2B5EF4-FFF2-40B4-BE49-F238E27FC236}">
              <a16:creationId xmlns:a16="http://schemas.microsoft.com/office/drawing/2014/main" id="{00000000-0008-0000-0600-00002C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7" name="正方形/長方形 556">
          <a:extLst>
            <a:ext uri="{FF2B5EF4-FFF2-40B4-BE49-F238E27FC236}">
              <a16:creationId xmlns:a16="http://schemas.microsoft.com/office/drawing/2014/main" id="{00000000-0008-0000-0600-00002D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8" name="正方形/長方形 557">
          <a:extLst>
            <a:ext uri="{FF2B5EF4-FFF2-40B4-BE49-F238E27FC236}">
              <a16:creationId xmlns:a16="http://schemas.microsoft.com/office/drawing/2014/main" id="{00000000-0008-0000-0600-00002E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9" name="正方形/長方形 558">
          <a:extLst>
            <a:ext uri="{FF2B5EF4-FFF2-40B4-BE49-F238E27FC236}">
              <a16:creationId xmlns:a16="http://schemas.microsoft.com/office/drawing/2014/main" id="{00000000-0008-0000-0600-00002F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60" name="正方形/長方形 559">
          <a:extLst>
            <a:ext uri="{FF2B5EF4-FFF2-40B4-BE49-F238E27FC236}">
              <a16:creationId xmlns:a16="http://schemas.microsoft.com/office/drawing/2014/main" id="{00000000-0008-0000-0600-000030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61" name="正方形/長方形 560">
          <a:extLst>
            <a:ext uri="{FF2B5EF4-FFF2-40B4-BE49-F238E27FC236}">
              <a16:creationId xmlns:a16="http://schemas.microsoft.com/office/drawing/2014/main" id="{00000000-0008-0000-0600-000031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62" name="テキスト ボックス 561">
          <a:extLst>
            <a:ext uri="{FF2B5EF4-FFF2-40B4-BE49-F238E27FC236}">
              <a16:creationId xmlns:a16="http://schemas.microsoft.com/office/drawing/2014/main" id="{00000000-0008-0000-0600-000032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63" name="直線コネクタ 562">
          <a:extLst>
            <a:ext uri="{FF2B5EF4-FFF2-40B4-BE49-F238E27FC236}">
              <a16:creationId xmlns:a16="http://schemas.microsoft.com/office/drawing/2014/main" id="{00000000-0008-0000-0600-000033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64" name="直線コネクタ 563">
          <a:extLst>
            <a:ext uri="{FF2B5EF4-FFF2-40B4-BE49-F238E27FC236}">
              <a16:creationId xmlns:a16="http://schemas.microsoft.com/office/drawing/2014/main" id="{00000000-0008-0000-0600-000034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65" name="テキスト ボックス 564">
          <a:extLst>
            <a:ext uri="{FF2B5EF4-FFF2-40B4-BE49-F238E27FC236}">
              <a16:creationId xmlns:a16="http://schemas.microsoft.com/office/drawing/2014/main" id="{00000000-0008-0000-0600-000035020000}"/>
            </a:ext>
          </a:extLst>
        </xdr:cNvPr>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6" name="直線コネクタ 565">
          <a:extLst>
            <a:ext uri="{FF2B5EF4-FFF2-40B4-BE49-F238E27FC236}">
              <a16:creationId xmlns:a16="http://schemas.microsoft.com/office/drawing/2014/main" id="{00000000-0008-0000-0600-000036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67" name="テキスト ボックス 566">
          <a:extLst>
            <a:ext uri="{FF2B5EF4-FFF2-40B4-BE49-F238E27FC236}">
              <a16:creationId xmlns:a16="http://schemas.microsoft.com/office/drawing/2014/main" id="{00000000-0008-0000-0600-000037020000}"/>
            </a:ext>
          </a:extLst>
        </xdr:cNvPr>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8" name="失業対策事業費グラフ枠">
          <a:extLst>
            <a:ext uri="{FF2B5EF4-FFF2-40B4-BE49-F238E27FC236}">
              <a16:creationId xmlns:a16="http://schemas.microsoft.com/office/drawing/2014/main" id="{00000000-0008-0000-0600-000038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69" name="直線コネクタ 568">
          <a:extLst>
            <a:ext uri="{FF2B5EF4-FFF2-40B4-BE49-F238E27FC236}">
              <a16:creationId xmlns:a16="http://schemas.microsoft.com/office/drawing/2014/main" id="{00000000-0008-0000-0600-000039020000}"/>
            </a:ext>
          </a:extLst>
        </xdr:cNvPr>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macro="" textlink="">
      <xdr:nvSpPr>
        <xdr:cNvPr id="570" name="失業対策事業費最小値テキスト">
          <a:extLst>
            <a:ext uri="{FF2B5EF4-FFF2-40B4-BE49-F238E27FC236}">
              <a16:creationId xmlns:a16="http://schemas.microsoft.com/office/drawing/2014/main" id="{00000000-0008-0000-0600-00003A020000}"/>
            </a:ext>
          </a:extLst>
        </xdr:cNvPr>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71" name="直線コネクタ 570">
          <a:extLst>
            <a:ext uri="{FF2B5EF4-FFF2-40B4-BE49-F238E27FC236}">
              <a16:creationId xmlns:a16="http://schemas.microsoft.com/office/drawing/2014/main" id="{00000000-0008-0000-0600-00003B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macro="" textlink="">
      <xdr:nvSpPr>
        <xdr:cNvPr id="572" name="失業対策事業費最大値テキスト">
          <a:extLst>
            <a:ext uri="{FF2B5EF4-FFF2-40B4-BE49-F238E27FC236}">
              <a16:creationId xmlns:a16="http://schemas.microsoft.com/office/drawing/2014/main" id="{00000000-0008-0000-0600-00003C020000}"/>
            </a:ext>
          </a:extLst>
        </xdr:cNvPr>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73" name="直線コネクタ 572">
          <a:extLst>
            <a:ext uri="{FF2B5EF4-FFF2-40B4-BE49-F238E27FC236}">
              <a16:creationId xmlns:a16="http://schemas.microsoft.com/office/drawing/2014/main" id="{00000000-0008-0000-0600-00003D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74" name="直線コネクタ 573">
          <a:extLst>
            <a:ext uri="{FF2B5EF4-FFF2-40B4-BE49-F238E27FC236}">
              <a16:creationId xmlns:a16="http://schemas.microsoft.com/office/drawing/2014/main" id="{00000000-0008-0000-0600-00003E020000}"/>
            </a:ext>
          </a:extLst>
        </xdr:cNvPr>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macro="" textlink="">
      <xdr:nvSpPr>
        <xdr:cNvPr id="575" name="失業対策事業費平均値テキスト">
          <a:extLst>
            <a:ext uri="{FF2B5EF4-FFF2-40B4-BE49-F238E27FC236}">
              <a16:creationId xmlns:a16="http://schemas.microsoft.com/office/drawing/2014/main" id="{00000000-0008-0000-0600-00003F020000}"/>
            </a:ext>
          </a:extLst>
        </xdr:cNvPr>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76" name="フローチャート: 判断 575">
          <a:extLst>
            <a:ext uri="{FF2B5EF4-FFF2-40B4-BE49-F238E27FC236}">
              <a16:creationId xmlns:a16="http://schemas.microsoft.com/office/drawing/2014/main" id="{00000000-0008-0000-0600-000040020000}"/>
            </a:ext>
          </a:extLst>
        </xdr:cNvPr>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77" name="直線コネクタ 576">
          <a:extLst>
            <a:ext uri="{FF2B5EF4-FFF2-40B4-BE49-F238E27FC236}">
              <a16:creationId xmlns:a16="http://schemas.microsoft.com/office/drawing/2014/main" id="{00000000-0008-0000-0600-000041020000}"/>
            </a:ext>
          </a:extLst>
        </xdr:cNvPr>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78" name="フローチャート: 判断 577">
          <a:extLst>
            <a:ext uri="{FF2B5EF4-FFF2-40B4-BE49-F238E27FC236}">
              <a16:creationId xmlns:a16="http://schemas.microsoft.com/office/drawing/2014/main" id="{00000000-0008-0000-0600-000042020000}"/>
            </a:ext>
          </a:extLst>
        </xdr:cNvPr>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macro="" textlink="">
      <xdr:nvSpPr>
        <xdr:cNvPr id="579" name="テキスト ボックス 578">
          <a:extLst>
            <a:ext uri="{FF2B5EF4-FFF2-40B4-BE49-F238E27FC236}">
              <a16:creationId xmlns:a16="http://schemas.microsoft.com/office/drawing/2014/main" id="{00000000-0008-0000-0600-000043020000}"/>
            </a:ext>
          </a:extLst>
        </xdr:cNvPr>
        <xdr:cNvSpPr txBox="1"/>
      </xdr:nvSpPr>
      <xdr:spPr>
        <a:xfrm>
          <a:off x="15356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80" name="直線コネクタ 579">
          <a:extLst>
            <a:ext uri="{FF2B5EF4-FFF2-40B4-BE49-F238E27FC236}">
              <a16:creationId xmlns:a16="http://schemas.microsoft.com/office/drawing/2014/main" id="{00000000-0008-0000-0600-000044020000}"/>
            </a:ext>
          </a:extLst>
        </xdr:cNvPr>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81" name="フローチャート: 判断 580">
          <a:extLst>
            <a:ext uri="{FF2B5EF4-FFF2-40B4-BE49-F238E27FC236}">
              <a16:creationId xmlns:a16="http://schemas.microsoft.com/office/drawing/2014/main" id="{00000000-0008-0000-0600-000045020000}"/>
            </a:ext>
          </a:extLst>
        </xdr:cNvPr>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macro="" textlink="">
      <xdr:nvSpPr>
        <xdr:cNvPr id="582" name="テキスト ボックス 581">
          <a:extLst>
            <a:ext uri="{FF2B5EF4-FFF2-40B4-BE49-F238E27FC236}">
              <a16:creationId xmlns:a16="http://schemas.microsoft.com/office/drawing/2014/main" id="{00000000-0008-0000-0600-000046020000}"/>
            </a:ext>
          </a:extLst>
        </xdr:cNvPr>
        <xdr:cNvSpPr txBox="1"/>
      </xdr:nvSpPr>
      <xdr:spPr>
        <a:xfrm>
          <a:off x="14467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83" name="直線コネクタ 582">
          <a:extLst>
            <a:ext uri="{FF2B5EF4-FFF2-40B4-BE49-F238E27FC236}">
              <a16:creationId xmlns:a16="http://schemas.microsoft.com/office/drawing/2014/main" id="{00000000-0008-0000-0600-000047020000}"/>
            </a:ext>
          </a:extLst>
        </xdr:cNvPr>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84" name="フローチャート: 判断 583">
          <a:extLst>
            <a:ext uri="{FF2B5EF4-FFF2-40B4-BE49-F238E27FC236}">
              <a16:creationId xmlns:a16="http://schemas.microsoft.com/office/drawing/2014/main" id="{00000000-0008-0000-0600-000048020000}"/>
            </a:ext>
          </a:extLst>
        </xdr:cNvPr>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macro="" textlink="">
      <xdr:nvSpPr>
        <xdr:cNvPr id="585" name="テキスト ボックス 584">
          <a:extLst>
            <a:ext uri="{FF2B5EF4-FFF2-40B4-BE49-F238E27FC236}">
              <a16:creationId xmlns:a16="http://schemas.microsoft.com/office/drawing/2014/main" id="{00000000-0008-0000-0600-000049020000}"/>
            </a:ext>
          </a:extLst>
        </xdr:cNvPr>
        <xdr:cNvSpPr txBox="1"/>
      </xdr:nvSpPr>
      <xdr:spPr>
        <a:xfrm>
          <a:off x="1357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86" name="フローチャート: 判断 585">
          <a:extLst>
            <a:ext uri="{FF2B5EF4-FFF2-40B4-BE49-F238E27FC236}">
              <a16:creationId xmlns:a16="http://schemas.microsoft.com/office/drawing/2014/main" id="{00000000-0008-0000-0600-00004A020000}"/>
            </a:ext>
          </a:extLst>
        </xdr:cNvPr>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macro="" textlink="">
      <xdr:nvSpPr>
        <xdr:cNvPr id="587" name="テキスト ボックス 586">
          <a:extLst>
            <a:ext uri="{FF2B5EF4-FFF2-40B4-BE49-F238E27FC236}">
              <a16:creationId xmlns:a16="http://schemas.microsoft.com/office/drawing/2014/main" id="{00000000-0008-0000-0600-00004B020000}"/>
            </a:ext>
          </a:extLst>
        </xdr:cNvPr>
        <xdr:cNvSpPr txBox="1"/>
      </xdr:nvSpPr>
      <xdr:spPr>
        <a:xfrm>
          <a:off x="1268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8" name="テキスト ボックス 587">
          <a:extLst>
            <a:ext uri="{FF2B5EF4-FFF2-40B4-BE49-F238E27FC236}">
              <a16:creationId xmlns:a16="http://schemas.microsoft.com/office/drawing/2014/main" id="{00000000-0008-0000-0600-00004C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89" name="テキスト ボックス 588">
          <a:extLst>
            <a:ext uri="{FF2B5EF4-FFF2-40B4-BE49-F238E27FC236}">
              <a16:creationId xmlns:a16="http://schemas.microsoft.com/office/drawing/2014/main" id="{00000000-0008-0000-0600-00004D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0" name="テキスト ボックス 589">
          <a:extLst>
            <a:ext uri="{FF2B5EF4-FFF2-40B4-BE49-F238E27FC236}">
              <a16:creationId xmlns:a16="http://schemas.microsoft.com/office/drawing/2014/main" id="{00000000-0008-0000-0600-00004E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1" name="テキスト ボックス 590">
          <a:extLst>
            <a:ext uri="{FF2B5EF4-FFF2-40B4-BE49-F238E27FC236}">
              <a16:creationId xmlns:a16="http://schemas.microsoft.com/office/drawing/2014/main" id="{00000000-0008-0000-0600-00004F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2" name="テキスト ボックス 591">
          <a:extLst>
            <a:ext uri="{FF2B5EF4-FFF2-40B4-BE49-F238E27FC236}">
              <a16:creationId xmlns:a16="http://schemas.microsoft.com/office/drawing/2014/main" id="{00000000-0008-0000-0600-000050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93" name="楕円 592">
          <a:extLst>
            <a:ext uri="{FF2B5EF4-FFF2-40B4-BE49-F238E27FC236}">
              <a16:creationId xmlns:a16="http://schemas.microsoft.com/office/drawing/2014/main" id="{00000000-0008-0000-0600-000051020000}"/>
            </a:ext>
          </a:extLst>
        </xdr:cNvPr>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macro="" textlink="">
      <xdr:nvSpPr>
        <xdr:cNvPr id="594" name="失業対策事業費該当値テキスト">
          <a:extLst>
            <a:ext uri="{FF2B5EF4-FFF2-40B4-BE49-F238E27FC236}">
              <a16:creationId xmlns:a16="http://schemas.microsoft.com/office/drawing/2014/main" id="{00000000-0008-0000-0600-000052020000}"/>
            </a:ext>
          </a:extLst>
        </xdr:cNvPr>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95" name="楕円 594">
          <a:extLst>
            <a:ext uri="{FF2B5EF4-FFF2-40B4-BE49-F238E27FC236}">
              <a16:creationId xmlns:a16="http://schemas.microsoft.com/office/drawing/2014/main" id="{00000000-0008-0000-0600-000053020000}"/>
            </a:ext>
          </a:extLst>
        </xdr:cNvPr>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macro="" textlink="">
      <xdr:nvSpPr>
        <xdr:cNvPr id="596" name="テキスト ボックス 595">
          <a:extLst>
            <a:ext uri="{FF2B5EF4-FFF2-40B4-BE49-F238E27FC236}">
              <a16:creationId xmlns:a16="http://schemas.microsoft.com/office/drawing/2014/main" id="{00000000-0008-0000-0600-000054020000}"/>
            </a:ext>
          </a:extLst>
        </xdr:cNvPr>
        <xdr:cNvSpPr txBox="1"/>
      </xdr:nvSpPr>
      <xdr:spPr>
        <a:xfrm>
          <a:off x="15356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597" name="楕円 596">
          <a:extLst>
            <a:ext uri="{FF2B5EF4-FFF2-40B4-BE49-F238E27FC236}">
              <a16:creationId xmlns:a16="http://schemas.microsoft.com/office/drawing/2014/main" id="{00000000-0008-0000-0600-000055020000}"/>
            </a:ext>
          </a:extLst>
        </xdr:cNvPr>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macro="" textlink="">
      <xdr:nvSpPr>
        <xdr:cNvPr id="598" name="テキスト ボックス 597">
          <a:extLst>
            <a:ext uri="{FF2B5EF4-FFF2-40B4-BE49-F238E27FC236}">
              <a16:creationId xmlns:a16="http://schemas.microsoft.com/office/drawing/2014/main" id="{00000000-0008-0000-0600-000056020000}"/>
            </a:ext>
          </a:extLst>
        </xdr:cNvPr>
        <xdr:cNvSpPr txBox="1"/>
      </xdr:nvSpPr>
      <xdr:spPr>
        <a:xfrm>
          <a:off x="14467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599" name="楕円 598">
          <a:extLst>
            <a:ext uri="{FF2B5EF4-FFF2-40B4-BE49-F238E27FC236}">
              <a16:creationId xmlns:a16="http://schemas.microsoft.com/office/drawing/2014/main" id="{00000000-0008-0000-0600-000057020000}"/>
            </a:ext>
          </a:extLst>
        </xdr:cNvPr>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macro="" textlink="">
      <xdr:nvSpPr>
        <xdr:cNvPr id="600" name="テキスト ボックス 599">
          <a:extLst>
            <a:ext uri="{FF2B5EF4-FFF2-40B4-BE49-F238E27FC236}">
              <a16:creationId xmlns:a16="http://schemas.microsoft.com/office/drawing/2014/main" id="{00000000-0008-0000-0600-000058020000}"/>
            </a:ext>
          </a:extLst>
        </xdr:cNvPr>
        <xdr:cNvSpPr txBox="1"/>
      </xdr:nvSpPr>
      <xdr:spPr>
        <a:xfrm>
          <a:off x="1357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601" name="楕円 600">
          <a:extLst>
            <a:ext uri="{FF2B5EF4-FFF2-40B4-BE49-F238E27FC236}">
              <a16:creationId xmlns:a16="http://schemas.microsoft.com/office/drawing/2014/main" id="{00000000-0008-0000-0600-000059020000}"/>
            </a:ext>
          </a:extLst>
        </xdr:cNvPr>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macro="" textlink="">
      <xdr:nvSpPr>
        <xdr:cNvPr id="602" name="テキスト ボックス 601">
          <a:extLst>
            <a:ext uri="{FF2B5EF4-FFF2-40B4-BE49-F238E27FC236}">
              <a16:creationId xmlns:a16="http://schemas.microsoft.com/office/drawing/2014/main" id="{00000000-0008-0000-0600-00005A020000}"/>
            </a:ext>
          </a:extLst>
        </xdr:cNvPr>
        <xdr:cNvSpPr txBox="1"/>
      </xdr:nvSpPr>
      <xdr:spPr>
        <a:xfrm>
          <a:off x="1268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3" name="正方形/長方形 602">
          <a:extLst>
            <a:ext uri="{FF2B5EF4-FFF2-40B4-BE49-F238E27FC236}">
              <a16:creationId xmlns:a16="http://schemas.microsoft.com/office/drawing/2014/main" id="{00000000-0008-0000-0600-00005B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4" name="正方形/長方形 603">
          <a:extLst>
            <a:ext uri="{FF2B5EF4-FFF2-40B4-BE49-F238E27FC236}">
              <a16:creationId xmlns:a16="http://schemas.microsoft.com/office/drawing/2014/main" id="{00000000-0008-0000-0600-00005C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5" name="正方形/長方形 604">
          <a:extLst>
            <a:ext uri="{FF2B5EF4-FFF2-40B4-BE49-F238E27FC236}">
              <a16:creationId xmlns:a16="http://schemas.microsoft.com/office/drawing/2014/main" id="{00000000-0008-0000-0600-00005D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6" name="正方形/長方形 605">
          <a:extLst>
            <a:ext uri="{FF2B5EF4-FFF2-40B4-BE49-F238E27FC236}">
              <a16:creationId xmlns:a16="http://schemas.microsoft.com/office/drawing/2014/main" id="{00000000-0008-0000-0600-00005E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7" name="正方形/長方形 606">
          <a:extLst>
            <a:ext uri="{FF2B5EF4-FFF2-40B4-BE49-F238E27FC236}">
              <a16:creationId xmlns:a16="http://schemas.microsoft.com/office/drawing/2014/main" id="{00000000-0008-0000-0600-00005F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43,946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8" name="正方形/長方形 607">
          <a:extLst>
            <a:ext uri="{FF2B5EF4-FFF2-40B4-BE49-F238E27FC236}">
              <a16:creationId xmlns:a16="http://schemas.microsoft.com/office/drawing/2014/main" id="{00000000-0008-0000-0600-000060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9" name="正方形/長方形 608">
          <a:extLst>
            <a:ext uri="{FF2B5EF4-FFF2-40B4-BE49-F238E27FC236}">
              <a16:creationId xmlns:a16="http://schemas.microsoft.com/office/drawing/2014/main" id="{00000000-0008-0000-0600-000061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59,032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0" name="正方形/長方形 609">
          <a:extLst>
            <a:ext uri="{FF2B5EF4-FFF2-40B4-BE49-F238E27FC236}">
              <a16:creationId xmlns:a16="http://schemas.microsoft.com/office/drawing/2014/main" id="{00000000-0008-0000-0600-000062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1" name="テキスト ボックス 610">
          <a:extLst>
            <a:ext uri="{FF2B5EF4-FFF2-40B4-BE49-F238E27FC236}">
              <a16:creationId xmlns:a16="http://schemas.microsoft.com/office/drawing/2014/main" id="{00000000-0008-0000-0600-000063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2" name="直線コネクタ 611">
          <a:extLst>
            <a:ext uri="{FF2B5EF4-FFF2-40B4-BE49-F238E27FC236}">
              <a16:creationId xmlns:a16="http://schemas.microsoft.com/office/drawing/2014/main" id="{00000000-0008-0000-0600-000064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78</xdr:row>
      <xdr:rowOff>139700</xdr:rowOff>
    </xdr:from>
    <xdr:to>
      <xdr:col>89</xdr:col>
      <xdr:colOff>177800</xdr:colOff>
      <xdr:row>78</xdr:row>
      <xdr:rowOff>139700</xdr:rowOff>
    </xdr:to>
    <xdr:cxnSp macro="">
      <xdr:nvCxnSpPr>
        <xdr:cNvPr id="613" name="直線コネクタ 612">
          <a:extLst>
            <a:ext uri="{FF2B5EF4-FFF2-40B4-BE49-F238E27FC236}">
              <a16:creationId xmlns:a16="http://schemas.microsoft.com/office/drawing/2014/main" id="{00000000-0008-0000-0600-000065020000}"/>
            </a:ext>
          </a:extLst>
        </xdr:cNvPr>
        <xdr:cNvCxnSpPr/>
      </xdr:nvCxnSpPr>
      <xdr:spPr>
        <a:xfrm>
          <a:off x="12446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77</xdr:row>
      <xdr:rowOff>168927</xdr:rowOff>
    </xdr:from>
    <xdr:ext cx="248786" cy="259045"/>
    <xdr:sp macro="" textlink="">
      <xdr:nvSpPr>
        <xdr:cNvPr id="614" name="テキスト ボックス 613">
          <a:extLst>
            <a:ext uri="{FF2B5EF4-FFF2-40B4-BE49-F238E27FC236}">
              <a16:creationId xmlns:a16="http://schemas.microsoft.com/office/drawing/2014/main" id="{00000000-0008-0000-0600-000066020000}"/>
            </a:ext>
          </a:extLst>
        </xdr:cNvPr>
        <xdr:cNvSpPr txBox="1"/>
      </xdr:nvSpPr>
      <xdr:spPr>
        <a:xfrm>
          <a:off x="12197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76</xdr:row>
      <xdr:rowOff>25400</xdr:rowOff>
    </xdr:from>
    <xdr:to>
      <xdr:col>89</xdr:col>
      <xdr:colOff>177800</xdr:colOff>
      <xdr:row>76</xdr:row>
      <xdr:rowOff>25400</xdr:rowOff>
    </xdr:to>
    <xdr:cxnSp macro="">
      <xdr:nvCxnSpPr>
        <xdr:cNvPr id="615" name="直線コネクタ 614">
          <a:extLst>
            <a:ext uri="{FF2B5EF4-FFF2-40B4-BE49-F238E27FC236}">
              <a16:creationId xmlns:a16="http://schemas.microsoft.com/office/drawing/2014/main" id="{00000000-0008-0000-0600-000067020000}"/>
            </a:ext>
          </a:extLst>
        </xdr:cNvPr>
        <xdr:cNvCxnSpPr/>
      </xdr:nvCxnSpPr>
      <xdr:spPr>
        <a:xfrm>
          <a:off x="12446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75</xdr:row>
      <xdr:rowOff>54627</xdr:rowOff>
    </xdr:from>
    <xdr:ext cx="595419" cy="259045"/>
    <xdr:sp macro="" textlink="">
      <xdr:nvSpPr>
        <xdr:cNvPr id="616" name="テキスト ボックス 615">
          <a:extLst>
            <a:ext uri="{FF2B5EF4-FFF2-40B4-BE49-F238E27FC236}">
              <a16:creationId xmlns:a16="http://schemas.microsoft.com/office/drawing/2014/main" id="{00000000-0008-0000-0600-000068020000}"/>
            </a:ext>
          </a:extLst>
        </xdr:cNvPr>
        <xdr:cNvSpPr txBox="1"/>
      </xdr:nvSpPr>
      <xdr:spPr>
        <a:xfrm>
          <a:off x="11850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82550</xdr:rowOff>
    </xdr:from>
    <xdr:to>
      <xdr:col>89</xdr:col>
      <xdr:colOff>177800</xdr:colOff>
      <xdr:row>73</xdr:row>
      <xdr:rowOff>82550</xdr:rowOff>
    </xdr:to>
    <xdr:cxnSp macro="">
      <xdr:nvCxnSpPr>
        <xdr:cNvPr id="617" name="直線コネクタ 616">
          <a:extLst>
            <a:ext uri="{FF2B5EF4-FFF2-40B4-BE49-F238E27FC236}">
              <a16:creationId xmlns:a16="http://schemas.microsoft.com/office/drawing/2014/main" id="{00000000-0008-0000-0600-000069020000}"/>
            </a:ext>
          </a:extLst>
        </xdr:cNvPr>
        <xdr:cNvCxnSpPr/>
      </xdr:nvCxnSpPr>
      <xdr:spPr>
        <a:xfrm>
          <a:off x="12446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72</xdr:row>
      <xdr:rowOff>111777</xdr:rowOff>
    </xdr:from>
    <xdr:ext cx="595419" cy="259045"/>
    <xdr:sp macro="" textlink="">
      <xdr:nvSpPr>
        <xdr:cNvPr id="618" name="テキスト ボックス 617">
          <a:extLst>
            <a:ext uri="{FF2B5EF4-FFF2-40B4-BE49-F238E27FC236}">
              <a16:creationId xmlns:a16="http://schemas.microsoft.com/office/drawing/2014/main" id="{00000000-0008-0000-0600-00006A020000}"/>
            </a:ext>
          </a:extLst>
        </xdr:cNvPr>
        <xdr:cNvSpPr txBox="1"/>
      </xdr:nvSpPr>
      <xdr:spPr>
        <a:xfrm>
          <a:off x="11850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139700</xdr:rowOff>
    </xdr:from>
    <xdr:to>
      <xdr:col>89</xdr:col>
      <xdr:colOff>177800</xdr:colOff>
      <xdr:row>70</xdr:row>
      <xdr:rowOff>139700</xdr:rowOff>
    </xdr:to>
    <xdr:cxnSp macro="">
      <xdr:nvCxnSpPr>
        <xdr:cNvPr id="619" name="直線コネクタ 618">
          <a:extLst>
            <a:ext uri="{FF2B5EF4-FFF2-40B4-BE49-F238E27FC236}">
              <a16:creationId xmlns:a16="http://schemas.microsoft.com/office/drawing/2014/main" id="{00000000-0008-0000-0600-00006B020000}"/>
            </a:ext>
          </a:extLst>
        </xdr:cNvPr>
        <xdr:cNvCxnSpPr/>
      </xdr:nvCxnSpPr>
      <xdr:spPr>
        <a:xfrm>
          <a:off x="12446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168927</xdr:rowOff>
    </xdr:from>
    <xdr:ext cx="595419" cy="259045"/>
    <xdr:sp macro="" textlink="">
      <xdr:nvSpPr>
        <xdr:cNvPr id="620" name="テキスト ボックス 619">
          <a:extLst>
            <a:ext uri="{FF2B5EF4-FFF2-40B4-BE49-F238E27FC236}">
              <a16:creationId xmlns:a16="http://schemas.microsoft.com/office/drawing/2014/main" id="{00000000-0008-0000-0600-00006C020000}"/>
            </a:ext>
          </a:extLst>
        </xdr:cNvPr>
        <xdr:cNvSpPr txBox="1"/>
      </xdr:nvSpPr>
      <xdr:spPr>
        <a:xfrm>
          <a:off x="11850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1" name="直線コネクタ 620">
          <a:extLst>
            <a:ext uri="{FF2B5EF4-FFF2-40B4-BE49-F238E27FC236}">
              <a16:creationId xmlns:a16="http://schemas.microsoft.com/office/drawing/2014/main" id="{00000000-0008-0000-0600-00006D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22" name="テキスト ボックス 621">
          <a:extLst>
            <a:ext uri="{FF2B5EF4-FFF2-40B4-BE49-F238E27FC236}">
              <a16:creationId xmlns:a16="http://schemas.microsoft.com/office/drawing/2014/main" id="{00000000-0008-0000-0600-00006E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3" name="公債費グラフ枠">
          <a:extLst>
            <a:ext uri="{FF2B5EF4-FFF2-40B4-BE49-F238E27FC236}">
              <a16:creationId xmlns:a16="http://schemas.microsoft.com/office/drawing/2014/main" id="{00000000-0008-0000-0600-00006F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103044</xdr:rowOff>
    </xdr:from>
    <xdr:to>
      <xdr:col>85</xdr:col>
      <xdr:colOff>126364</xdr:colOff>
      <xdr:row>78</xdr:row>
      <xdr:rowOff>138125</xdr:rowOff>
    </xdr:to>
    <xdr:cxnSp macro="">
      <xdr:nvCxnSpPr>
        <xdr:cNvPr id="624" name="直線コネクタ 623">
          <a:extLst>
            <a:ext uri="{FF2B5EF4-FFF2-40B4-BE49-F238E27FC236}">
              <a16:creationId xmlns:a16="http://schemas.microsoft.com/office/drawing/2014/main" id="{00000000-0008-0000-0600-000070020000}"/>
            </a:ext>
          </a:extLst>
        </xdr:cNvPr>
        <xdr:cNvCxnSpPr/>
      </xdr:nvCxnSpPr>
      <xdr:spPr>
        <a:xfrm flipV="1">
          <a:off x="16317595" y="12104544"/>
          <a:ext cx="1269" cy="140668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141952</xdr:rowOff>
    </xdr:from>
    <xdr:ext cx="378565" cy="259045"/>
    <xdr:sp macro="" textlink="">
      <xdr:nvSpPr>
        <xdr:cNvPr id="625" name="公債費最小値テキスト">
          <a:extLst>
            <a:ext uri="{FF2B5EF4-FFF2-40B4-BE49-F238E27FC236}">
              <a16:creationId xmlns:a16="http://schemas.microsoft.com/office/drawing/2014/main" id="{00000000-0008-0000-0600-000071020000}"/>
            </a:ext>
          </a:extLst>
        </xdr:cNvPr>
        <xdr:cNvSpPr txBox="1"/>
      </xdr:nvSpPr>
      <xdr:spPr>
        <a:xfrm>
          <a:off x="16370300" y="1351505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689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138125</xdr:rowOff>
    </xdr:from>
    <xdr:to>
      <xdr:col>86</xdr:col>
      <xdr:colOff>25400</xdr:colOff>
      <xdr:row>78</xdr:row>
      <xdr:rowOff>138125</xdr:rowOff>
    </xdr:to>
    <xdr:cxnSp macro="">
      <xdr:nvCxnSpPr>
        <xdr:cNvPr id="626" name="直線コネクタ 625">
          <a:extLst>
            <a:ext uri="{FF2B5EF4-FFF2-40B4-BE49-F238E27FC236}">
              <a16:creationId xmlns:a16="http://schemas.microsoft.com/office/drawing/2014/main" id="{00000000-0008-0000-0600-000072020000}"/>
            </a:ext>
          </a:extLst>
        </xdr:cNvPr>
        <xdr:cNvCxnSpPr/>
      </xdr:nvCxnSpPr>
      <xdr:spPr>
        <a:xfrm>
          <a:off x="16230600" y="135112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49721</xdr:rowOff>
    </xdr:from>
    <xdr:ext cx="599010" cy="259045"/>
    <xdr:sp macro="" textlink="">
      <xdr:nvSpPr>
        <xdr:cNvPr id="627" name="公債費最大値テキスト">
          <a:extLst>
            <a:ext uri="{FF2B5EF4-FFF2-40B4-BE49-F238E27FC236}">
              <a16:creationId xmlns:a16="http://schemas.microsoft.com/office/drawing/2014/main" id="{00000000-0008-0000-0600-000073020000}"/>
            </a:ext>
          </a:extLst>
        </xdr:cNvPr>
        <xdr:cNvSpPr txBox="1"/>
      </xdr:nvSpPr>
      <xdr:spPr>
        <a:xfrm>
          <a:off x="16370300" y="118797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616,035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70</xdr:row>
      <xdr:rowOff>103044</xdr:rowOff>
    </xdr:from>
    <xdr:to>
      <xdr:col>86</xdr:col>
      <xdr:colOff>25400</xdr:colOff>
      <xdr:row>70</xdr:row>
      <xdr:rowOff>103044</xdr:rowOff>
    </xdr:to>
    <xdr:cxnSp macro="">
      <xdr:nvCxnSpPr>
        <xdr:cNvPr id="628" name="直線コネクタ 627">
          <a:extLst>
            <a:ext uri="{FF2B5EF4-FFF2-40B4-BE49-F238E27FC236}">
              <a16:creationId xmlns:a16="http://schemas.microsoft.com/office/drawing/2014/main" id="{00000000-0008-0000-0600-000074020000}"/>
            </a:ext>
          </a:extLst>
        </xdr:cNvPr>
        <xdr:cNvCxnSpPr/>
      </xdr:nvCxnSpPr>
      <xdr:spPr>
        <a:xfrm>
          <a:off x="16230600" y="121045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77</xdr:row>
      <xdr:rowOff>5268</xdr:rowOff>
    </xdr:from>
    <xdr:to>
      <xdr:col>85</xdr:col>
      <xdr:colOff>127000</xdr:colOff>
      <xdr:row>77</xdr:row>
      <xdr:rowOff>32237</xdr:rowOff>
    </xdr:to>
    <xdr:cxnSp macro="">
      <xdr:nvCxnSpPr>
        <xdr:cNvPr id="629" name="直線コネクタ 628">
          <a:extLst>
            <a:ext uri="{FF2B5EF4-FFF2-40B4-BE49-F238E27FC236}">
              <a16:creationId xmlns:a16="http://schemas.microsoft.com/office/drawing/2014/main" id="{00000000-0008-0000-0600-000075020000}"/>
            </a:ext>
          </a:extLst>
        </xdr:cNvPr>
        <xdr:cNvCxnSpPr/>
      </xdr:nvCxnSpPr>
      <xdr:spPr>
        <a:xfrm flipV="1">
          <a:off x="15481300" y="13206918"/>
          <a:ext cx="838200" cy="269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76</xdr:row>
      <xdr:rowOff>118122</xdr:rowOff>
    </xdr:from>
    <xdr:ext cx="599010" cy="259045"/>
    <xdr:sp macro="" textlink="">
      <xdr:nvSpPr>
        <xdr:cNvPr id="630" name="公債費平均値テキスト">
          <a:extLst>
            <a:ext uri="{FF2B5EF4-FFF2-40B4-BE49-F238E27FC236}">
              <a16:creationId xmlns:a16="http://schemas.microsoft.com/office/drawing/2014/main" id="{00000000-0008-0000-0600-000076020000}"/>
            </a:ext>
          </a:extLst>
        </xdr:cNvPr>
        <xdr:cNvSpPr txBox="1"/>
      </xdr:nvSpPr>
      <xdr:spPr>
        <a:xfrm>
          <a:off x="16370300" y="13148322"/>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127,780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76</xdr:row>
      <xdr:rowOff>139695</xdr:rowOff>
    </xdr:from>
    <xdr:to>
      <xdr:col>85</xdr:col>
      <xdr:colOff>177800</xdr:colOff>
      <xdr:row>77</xdr:row>
      <xdr:rowOff>69845</xdr:rowOff>
    </xdr:to>
    <xdr:sp macro="" textlink="">
      <xdr:nvSpPr>
        <xdr:cNvPr id="631" name="フローチャート: 判断 630">
          <a:extLst>
            <a:ext uri="{FF2B5EF4-FFF2-40B4-BE49-F238E27FC236}">
              <a16:creationId xmlns:a16="http://schemas.microsoft.com/office/drawing/2014/main" id="{00000000-0008-0000-0600-000077020000}"/>
            </a:ext>
          </a:extLst>
        </xdr:cNvPr>
        <xdr:cNvSpPr/>
      </xdr:nvSpPr>
      <xdr:spPr>
        <a:xfrm>
          <a:off x="16268700" y="131698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77</xdr:row>
      <xdr:rowOff>32237</xdr:rowOff>
    </xdr:from>
    <xdr:to>
      <xdr:col>81</xdr:col>
      <xdr:colOff>50800</xdr:colOff>
      <xdr:row>77</xdr:row>
      <xdr:rowOff>73758</xdr:rowOff>
    </xdr:to>
    <xdr:cxnSp macro="">
      <xdr:nvCxnSpPr>
        <xdr:cNvPr id="632" name="直線コネクタ 631">
          <a:extLst>
            <a:ext uri="{FF2B5EF4-FFF2-40B4-BE49-F238E27FC236}">
              <a16:creationId xmlns:a16="http://schemas.microsoft.com/office/drawing/2014/main" id="{00000000-0008-0000-0600-000078020000}"/>
            </a:ext>
          </a:extLst>
        </xdr:cNvPr>
        <xdr:cNvCxnSpPr/>
      </xdr:nvCxnSpPr>
      <xdr:spPr>
        <a:xfrm flipV="1">
          <a:off x="14592300" y="13233887"/>
          <a:ext cx="889000" cy="415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76</xdr:row>
      <xdr:rowOff>143790</xdr:rowOff>
    </xdr:from>
    <xdr:to>
      <xdr:col>81</xdr:col>
      <xdr:colOff>101600</xdr:colOff>
      <xdr:row>77</xdr:row>
      <xdr:rowOff>73940</xdr:rowOff>
    </xdr:to>
    <xdr:sp macro="" textlink="">
      <xdr:nvSpPr>
        <xdr:cNvPr id="633" name="フローチャート: 判断 632">
          <a:extLst>
            <a:ext uri="{FF2B5EF4-FFF2-40B4-BE49-F238E27FC236}">
              <a16:creationId xmlns:a16="http://schemas.microsoft.com/office/drawing/2014/main" id="{00000000-0008-0000-0600-000079020000}"/>
            </a:ext>
          </a:extLst>
        </xdr:cNvPr>
        <xdr:cNvSpPr/>
      </xdr:nvSpPr>
      <xdr:spPr>
        <a:xfrm>
          <a:off x="15430500" y="131739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75</xdr:row>
      <xdr:rowOff>90466</xdr:rowOff>
    </xdr:from>
    <xdr:ext cx="599010" cy="259045"/>
    <xdr:sp macro="" textlink="">
      <xdr:nvSpPr>
        <xdr:cNvPr id="634" name="テキスト ボックス 633">
          <a:extLst>
            <a:ext uri="{FF2B5EF4-FFF2-40B4-BE49-F238E27FC236}">
              <a16:creationId xmlns:a16="http://schemas.microsoft.com/office/drawing/2014/main" id="{00000000-0008-0000-0600-00007A020000}"/>
            </a:ext>
          </a:extLst>
        </xdr:cNvPr>
        <xdr:cNvSpPr txBox="1"/>
      </xdr:nvSpPr>
      <xdr:spPr>
        <a:xfrm>
          <a:off x="15181795" y="129492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125,989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77</xdr:row>
      <xdr:rowOff>73758</xdr:rowOff>
    </xdr:from>
    <xdr:to>
      <xdr:col>76</xdr:col>
      <xdr:colOff>114300</xdr:colOff>
      <xdr:row>77</xdr:row>
      <xdr:rowOff>125316</xdr:rowOff>
    </xdr:to>
    <xdr:cxnSp macro="">
      <xdr:nvCxnSpPr>
        <xdr:cNvPr id="635" name="直線コネクタ 634">
          <a:extLst>
            <a:ext uri="{FF2B5EF4-FFF2-40B4-BE49-F238E27FC236}">
              <a16:creationId xmlns:a16="http://schemas.microsoft.com/office/drawing/2014/main" id="{00000000-0008-0000-0600-00007B020000}"/>
            </a:ext>
          </a:extLst>
        </xdr:cNvPr>
        <xdr:cNvCxnSpPr/>
      </xdr:nvCxnSpPr>
      <xdr:spPr>
        <a:xfrm flipV="1">
          <a:off x="13703300" y="13275408"/>
          <a:ext cx="889000" cy="515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76</xdr:row>
      <xdr:rowOff>150414</xdr:rowOff>
    </xdr:from>
    <xdr:to>
      <xdr:col>76</xdr:col>
      <xdr:colOff>165100</xdr:colOff>
      <xdr:row>77</xdr:row>
      <xdr:rowOff>80564</xdr:rowOff>
    </xdr:to>
    <xdr:sp macro="" textlink="">
      <xdr:nvSpPr>
        <xdr:cNvPr id="636" name="フローチャート: 判断 635">
          <a:extLst>
            <a:ext uri="{FF2B5EF4-FFF2-40B4-BE49-F238E27FC236}">
              <a16:creationId xmlns:a16="http://schemas.microsoft.com/office/drawing/2014/main" id="{00000000-0008-0000-0600-00007C020000}"/>
            </a:ext>
          </a:extLst>
        </xdr:cNvPr>
        <xdr:cNvSpPr/>
      </xdr:nvSpPr>
      <xdr:spPr>
        <a:xfrm>
          <a:off x="14541500" y="131806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75</xdr:row>
      <xdr:rowOff>97091</xdr:rowOff>
    </xdr:from>
    <xdr:ext cx="599010" cy="259045"/>
    <xdr:sp macro="" textlink="">
      <xdr:nvSpPr>
        <xdr:cNvPr id="637" name="テキスト ボックス 636">
          <a:extLst>
            <a:ext uri="{FF2B5EF4-FFF2-40B4-BE49-F238E27FC236}">
              <a16:creationId xmlns:a16="http://schemas.microsoft.com/office/drawing/2014/main" id="{00000000-0008-0000-0600-00007D020000}"/>
            </a:ext>
          </a:extLst>
        </xdr:cNvPr>
        <xdr:cNvSpPr txBox="1"/>
      </xdr:nvSpPr>
      <xdr:spPr>
        <a:xfrm>
          <a:off x="14292795" y="1295584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123,091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77</xdr:row>
      <xdr:rowOff>125316</xdr:rowOff>
    </xdr:from>
    <xdr:to>
      <xdr:col>71</xdr:col>
      <xdr:colOff>177800</xdr:colOff>
      <xdr:row>77</xdr:row>
      <xdr:rowOff>145552</xdr:rowOff>
    </xdr:to>
    <xdr:cxnSp macro="">
      <xdr:nvCxnSpPr>
        <xdr:cNvPr id="638" name="直線コネクタ 637">
          <a:extLst>
            <a:ext uri="{FF2B5EF4-FFF2-40B4-BE49-F238E27FC236}">
              <a16:creationId xmlns:a16="http://schemas.microsoft.com/office/drawing/2014/main" id="{00000000-0008-0000-0600-00007E020000}"/>
            </a:ext>
          </a:extLst>
        </xdr:cNvPr>
        <xdr:cNvCxnSpPr/>
      </xdr:nvCxnSpPr>
      <xdr:spPr>
        <a:xfrm flipV="1">
          <a:off x="12814300" y="13326966"/>
          <a:ext cx="889000" cy="202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76</xdr:row>
      <xdr:rowOff>169298</xdr:rowOff>
    </xdr:from>
    <xdr:to>
      <xdr:col>72</xdr:col>
      <xdr:colOff>38100</xdr:colOff>
      <xdr:row>77</xdr:row>
      <xdr:rowOff>99448</xdr:rowOff>
    </xdr:to>
    <xdr:sp macro="" textlink="">
      <xdr:nvSpPr>
        <xdr:cNvPr id="639" name="フローチャート: 判断 638">
          <a:extLst>
            <a:ext uri="{FF2B5EF4-FFF2-40B4-BE49-F238E27FC236}">
              <a16:creationId xmlns:a16="http://schemas.microsoft.com/office/drawing/2014/main" id="{00000000-0008-0000-0600-00007F020000}"/>
            </a:ext>
          </a:extLst>
        </xdr:cNvPr>
        <xdr:cNvSpPr/>
      </xdr:nvSpPr>
      <xdr:spPr>
        <a:xfrm>
          <a:off x="13652500" y="131994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75</xdr:row>
      <xdr:rowOff>115975</xdr:rowOff>
    </xdr:from>
    <xdr:ext cx="599010" cy="259045"/>
    <xdr:sp macro="" textlink="">
      <xdr:nvSpPr>
        <xdr:cNvPr id="640" name="テキスト ボックス 639">
          <a:extLst>
            <a:ext uri="{FF2B5EF4-FFF2-40B4-BE49-F238E27FC236}">
              <a16:creationId xmlns:a16="http://schemas.microsoft.com/office/drawing/2014/main" id="{00000000-0008-0000-0600-000080020000}"/>
            </a:ext>
          </a:extLst>
        </xdr:cNvPr>
        <xdr:cNvSpPr txBox="1"/>
      </xdr:nvSpPr>
      <xdr:spPr>
        <a:xfrm>
          <a:off x="13403795" y="1297472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114,830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16720</xdr:rowOff>
    </xdr:from>
    <xdr:to>
      <xdr:col>67</xdr:col>
      <xdr:colOff>101600</xdr:colOff>
      <xdr:row>77</xdr:row>
      <xdr:rowOff>118320</xdr:rowOff>
    </xdr:to>
    <xdr:sp macro="" textlink="">
      <xdr:nvSpPr>
        <xdr:cNvPr id="641" name="フローチャート: 判断 640">
          <a:extLst>
            <a:ext uri="{FF2B5EF4-FFF2-40B4-BE49-F238E27FC236}">
              <a16:creationId xmlns:a16="http://schemas.microsoft.com/office/drawing/2014/main" id="{00000000-0008-0000-0600-000081020000}"/>
            </a:ext>
          </a:extLst>
        </xdr:cNvPr>
        <xdr:cNvSpPr/>
      </xdr:nvSpPr>
      <xdr:spPr>
        <a:xfrm>
          <a:off x="12763500" y="132183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75</xdr:row>
      <xdr:rowOff>134847</xdr:rowOff>
    </xdr:from>
    <xdr:ext cx="599010" cy="259045"/>
    <xdr:sp macro="" textlink="">
      <xdr:nvSpPr>
        <xdr:cNvPr id="642" name="テキスト ボックス 641">
          <a:extLst>
            <a:ext uri="{FF2B5EF4-FFF2-40B4-BE49-F238E27FC236}">
              <a16:creationId xmlns:a16="http://schemas.microsoft.com/office/drawing/2014/main" id="{00000000-0008-0000-0600-000082020000}"/>
            </a:ext>
          </a:extLst>
        </xdr:cNvPr>
        <xdr:cNvSpPr txBox="1"/>
      </xdr:nvSpPr>
      <xdr:spPr>
        <a:xfrm>
          <a:off x="12514795" y="1299359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106,575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3" name="テキスト ボックス 642">
          <a:extLst>
            <a:ext uri="{FF2B5EF4-FFF2-40B4-BE49-F238E27FC236}">
              <a16:creationId xmlns:a16="http://schemas.microsoft.com/office/drawing/2014/main" id="{00000000-0008-0000-0600-000083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4" name="テキスト ボックス 643">
          <a:extLst>
            <a:ext uri="{FF2B5EF4-FFF2-40B4-BE49-F238E27FC236}">
              <a16:creationId xmlns:a16="http://schemas.microsoft.com/office/drawing/2014/main" id="{00000000-0008-0000-0600-000084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45" name="テキスト ボックス 644">
          <a:extLst>
            <a:ext uri="{FF2B5EF4-FFF2-40B4-BE49-F238E27FC236}">
              <a16:creationId xmlns:a16="http://schemas.microsoft.com/office/drawing/2014/main" id="{00000000-0008-0000-0600-000085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46" name="テキスト ボックス 645">
          <a:extLst>
            <a:ext uri="{FF2B5EF4-FFF2-40B4-BE49-F238E27FC236}">
              <a16:creationId xmlns:a16="http://schemas.microsoft.com/office/drawing/2014/main" id="{00000000-0008-0000-0600-000086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47" name="テキスト ボックス 646">
          <a:extLst>
            <a:ext uri="{FF2B5EF4-FFF2-40B4-BE49-F238E27FC236}">
              <a16:creationId xmlns:a16="http://schemas.microsoft.com/office/drawing/2014/main" id="{00000000-0008-0000-0600-000087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76</xdr:row>
      <xdr:rowOff>125918</xdr:rowOff>
    </xdr:from>
    <xdr:to>
      <xdr:col>85</xdr:col>
      <xdr:colOff>177800</xdr:colOff>
      <xdr:row>77</xdr:row>
      <xdr:rowOff>56068</xdr:rowOff>
    </xdr:to>
    <xdr:sp macro="" textlink="">
      <xdr:nvSpPr>
        <xdr:cNvPr id="648" name="楕円 647">
          <a:extLst>
            <a:ext uri="{FF2B5EF4-FFF2-40B4-BE49-F238E27FC236}">
              <a16:creationId xmlns:a16="http://schemas.microsoft.com/office/drawing/2014/main" id="{00000000-0008-0000-0600-000088020000}"/>
            </a:ext>
          </a:extLst>
        </xdr:cNvPr>
        <xdr:cNvSpPr/>
      </xdr:nvSpPr>
      <xdr:spPr>
        <a:xfrm>
          <a:off x="16268700" y="131561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75</xdr:row>
      <xdr:rowOff>148795</xdr:rowOff>
    </xdr:from>
    <xdr:ext cx="599010" cy="259045"/>
    <xdr:sp macro="" textlink="">
      <xdr:nvSpPr>
        <xdr:cNvPr id="649" name="公債費該当値テキスト">
          <a:extLst>
            <a:ext uri="{FF2B5EF4-FFF2-40B4-BE49-F238E27FC236}">
              <a16:creationId xmlns:a16="http://schemas.microsoft.com/office/drawing/2014/main" id="{00000000-0008-0000-0600-000089020000}"/>
            </a:ext>
          </a:extLst>
        </xdr:cNvPr>
        <xdr:cNvSpPr txBox="1"/>
      </xdr:nvSpPr>
      <xdr:spPr>
        <a:xfrm>
          <a:off x="16370300" y="130075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133,807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76</xdr:row>
      <xdr:rowOff>152887</xdr:rowOff>
    </xdr:from>
    <xdr:to>
      <xdr:col>81</xdr:col>
      <xdr:colOff>101600</xdr:colOff>
      <xdr:row>77</xdr:row>
      <xdr:rowOff>83037</xdr:rowOff>
    </xdr:to>
    <xdr:sp macro="" textlink="">
      <xdr:nvSpPr>
        <xdr:cNvPr id="650" name="楕円 649">
          <a:extLst>
            <a:ext uri="{FF2B5EF4-FFF2-40B4-BE49-F238E27FC236}">
              <a16:creationId xmlns:a16="http://schemas.microsoft.com/office/drawing/2014/main" id="{00000000-0008-0000-0600-00008A020000}"/>
            </a:ext>
          </a:extLst>
        </xdr:cNvPr>
        <xdr:cNvSpPr/>
      </xdr:nvSpPr>
      <xdr:spPr>
        <a:xfrm>
          <a:off x="15430500" y="131830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77</xdr:row>
      <xdr:rowOff>74164</xdr:rowOff>
    </xdr:from>
    <xdr:ext cx="599010" cy="259045"/>
    <xdr:sp macro="" textlink="">
      <xdr:nvSpPr>
        <xdr:cNvPr id="651" name="テキスト ボックス 650">
          <a:extLst>
            <a:ext uri="{FF2B5EF4-FFF2-40B4-BE49-F238E27FC236}">
              <a16:creationId xmlns:a16="http://schemas.microsoft.com/office/drawing/2014/main" id="{00000000-0008-0000-0600-00008B020000}"/>
            </a:ext>
          </a:extLst>
        </xdr:cNvPr>
        <xdr:cNvSpPr txBox="1"/>
      </xdr:nvSpPr>
      <xdr:spPr>
        <a:xfrm>
          <a:off x="15181795" y="1327581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122,009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77</xdr:row>
      <xdr:rowOff>22958</xdr:rowOff>
    </xdr:from>
    <xdr:to>
      <xdr:col>76</xdr:col>
      <xdr:colOff>165100</xdr:colOff>
      <xdr:row>77</xdr:row>
      <xdr:rowOff>124558</xdr:rowOff>
    </xdr:to>
    <xdr:sp macro="" textlink="">
      <xdr:nvSpPr>
        <xdr:cNvPr id="652" name="楕円 651">
          <a:extLst>
            <a:ext uri="{FF2B5EF4-FFF2-40B4-BE49-F238E27FC236}">
              <a16:creationId xmlns:a16="http://schemas.microsoft.com/office/drawing/2014/main" id="{00000000-0008-0000-0600-00008C020000}"/>
            </a:ext>
          </a:extLst>
        </xdr:cNvPr>
        <xdr:cNvSpPr/>
      </xdr:nvSpPr>
      <xdr:spPr>
        <a:xfrm>
          <a:off x="14541500" y="132246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77</xdr:row>
      <xdr:rowOff>115685</xdr:rowOff>
    </xdr:from>
    <xdr:ext cx="599010" cy="259045"/>
    <xdr:sp macro="" textlink="">
      <xdr:nvSpPr>
        <xdr:cNvPr id="653" name="テキスト ボックス 652">
          <a:extLst>
            <a:ext uri="{FF2B5EF4-FFF2-40B4-BE49-F238E27FC236}">
              <a16:creationId xmlns:a16="http://schemas.microsoft.com/office/drawing/2014/main" id="{00000000-0008-0000-0600-00008D020000}"/>
            </a:ext>
          </a:extLst>
        </xdr:cNvPr>
        <xdr:cNvSpPr txBox="1"/>
      </xdr:nvSpPr>
      <xdr:spPr>
        <a:xfrm>
          <a:off x="14292795" y="1331733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103,846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77</xdr:row>
      <xdr:rowOff>74516</xdr:rowOff>
    </xdr:from>
    <xdr:to>
      <xdr:col>72</xdr:col>
      <xdr:colOff>38100</xdr:colOff>
      <xdr:row>78</xdr:row>
      <xdr:rowOff>4666</xdr:rowOff>
    </xdr:to>
    <xdr:sp macro="" textlink="">
      <xdr:nvSpPr>
        <xdr:cNvPr id="654" name="楕円 653">
          <a:extLst>
            <a:ext uri="{FF2B5EF4-FFF2-40B4-BE49-F238E27FC236}">
              <a16:creationId xmlns:a16="http://schemas.microsoft.com/office/drawing/2014/main" id="{00000000-0008-0000-0600-00008E020000}"/>
            </a:ext>
          </a:extLst>
        </xdr:cNvPr>
        <xdr:cNvSpPr/>
      </xdr:nvSpPr>
      <xdr:spPr>
        <a:xfrm>
          <a:off x="13652500" y="132761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77</xdr:row>
      <xdr:rowOff>167243</xdr:rowOff>
    </xdr:from>
    <xdr:ext cx="534377" cy="259045"/>
    <xdr:sp macro="" textlink="">
      <xdr:nvSpPr>
        <xdr:cNvPr id="655" name="テキスト ボックス 654">
          <a:extLst>
            <a:ext uri="{FF2B5EF4-FFF2-40B4-BE49-F238E27FC236}">
              <a16:creationId xmlns:a16="http://schemas.microsoft.com/office/drawing/2014/main" id="{00000000-0008-0000-0600-00008F020000}"/>
            </a:ext>
          </a:extLst>
        </xdr:cNvPr>
        <xdr:cNvSpPr txBox="1"/>
      </xdr:nvSpPr>
      <xdr:spPr>
        <a:xfrm>
          <a:off x="13436111" y="133688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81,292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94752</xdr:rowOff>
    </xdr:from>
    <xdr:to>
      <xdr:col>67</xdr:col>
      <xdr:colOff>101600</xdr:colOff>
      <xdr:row>78</xdr:row>
      <xdr:rowOff>24902</xdr:rowOff>
    </xdr:to>
    <xdr:sp macro="" textlink="">
      <xdr:nvSpPr>
        <xdr:cNvPr id="656" name="楕円 655">
          <a:extLst>
            <a:ext uri="{FF2B5EF4-FFF2-40B4-BE49-F238E27FC236}">
              <a16:creationId xmlns:a16="http://schemas.microsoft.com/office/drawing/2014/main" id="{00000000-0008-0000-0600-000090020000}"/>
            </a:ext>
          </a:extLst>
        </xdr:cNvPr>
        <xdr:cNvSpPr/>
      </xdr:nvSpPr>
      <xdr:spPr>
        <a:xfrm>
          <a:off x="12763500" y="132964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78</xdr:row>
      <xdr:rowOff>16029</xdr:rowOff>
    </xdr:from>
    <xdr:ext cx="534377" cy="259045"/>
    <xdr:sp macro="" textlink="">
      <xdr:nvSpPr>
        <xdr:cNvPr id="657" name="テキスト ボックス 656">
          <a:extLst>
            <a:ext uri="{FF2B5EF4-FFF2-40B4-BE49-F238E27FC236}">
              <a16:creationId xmlns:a16="http://schemas.microsoft.com/office/drawing/2014/main" id="{00000000-0008-0000-0600-000091020000}"/>
            </a:ext>
          </a:extLst>
        </xdr:cNvPr>
        <xdr:cNvSpPr txBox="1"/>
      </xdr:nvSpPr>
      <xdr:spPr>
        <a:xfrm>
          <a:off x="12547111" y="133891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72,440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58" name="正方形/長方形 657">
          <a:extLst>
            <a:ext uri="{FF2B5EF4-FFF2-40B4-BE49-F238E27FC236}">
              <a16:creationId xmlns:a16="http://schemas.microsoft.com/office/drawing/2014/main" id="{00000000-0008-0000-0600-000092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59" name="正方形/長方形 658">
          <a:extLst>
            <a:ext uri="{FF2B5EF4-FFF2-40B4-BE49-F238E27FC236}">
              <a16:creationId xmlns:a16="http://schemas.microsoft.com/office/drawing/2014/main" id="{00000000-0008-0000-0600-000093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0" name="正方形/長方形 659">
          <a:extLst>
            <a:ext uri="{FF2B5EF4-FFF2-40B4-BE49-F238E27FC236}">
              <a16:creationId xmlns:a16="http://schemas.microsoft.com/office/drawing/2014/main" id="{00000000-0008-0000-0600-000094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1" name="正方形/長方形 660">
          <a:extLst>
            <a:ext uri="{FF2B5EF4-FFF2-40B4-BE49-F238E27FC236}">
              <a16:creationId xmlns:a16="http://schemas.microsoft.com/office/drawing/2014/main" id="{00000000-0008-0000-0600-000095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2" name="正方形/長方形 661">
          <a:extLst>
            <a:ext uri="{FF2B5EF4-FFF2-40B4-BE49-F238E27FC236}">
              <a16:creationId xmlns:a16="http://schemas.microsoft.com/office/drawing/2014/main" id="{00000000-0008-0000-0600-000096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21,455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3" name="正方形/長方形 662">
          <a:extLst>
            <a:ext uri="{FF2B5EF4-FFF2-40B4-BE49-F238E27FC236}">
              <a16:creationId xmlns:a16="http://schemas.microsoft.com/office/drawing/2014/main" id="{00000000-0008-0000-0600-000097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4" name="正方形/長方形 663">
          <a:extLst>
            <a:ext uri="{FF2B5EF4-FFF2-40B4-BE49-F238E27FC236}">
              <a16:creationId xmlns:a16="http://schemas.microsoft.com/office/drawing/2014/main" id="{00000000-0008-0000-0600-000098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35,487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65" name="正方形/長方形 664">
          <a:extLst>
            <a:ext uri="{FF2B5EF4-FFF2-40B4-BE49-F238E27FC236}">
              <a16:creationId xmlns:a16="http://schemas.microsoft.com/office/drawing/2014/main" id="{00000000-0008-0000-0600-000099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66" name="テキスト ボックス 665">
          <a:extLst>
            <a:ext uri="{FF2B5EF4-FFF2-40B4-BE49-F238E27FC236}">
              <a16:creationId xmlns:a16="http://schemas.microsoft.com/office/drawing/2014/main" id="{00000000-0008-0000-0600-00009A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67" name="直線コネクタ 666">
          <a:extLst>
            <a:ext uri="{FF2B5EF4-FFF2-40B4-BE49-F238E27FC236}">
              <a16:creationId xmlns:a16="http://schemas.microsoft.com/office/drawing/2014/main" id="{00000000-0008-0000-0600-00009B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98</xdr:row>
      <xdr:rowOff>139700</xdr:rowOff>
    </xdr:from>
    <xdr:to>
      <xdr:col>89</xdr:col>
      <xdr:colOff>177800</xdr:colOff>
      <xdr:row>98</xdr:row>
      <xdr:rowOff>139700</xdr:rowOff>
    </xdr:to>
    <xdr:cxnSp macro="">
      <xdr:nvCxnSpPr>
        <xdr:cNvPr id="668" name="直線コネクタ 667">
          <a:extLst>
            <a:ext uri="{FF2B5EF4-FFF2-40B4-BE49-F238E27FC236}">
              <a16:creationId xmlns:a16="http://schemas.microsoft.com/office/drawing/2014/main" id="{00000000-0008-0000-0600-00009C020000}"/>
            </a:ext>
          </a:extLst>
        </xdr:cNvPr>
        <xdr:cNvCxnSpPr/>
      </xdr:nvCxnSpPr>
      <xdr:spPr>
        <a:xfrm>
          <a:off x="12446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97</xdr:row>
      <xdr:rowOff>168927</xdr:rowOff>
    </xdr:from>
    <xdr:ext cx="248786" cy="259045"/>
    <xdr:sp macro="" textlink="">
      <xdr:nvSpPr>
        <xdr:cNvPr id="669" name="テキスト ボックス 668">
          <a:extLst>
            <a:ext uri="{FF2B5EF4-FFF2-40B4-BE49-F238E27FC236}">
              <a16:creationId xmlns:a16="http://schemas.microsoft.com/office/drawing/2014/main" id="{00000000-0008-0000-0600-00009D020000}"/>
            </a:ext>
          </a:extLst>
        </xdr:cNvPr>
        <xdr:cNvSpPr txBox="1"/>
      </xdr:nvSpPr>
      <xdr:spPr>
        <a:xfrm>
          <a:off x="12197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96</xdr:row>
      <xdr:rowOff>25400</xdr:rowOff>
    </xdr:from>
    <xdr:to>
      <xdr:col>89</xdr:col>
      <xdr:colOff>177800</xdr:colOff>
      <xdr:row>96</xdr:row>
      <xdr:rowOff>25400</xdr:rowOff>
    </xdr:to>
    <xdr:cxnSp macro="">
      <xdr:nvCxnSpPr>
        <xdr:cNvPr id="670" name="直線コネクタ 669">
          <a:extLst>
            <a:ext uri="{FF2B5EF4-FFF2-40B4-BE49-F238E27FC236}">
              <a16:creationId xmlns:a16="http://schemas.microsoft.com/office/drawing/2014/main" id="{00000000-0008-0000-0600-00009E020000}"/>
            </a:ext>
          </a:extLst>
        </xdr:cNvPr>
        <xdr:cNvCxnSpPr/>
      </xdr:nvCxnSpPr>
      <xdr:spPr>
        <a:xfrm>
          <a:off x="12446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95</xdr:row>
      <xdr:rowOff>54627</xdr:rowOff>
    </xdr:from>
    <xdr:ext cx="595419" cy="259045"/>
    <xdr:sp macro="" textlink="">
      <xdr:nvSpPr>
        <xdr:cNvPr id="671" name="テキスト ボックス 670">
          <a:extLst>
            <a:ext uri="{FF2B5EF4-FFF2-40B4-BE49-F238E27FC236}">
              <a16:creationId xmlns:a16="http://schemas.microsoft.com/office/drawing/2014/main" id="{00000000-0008-0000-0600-00009F020000}"/>
            </a:ext>
          </a:extLst>
        </xdr:cNvPr>
        <xdr:cNvSpPr txBox="1"/>
      </xdr:nvSpPr>
      <xdr:spPr>
        <a:xfrm>
          <a:off x="11850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82550</xdr:rowOff>
    </xdr:from>
    <xdr:to>
      <xdr:col>89</xdr:col>
      <xdr:colOff>177800</xdr:colOff>
      <xdr:row>93</xdr:row>
      <xdr:rowOff>82550</xdr:rowOff>
    </xdr:to>
    <xdr:cxnSp macro="">
      <xdr:nvCxnSpPr>
        <xdr:cNvPr id="672" name="直線コネクタ 671">
          <a:extLst>
            <a:ext uri="{FF2B5EF4-FFF2-40B4-BE49-F238E27FC236}">
              <a16:creationId xmlns:a16="http://schemas.microsoft.com/office/drawing/2014/main" id="{00000000-0008-0000-0600-0000A0020000}"/>
            </a:ext>
          </a:extLst>
        </xdr:cNvPr>
        <xdr:cNvCxnSpPr/>
      </xdr:nvCxnSpPr>
      <xdr:spPr>
        <a:xfrm>
          <a:off x="12446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92</xdr:row>
      <xdr:rowOff>111777</xdr:rowOff>
    </xdr:from>
    <xdr:ext cx="595419" cy="259045"/>
    <xdr:sp macro="" textlink="">
      <xdr:nvSpPr>
        <xdr:cNvPr id="673" name="テキスト ボックス 672">
          <a:extLst>
            <a:ext uri="{FF2B5EF4-FFF2-40B4-BE49-F238E27FC236}">
              <a16:creationId xmlns:a16="http://schemas.microsoft.com/office/drawing/2014/main" id="{00000000-0008-0000-0600-0000A1020000}"/>
            </a:ext>
          </a:extLst>
        </xdr:cNvPr>
        <xdr:cNvSpPr txBox="1"/>
      </xdr:nvSpPr>
      <xdr:spPr>
        <a:xfrm>
          <a:off x="11850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139700</xdr:rowOff>
    </xdr:from>
    <xdr:to>
      <xdr:col>89</xdr:col>
      <xdr:colOff>177800</xdr:colOff>
      <xdr:row>90</xdr:row>
      <xdr:rowOff>139700</xdr:rowOff>
    </xdr:to>
    <xdr:cxnSp macro="">
      <xdr:nvCxnSpPr>
        <xdr:cNvPr id="674" name="直線コネクタ 673">
          <a:extLst>
            <a:ext uri="{FF2B5EF4-FFF2-40B4-BE49-F238E27FC236}">
              <a16:creationId xmlns:a16="http://schemas.microsoft.com/office/drawing/2014/main" id="{00000000-0008-0000-0600-0000A2020000}"/>
            </a:ext>
          </a:extLst>
        </xdr:cNvPr>
        <xdr:cNvCxnSpPr/>
      </xdr:nvCxnSpPr>
      <xdr:spPr>
        <a:xfrm>
          <a:off x="12446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168927</xdr:rowOff>
    </xdr:from>
    <xdr:ext cx="595419" cy="259045"/>
    <xdr:sp macro="" textlink="">
      <xdr:nvSpPr>
        <xdr:cNvPr id="675" name="テキスト ボックス 674">
          <a:extLst>
            <a:ext uri="{FF2B5EF4-FFF2-40B4-BE49-F238E27FC236}">
              <a16:creationId xmlns:a16="http://schemas.microsoft.com/office/drawing/2014/main" id="{00000000-0008-0000-0600-0000A3020000}"/>
            </a:ext>
          </a:extLst>
        </xdr:cNvPr>
        <xdr:cNvSpPr txBox="1"/>
      </xdr:nvSpPr>
      <xdr:spPr>
        <a:xfrm>
          <a:off x="11850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76" name="直線コネクタ 675">
          <a:extLst>
            <a:ext uri="{FF2B5EF4-FFF2-40B4-BE49-F238E27FC236}">
              <a16:creationId xmlns:a16="http://schemas.microsoft.com/office/drawing/2014/main" id="{00000000-0008-0000-0600-0000A4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77" name="テキスト ボックス 676">
          <a:extLst>
            <a:ext uri="{FF2B5EF4-FFF2-40B4-BE49-F238E27FC236}">
              <a16:creationId xmlns:a16="http://schemas.microsoft.com/office/drawing/2014/main" id="{00000000-0008-0000-0600-0000A5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78" name="積立金グラフ枠">
          <a:extLst>
            <a:ext uri="{FF2B5EF4-FFF2-40B4-BE49-F238E27FC236}">
              <a16:creationId xmlns:a16="http://schemas.microsoft.com/office/drawing/2014/main" id="{00000000-0008-0000-0600-0000A6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96337</xdr:rowOff>
    </xdr:from>
    <xdr:to>
      <xdr:col>85</xdr:col>
      <xdr:colOff>126364</xdr:colOff>
      <xdr:row>98</xdr:row>
      <xdr:rowOff>138345</xdr:rowOff>
    </xdr:to>
    <xdr:cxnSp macro="">
      <xdr:nvCxnSpPr>
        <xdr:cNvPr id="679" name="直線コネクタ 678">
          <a:extLst>
            <a:ext uri="{FF2B5EF4-FFF2-40B4-BE49-F238E27FC236}">
              <a16:creationId xmlns:a16="http://schemas.microsoft.com/office/drawing/2014/main" id="{00000000-0008-0000-0600-0000A7020000}"/>
            </a:ext>
          </a:extLst>
        </xdr:cNvPr>
        <xdr:cNvCxnSpPr/>
      </xdr:nvCxnSpPr>
      <xdr:spPr>
        <a:xfrm flipV="1">
          <a:off x="16317595" y="15526837"/>
          <a:ext cx="1269" cy="141360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142172</xdr:rowOff>
    </xdr:from>
    <xdr:ext cx="378565" cy="259045"/>
    <xdr:sp macro="" textlink="">
      <xdr:nvSpPr>
        <xdr:cNvPr id="680" name="積立金最小値テキスト">
          <a:extLst>
            <a:ext uri="{FF2B5EF4-FFF2-40B4-BE49-F238E27FC236}">
              <a16:creationId xmlns:a16="http://schemas.microsoft.com/office/drawing/2014/main" id="{00000000-0008-0000-0600-0000A8020000}"/>
            </a:ext>
          </a:extLst>
        </xdr:cNvPr>
        <xdr:cNvSpPr txBox="1"/>
      </xdr:nvSpPr>
      <xdr:spPr>
        <a:xfrm>
          <a:off x="16370300" y="1694427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138345</xdr:rowOff>
    </xdr:from>
    <xdr:to>
      <xdr:col>86</xdr:col>
      <xdr:colOff>25400</xdr:colOff>
      <xdr:row>98</xdr:row>
      <xdr:rowOff>138345</xdr:rowOff>
    </xdr:to>
    <xdr:cxnSp macro="">
      <xdr:nvCxnSpPr>
        <xdr:cNvPr id="681" name="直線コネクタ 680">
          <a:extLst>
            <a:ext uri="{FF2B5EF4-FFF2-40B4-BE49-F238E27FC236}">
              <a16:creationId xmlns:a16="http://schemas.microsoft.com/office/drawing/2014/main" id="{00000000-0008-0000-0600-0000A9020000}"/>
            </a:ext>
          </a:extLst>
        </xdr:cNvPr>
        <xdr:cNvCxnSpPr/>
      </xdr:nvCxnSpPr>
      <xdr:spPr>
        <a:xfrm>
          <a:off x="16230600" y="169404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43014</xdr:rowOff>
    </xdr:from>
    <xdr:ext cx="599010" cy="259045"/>
    <xdr:sp macro="" textlink="">
      <xdr:nvSpPr>
        <xdr:cNvPr id="682" name="積立金最大値テキスト">
          <a:extLst>
            <a:ext uri="{FF2B5EF4-FFF2-40B4-BE49-F238E27FC236}">
              <a16:creationId xmlns:a16="http://schemas.microsoft.com/office/drawing/2014/main" id="{00000000-0008-0000-0600-0000AA020000}"/>
            </a:ext>
          </a:extLst>
        </xdr:cNvPr>
        <xdr:cNvSpPr txBox="1"/>
      </xdr:nvSpPr>
      <xdr:spPr>
        <a:xfrm>
          <a:off x="16370300" y="1530206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618,969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90</xdr:row>
      <xdr:rowOff>96337</xdr:rowOff>
    </xdr:from>
    <xdr:to>
      <xdr:col>86</xdr:col>
      <xdr:colOff>25400</xdr:colOff>
      <xdr:row>90</xdr:row>
      <xdr:rowOff>96337</xdr:rowOff>
    </xdr:to>
    <xdr:cxnSp macro="">
      <xdr:nvCxnSpPr>
        <xdr:cNvPr id="683" name="直線コネクタ 682">
          <a:extLst>
            <a:ext uri="{FF2B5EF4-FFF2-40B4-BE49-F238E27FC236}">
              <a16:creationId xmlns:a16="http://schemas.microsoft.com/office/drawing/2014/main" id="{00000000-0008-0000-0600-0000AB020000}"/>
            </a:ext>
          </a:extLst>
        </xdr:cNvPr>
        <xdr:cNvCxnSpPr/>
      </xdr:nvCxnSpPr>
      <xdr:spPr>
        <a:xfrm>
          <a:off x="16230600" y="1552683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97</xdr:row>
      <xdr:rowOff>15478</xdr:rowOff>
    </xdr:from>
    <xdr:to>
      <xdr:col>85</xdr:col>
      <xdr:colOff>127000</xdr:colOff>
      <xdr:row>97</xdr:row>
      <xdr:rowOff>16556</xdr:rowOff>
    </xdr:to>
    <xdr:cxnSp macro="">
      <xdr:nvCxnSpPr>
        <xdr:cNvPr id="684" name="直線コネクタ 683">
          <a:extLst>
            <a:ext uri="{FF2B5EF4-FFF2-40B4-BE49-F238E27FC236}">
              <a16:creationId xmlns:a16="http://schemas.microsoft.com/office/drawing/2014/main" id="{00000000-0008-0000-0600-0000AC020000}"/>
            </a:ext>
          </a:extLst>
        </xdr:cNvPr>
        <xdr:cNvCxnSpPr/>
      </xdr:nvCxnSpPr>
      <xdr:spPr>
        <a:xfrm flipV="1">
          <a:off x="15481300" y="16646128"/>
          <a:ext cx="838200" cy="10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95</xdr:row>
      <xdr:rowOff>43263</xdr:rowOff>
    </xdr:from>
    <xdr:ext cx="599010" cy="259045"/>
    <xdr:sp macro="" textlink="">
      <xdr:nvSpPr>
        <xdr:cNvPr id="685" name="積立金平均値テキスト">
          <a:extLst>
            <a:ext uri="{FF2B5EF4-FFF2-40B4-BE49-F238E27FC236}">
              <a16:creationId xmlns:a16="http://schemas.microsoft.com/office/drawing/2014/main" id="{00000000-0008-0000-0600-0000AD020000}"/>
            </a:ext>
          </a:extLst>
        </xdr:cNvPr>
        <xdr:cNvSpPr txBox="1"/>
      </xdr:nvSpPr>
      <xdr:spPr>
        <a:xfrm>
          <a:off x="16370300" y="16331013"/>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179,971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20386</xdr:rowOff>
    </xdr:from>
    <xdr:to>
      <xdr:col>85</xdr:col>
      <xdr:colOff>177800</xdr:colOff>
      <xdr:row>96</xdr:row>
      <xdr:rowOff>121986</xdr:rowOff>
    </xdr:to>
    <xdr:sp macro="" textlink="">
      <xdr:nvSpPr>
        <xdr:cNvPr id="686" name="フローチャート: 判断 685">
          <a:extLst>
            <a:ext uri="{FF2B5EF4-FFF2-40B4-BE49-F238E27FC236}">
              <a16:creationId xmlns:a16="http://schemas.microsoft.com/office/drawing/2014/main" id="{00000000-0008-0000-0600-0000AE020000}"/>
            </a:ext>
          </a:extLst>
        </xdr:cNvPr>
        <xdr:cNvSpPr/>
      </xdr:nvSpPr>
      <xdr:spPr>
        <a:xfrm>
          <a:off x="16268700" y="164795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97</xdr:row>
      <xdr:rowOff>16556</xdr:rowOff>
    </xdr:from>
    <xdr:to>
      <xdr:col>81</xdr:col>
      <xdr:colOff>50800</xdr:colOff>
      <xdr:row>98</xdr:row>
      <xdr:rowOff>50893</xdr:rowOff>
    </xdr:to>
    <xdr:cxnSp macro="">
      <xdr:nvCxnSpPr>
        <xdr:cNvPr id="687" name="直線コネクタ 686">
          <a:extLst>
            <a:ext uri="{FF2B5EF4-FFF2-40B4-BE49-F238E27FC236}">
              <a16:creationId xmlns:a16="http://schemas.microsoft.com/office/drawing/2014/main" id="{00000000-0008-0000-0600-0000AF020000}"/>
            </a:ext>
          </a:extLst>
        </xdr:cNvPr>
        <xdr:cNvCxnSpPr/>
      </xdr:nvCxnSpPr>
      <xdr:spPr>
        <a:xfrm flipV="1">
          <a:off x="14592300" y="16647206"/>
          <a:ext cx="889000" cy="2057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95</xdr:row>
      <xdr:rowOff>123588</xdr:rowOff>
    </xdr:from>
    <xdr:to>
      <xdr:col>81</xdr:col>
      <xdr:colOff>101600</xdr:colOff>
      <xdr:row>96</xdr:row>
      <xdr:rowOff>53738</xdr:rowOff>
    </xdr:to>
    <xdr:sp macro="" textlink="">
      <xdr:nvSpPr>
        <xdr:cNvPr id="688" name="フローチャート: 判断 687">
          <a:extLst>
            <a:ext uri="{FF2B5EF4-FFF2-40B4-BE49-F238E27FC236}">
              <a16:creationId xmlns:a16="http://schemas.microsoft.com/office/drawing/2014/main" id="{00000000-0008-0000-0600-0000B0020000}"/>
            </a:ext>
          </a:extLst>
        </xdr:cNvPr>
        <xdr:cNvSpPr/>
      </xdr:nvSpPr>
      <xdr:spPr>
        <a:xfrm>
          <a:off x="15430500" y="164113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94</xdr:row>
      <xdr:rowOff>70265</xdr:rowOff>
    </xdr:from>
    <xdr:ext cx="599010" cy="259045"/>
    <xdr:sp macro="" textlink="">
      <xdr:nvSpPr>
        <xdr:cNvPr id="689" name="テキスト ボックス 688">
          <a:extLst>
            <a:ext uri="{FF2B5EF4-FFF2-40B4-BE49-F238E27FC236}">
              <a16:creationId xmlns:a16="http://schemas.microsoft.com/office/drawing/2014/main" id="{00000000-0008-0000-0600-0000B1020000}"/>
            </a:ext>
          </a:extLst>
        </xdr:cNvPr>
        <xdr:cNvSpPr txBox="1"/>
      </xdr:nvSpPr>
      <xdr:spPr>
        <a:xfrm>
          <a:off x="15181795" y="1618656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209,826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98</xdr:row>
      <xdr:rowOff>50893</xdr:rowOff>
    </xdr:from>
    <xdr:to>
      <xdr:col>76</xdr:col>
      <xdr:colOff>114300</xdr:colOff>
      <xdr:row>98</xdr:row>
      <xdr:rowOff>128126</xdr:rowOff>
    </xdr:to>
    <xdr:cxnSp macro="">
      <xdr:nvCxnSpPr>
        <xdr:cNvPr id="690" name="直線コネクタ 689">
          <a:extLst>
            <a:ext uri="{FF2B5EF4-FFF2-40B4-BE49-F238E27FC236}">
              <a16:creationId xmlns:a16="http://schemas.microsoft.com/office/drawing/2014/main" id="{00000000-0008-0000-0600-0000B2020000}"/>
            </a:ext>
          </a:extLst>
        </xdr:cNvPr>
        <xdr:cNvCxnSpPr/>
      </xdr:nvCxnSpPr>
      <xdr:spPr>
        <a:xfrm flipV="1">
          <a:off x="13703300" y="16852993"/>
          <a:ext cx="889000" cy="772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96</xdr:row>
      <xdr:rowOff>166441</xdr:rowOff>
    </xdr:from>
    <xdr:to>
      <xdr:col>76</xdr:col>
      <xdr:colOff>165100</xdr:colOff>
      <xdr:row>97</xdr:row>
      <xdr:rowOff>96591</xdr:rowOff>
    </xdr:to>
    <xdr:sp macro="" textlink="">
      <xdr:nvSpPr>
        <xdr:cNvPr id="691" name="フローチャート: 判断 690">
          <a:extLst>
            <a:ext uri="{FF2B5EF4-FFF2-40B4-BE49-F238E27FC236}">
              <a16:creationId xmlns:a16="http://schemas.microsoft.com/office/drawing/2014/main" id="{00000000-0008-0000-0600-0000B3020000}"/>
            </a:ext>
          </a:extLst>
        </xdr:cNvPr>
        <xdr:cNvSpPr/>
      </xdr:nvSpPr>
      <xdr:spPr>
        <a:xfrm>
          <a:off x="14541500" y="166256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95</xdr:row>
      <xdr:rowOff>113118</xdr:rowOff>
    </xdr:from>
    <xdr:ext cx="599010" cy="259045"/>
    <xdr:sp macro="" textlink="">
      <xdr:nvSpPr>
        <xdr:cNvPr id="692" name="テキスト ボックス 691">
          <a:extLst>
            <a:ext uri="{FF2B5EF4-FFF2-40B4-BE49-F238E27FC236}">
              <a16:creationId xmlns:a16="http://schemas.microsoft.com/office/drawing/2014/main" id="{00000000-0008-0000-0600-0000B4020000}"/>
            </a:ext>
          </a:extLst>
        </xdr:cNvPr>
        <xdr:cNvSpPr txBox="1"/>
      </xdr:nvSpPr>
      <xdr:spPr>
        <a:xfrm>
          <a:off x="14292795" y="1640086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116,080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98</xdr:row>
      <xdr:rowOff>32544</xdr:rowOff>
    </xdr:from>
    <xdr:to>
      <xdr:col>71</xdr:col>
      <xdr:colOff>177800</xdr:colOff>
      <xdr:row>98</xdr:row>
      <xdr:rowOff>128126</xdr:rowOff>
    </xdr:to>
    <xdr:cxnSp macro="">
      <xdr:nvCxnSpPr>
        <xdr:cNvPr id="693" name="直線コネクタ 692">
          <a:extLst>
            <a:ext uri="{FF2B5EF4-FFF2-40B4-BE49-F238E27FC236}">
              <a16:creationId xmlns:a16="http://schemas.microsoft.com/office/drawing/2014/main" id="{00000000-0008-0000-0600-0000B5020000}"/>
            </a:ext>
          </a:extLst>
        </xdr:cNvPr>
        <xdr:cNvCxnSpPr/>
      </xdr:nvCxnSpPr>
      <xdr:spPr>
        <a:xfrm>
          <a:off x="12814300" y="16834644"/>
          <a:ext cx="889000" cy="955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97</xdr:row>
      <xdr:rowOff>132335</xdr:rowOff>
    </xdr:from>
    <xdr:to>
      <xdr:col>72</xdr:col>
      <xdr:colOff>38100</xdr:colOff>
      <xdr:row>98</xdr:row>
      <xdr:rowOff>62485</xdr:rowOff>
    </xdr:to>
    <xdr:sp macro="" textlink="">
      <xdr:nvSpPr>
        <xdr:cNvPr id="694" name="フローチャート: 判断 693">
          <a:extLst>
            <a:ext uri="{FF2B5EF4-FFF2-40B4-BE49-F238E27FC236}">
              <a16:creationId xmlns:a16="http://schemas.microsoft.com/office/drawing/2014/main" id="{00000000-0008-0000-0600-0000B6020000}"/>
            </a:ext>
          </a:extLst>
        </xdr:cNvPr>
        <xdr:cNvSpPr/>
      </xdr:nvSpPr>
      <xdr:spPr>
        <a:xfrm>
          <a:off x="13652500" y="167629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96</xdr:row>
      <xdr:rowOff>79012</xdr:rowOff>
    </xdr:from>
    <xdr:ext cx="534377" cy="259045"/>
    <xdr:sp macro="" textlink="">
      <xdr:nvSpPr>
        <xdr:cNvPr id="695" name="テキスト ボックス 694">
          <a:extLst>
            <a:ext uri="{FF2B5EF4-FFF2-40B4-BE49-F238E27FC236}">
              <a16:creationId xmlns:a16="http://schemas.microsoft.com/office/drawing/2014/main" id="{00000000-0008-0000-0600-0000B7020000}"/>
            </a:ext>
          </a:extLst>
        </xdr:cNvPr>
        <xdr:cNvSpPr txBox="1"/>
      </xdr:nvSpPr>
      <xdr:spPr>
        <a:xfrm>
          <a:off x="13436111" y="165382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56,000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47107</xdr:rowOff>
    </xdr:from>
    <xdr:to>
      <xdr:col>67</xdr:col>
      <xdr:colOff>101600</xdr:colOff>
      <xdr:row>97</xdr:row>
      <xdr:rowOff>148707</xdr:rowOff>
    </xdr:to>
    <xdr:sp macro="" textlink="">
      <xdr:nvSpPr>
        <xdr:cNvPr id="696" name="フローチャート: 判断 695">
          <a:extLst>
            <a:ext uri="{FF2B5EF4-FFF2-40B4-BE49-F238E27FC236}">
              <a16:creationId xmlns:a16="http://schemas.microsoft.com/office/drawing/2014/main" id="{00000000-0008-0000-0600-0000B8020000}"/>
            </a:ext>
          </a:extLst>
        </xdr:cNvPr>
        <xdr:cNvSpPr/>
      </xdr:nvSpPr>
      <xdr:spPr>
        <a:xfrm>
          <a:off x="12763500" y="166777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95</xdr:row>
      <xdr:rowOff>165234</xdr:rowOff>
    </xdr:from>
    <xdr:ext cx="534377" cy="259045"/>
    <xdr:sp macro="" textlink="">
      <xdr:nvSpPr>
        <xdr:cNvPr id="697" name="テキスト ボックス 696">
          <a:extLst>
            <a:ext uri="{FF2B5EF4-FFF2-40B4-BE49-F238E27FC236}">
              <a16:creationId xmlns:a16="http://schemas.microsoft.com/office/drawing/2014/main" id="{00000000-0008-0000-0600-0000B9020000}"/>
            </a:ext>
          </a:extLst>
        </xdr:cNvPr>
        <xdr:cNvSpPr txBox="1"/>
      </xdr:nvSpPr>
      <xdr:spPr>
        <a:xfrm>
          <a:off x="12547111" y="164529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93,282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698" name="テキスト ボックス 697">
          <a:extLst>
            <a:ext uri="{FF2B5EF4-FFF2-40B4-BE49-F238E27FC236}">
              <a16:creationId xmlns:a16="http://schemas.microsoft.com/office/drawing/2014/main" id="{00000000-0008-0000-0600-0000BA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699" name="テキスト ボックス 698">
          <a:extLst>
            <a:ext uri="{FF2B5EF4-FFF2-40B4-BE49-F238E27FC236}">
              <a16:creationId xmlns:a16="http://schemas.microsoft.com/office/drawing/2014/main" id="{00000000-0008-0000-0600-0000BB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0" name="テキスト ボックス 699">
          <a:extLst>
            <a:ext uri="{FF2B5EF4-FFF2-40B4-BE49-F238E27FC236}">
              <a16:creationId xmlns:a16="http://schemas.microsoft.com/office/drawing/2014/main" id="{00000000-0008-0000-0600-0000BC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1" name="テキスト ボックス 700">
          <a:extLst>
            <a:ext uri="{FF2B5EF4-FFF2-40B4-BE49-F238E27FC236}">
              <a16:creationId xmlns:a16="http://schemas.microsoft.com/office/drawing/2014/main" id="{00000000-0008-0000-0600-0000BD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02" name="テキスト ボックス 701">
          <a:extLst>
            <a:ext uri="{FF2B5EF4-FFF2-40B4-BE49-F238E27FC236}">
              <a16:creationId xmlns:a16="http://schemas.microsoft.com/office/drawing/2014/main" id="{00000000-0008-0000-0600-0000BE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136128</xdr:rowOff>
    </xdr:from>
    <xdr:to>
      <xdr:col>85</xdr:col>
      <xdr:colOff>177800</xdr:colOff>
      <xdr:row>97</xdr:row>
      <xdr:rowOff>66278</xdr:rowOff>
    </xdr:to>
    <xdr:sp macro="" textlink="">
      <xdr:nvSpPr>
        <xdr:cNvPr id="703" name="楕円 702">
          <a:extLst>
            <a:ext uri="{FF2B5EF4-FFF2-40B4-BE49-F238E27FC236}">
              <a16:creationId xmlns:a16="http://schemas.microsoft.com/office/drawing/2014/main" id="{00000000-0008-0000-0600-0000BF020000}"/>
            </a:ext>
          </a:extLst>
        </xdr:cNvPr>
        <xdr:cNvSpPr/>
      </xdr:nvSpPr>
      <xdr:spPr>
        <a:xfrm>
          <a:off x="16268700" y="165953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96</xdr:row>
      <xdr:rowOff>114555</xdr:rowOff>
    </xdr:from>
    <xdr:ext cx="599010" cy="259045"/>
    <xdr:sp macro="" textlink="">
      <xdr:nvSpPr>
        <xdr:cNvPr id="704" name="積立金該当値テキスト">
          <a:extLst>
            <a:ext uri="{FF2B5EF4-FFF2-40B4-BE49-F238E27FC236}">
              <a16:creationId xmlns:a16="http://schemas.microsoft.com/office/drawing/2014/main" id="{00000000-0008-0000-0600-0000C0020000}"/>
            </a:ext>
          </a:extLst>
        </xdr:cNvPr>
        <xdr:cNvSpPr txBox="1"/>
      </xdr:nvSpPr>
      <xdr:spPr>
        <a:xfrm>
          <a:off x="16370300" y="1657375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129,340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96</xdr:row>
      <xdr:rowOff>137206</xdr:rowOff>
    </xdr:from>
    <xdr:to>
      <xdr:col>81</xdr:col>
      <xdr:colOff>101600</xdr:colOff>
      <xdr:row>97</xdr:row>
      <xdr:rowOff>67356</xdr:rowOff>
    </xdr:to>
    <xdr:sp macro="" textlink="">
      <xdr:nvSpPr>
        <xdr:cNvPr id="705" name="楕円 704">
          <a:extLst>
            <a:ext uri="{FF2B5EF4-FFF2-40B4-BE49-F238E27FC236}">
              <a16:creationId xmlns:a16="http://schemas.microsoft.com/office/drawing/2014/main" id="{00000000-0008-0000-0600-0000C1020000}"/>
            </a:ext>
          </a:extLst>
        </xdr:cNvPr>
        <xdr:cNvSpPr/>
      </xdr:nvSpPr>
      <xdr:spPr>
        <a:xfrm>
          <a:off x="15430500" y="165964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97</xdr:row>
      <xdr:rowOff>58483</xdr:rowOff>
    </xdr:from>
    <xdr:ext cx="599010" cy="259045"/>
    <xdr:sp macro="" textlink="">
      <xdr:nvSpPr>
        <xdr:cNvPr id="706" name="テキスト ボックス 705">
          <a:extLst>
            <a:ext uri="{FF2B5EF4-FFF2-40B4-BE49-F238E27FC236}">
              <a16:creationId xmlns:a16="http://schemas.microsoft.com/office/drawing/2014/main" id="{00000000-0008-0000-0600-0000C2020000}"/>
            </a:ext>
          </a:extLst>
        </xdr:cNvPr>
        <xdr:cNvSpPr txBox="1"/>
      </xdr:nvSpPr>
      <xdr:spPr>
        <a:xfrm>
          <a:off x="15181795" y="1668913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128,869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98</xdr:row>
      <xdr:rowOff>93</xdr:rowOff>
    </xdr:from>
    <xdr:to>
      <xdr:col>76</xdr:col>
      <xdr:colOff>165100</xdr:colOff>
      <xdr:row>98</xdr:row>
      <xdr:rowOff>101693</xdr:rowOff>
    </xdr:to>
    <xdr:sp macro="" textlink="">
      <xdr:nvSpPr>
        <xdr:cNvPr id="707" name="楕円 706">
          <a:extLst>
            <a:ext uri="{FF2B5EF4-FFF2-40B4-BE49-F238E27FC236}">
              <a16:creationId xmlns:a16="http://schemas.microsoft.com/office/drawing/2014/main" id="{00000000-0008-0000-0600-0000C3020000}"/>
            </a:ext>
          </a:extLst>
        </xdr:cNvPr>
        <xdr:cNvSpPr/>
      </xdr:nvSpPr>
      <xdr:spPr>
        <a:xfrm>
          <a:off x="14541500" y="168021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98</xdr:row>
      <xdr:rowOff>92820</xdr:rowOff>
    </xdr:from>
    <xdr:ext cx="534377" cy="259045"/>
    <xdr:sp macro="" textlink="">
      <xdr:nvSpPr>
        <xdr:cNvPr id="708" name="テキスト ボックス 707">
          <a:extLst>
            <a:ext uri="{FF2B5EF4-FFF2-40B4-BE49-F238E27FC236}">
              <a16:creationId xmlns:a16="http://schemas.microsoft.com/office/drawing/2014/main" id="{00000000-0008-0000-0600-0000C4020000}"/>
            </a:ext>
          </a:extLst>
        </xdr:cNvPr>
        <xdr:cNvSpPr txBox="1"/>
      </xdr:nvSpPr>
      <xdr:spPr>
        <a:xfrm>
          <a:off x="14325111" y="168949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38,848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98</xdr:row>
      <xdr:rowOff>77326</xdr:rowOff>
    </xdr:from>
    <xdr:to>
      <xdr:col>72</xdr:col>
      <xdr:colOff>38100</xdr:colOff>
      <xdr:row>99</xdr:row>
      <xdr:rowOff>7476</xdr:rowOff>
    </xdr:to>
    <xdr:sp macro="" textlink="">
      <xdr:nvSpPr>
        <xdr:cNvPr id="709" name="楕円 708">
          <a:extLst>
            <a:ext uri="{FF2B5EF4-FFF2-40B4-BE49-F238E27FC236}">
              <a16:creationId xmlns:a16="http://schemas.microsoft.com/office/drawing/2014/main" id="{00000000-0008-0000-0600-0000C5020000}"/>
            </a:ext>
          </a:extLst>
        </xdr:cNvPr>
        <xdr:cNvSpPr/>
      </xdr:nvSpPr>
      <xdr:spPr>
        <a:xfrm>
          <a:off x="13652500" y="168794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98</xdr:row>
      <xdr:rowOff>170053</xdr:rowOff>
    </xdr:from>
    <xdr:ext cx="469744" cy="259045"/>
    <xdr:sp macro="" textlink="">
      <xdr:nvSpPr>
        <xdr:cNvPr id="710" name="テキスト ボックス 709">
          <a:extLst>
            <a:ext uri="{FF2B5EF4-FFF2-40B4-BE49-F238E27FC236}">
              <a16:creationId xmlns:a16="http://schemas.microsoft.com/office/drawing/2014/main" id="{00000000-0008-0000-0600-0000C6020000}"/>
            </a:ext>
          </a:extLst>
        </xdr:cNvPr>
        <xdr:cNvSpPr txBox="1"/>
      </xdr:nvSpPr>
      <xdr:spPr>
        <a:xfrm>
          <a:off x="13468428" y="169721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153194</xdr:rowOff>
    </xdr:from>
    <xdr:to>
      <xdr:col>67</xdr:col>
      <xdr:colOff>101600</xdr:colOff>
      <xdr:row>98</xdr:row>
      <xdr:rowOff>83344</xdr:rowOff>
    </xdr:to>
    <xdr:sp macro="" textlink="">
      <xdr:nvSpPr>
        <xdr:cNvPr id="711" name="楕円 710">
          <a:extLst>
            <a:ext uri="{FF2B5EF4-FFF2-40B4-BE49-F238E27FC236}">
              <a16:creationId xmlns:a16="http://schemas.microsoft.com/office/drawing/2014/main" id="{00000000-0008-0000-0600-0000C7020000}"/>
            </a:ext>
          </a:extLst>
        </xdr:cNvPr>
        <xdr:cNvSpPr/>
      </xdr:nvSpPr>
      <xdr:spPr>
        <a:xfrm>
          <a:off x="12763500" y="167838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98</xdr:row>
      <xdr:rowOff>74471</xdr:rowOff>
    </xdr:from>
    <xdr:ext cx="534377" cy="259045"/>
    <xdr:sp macro="" textlink="">
      <xdr:nvSpPr>
        <xdr:cNvPr id="712" name="テキスト ボックス 711">
          <a:extLst>
            <a:ext uri="{FF2B5EF4-FFF2-40B4-BE49-F238E27FC236}">
              <a16:creationId xmlns:a16="http://schemas.microsoft.com/office/drawing/2014/main" id="{00000000-0008-0000-0600-0000C8020000}"/>
            </a:ext>
          </a:extLst>
        </xdr:cNvPr>
        <xdr:cNvSpPr txBox="1"/>
      </xdr:nvSpPr>
      <xdr:spPr>
        <a:xfrm>
          <a:off x="12547111" y="168765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46,875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13" name="正方形/長方形 712">
          <a:extLst>
            <a:ext uri="{FF2B5EF4-FFF2-40B4-BE49-F238E27FC236}">
              <a16:creationId xmlns:a16="http://schemas.microsoft.com/office/drawing/2014/main" id="{00000000-0008-0000-0600-0000C9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14" name="正方形/長方形 713">
          <a:extLst>
            <a:ext uri="{FF2B5EF4-FFF2-40B4-BE49-F238E27FC236}">
              <a16:creationId xmlns:a16="http://schemas.microsoft.com/office/drawing/2014/main" id="{00000000-0008-0000-0600-0000CA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15" name="正方形/長方形 714">
          <a:extLst>
            <a:ext uri="{FF2B5EF4-FFF2-40B4-BE49-F238E27FC236}">
              <a16:creationId xmlns:a16="http://schemas.microsoft.com/office/drawing/2014/main" id="{00000000-0008-0000-0600-0000CB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16" name="正方形/長方形 715">
          <a:extLst>
            <a:ext uri="{FF2B5EF4-FFF2-40B4-BE49-F238E27FC236}">
              <a16:creationId xmlns:a16="http://schemas.microsoft.com/office/drawing/2014/main" id="{00000000-0008-0000-0600-0000CC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17" name="正方形/長方形 716">
          <a:extLst>
            <a:ext uri="{FF2B5EF4-FFF2-40B4-BE49-F238E27FC236}">
              <a16:creationId xmlns:a16="http://schemas.microsoft.com/office/drawing/2014/main" id="{00000000-0008-0000-0600-0000CD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18" name="正方形/長方形 717">
          <a:extLst>
            <a:ext uri="{FF2B5EF4-FFF2-40B4-BE49-F238E27FC236}">
              <a16:creationId xmlns:a16="http://schemas.microsoft.com/office/drawing/2014/main" id="{00000000-0008-0000-0600-0000CE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19" name="正方形/長方形 718">
          <a:extLst>
            <a:ext uri="{FF2B5EF4-FFF2-40B4-BE49-F238E27FC236}">
              <a16:creationId xmlns:a16="http://schemas.microsoft.com/office/drawing/2014/main" id="{00000000-0008-0000-0600-0000CF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0" name="正方形/長方形 719">
          <a:extLst>
            <a:ext uri="{FF2B5EF4-FFF2-40B4-BE49-F238E27FC236}">
              <a16:creationId xmlns:a16="http://schemas.microsoft.com/office/drawing/2014/main" id="{00000000-0008-0000-0600-0000D0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1" name="テキスト ボックス 720">
          <a:extLst>
            <a:ext uri="{FF2B5EF4-FFF2-40B4-BE49-F238E27FC236}">
              <a16:creationId xmlns:a16="http://schemas.microsoft.com/office/drawing/2014/main" id="{00000000-0008-0000-0600-0000D1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2" name="直線コネクタ 721">
          <a:extLst>
            <a:ext uri="{FF2B5EF4-FFF2-40B4-BE49-F238E27FC236}">
              <a16:creationId xmlns:a16="http://schemas.microsoft.com/office/drawing/2014/main" id="{00000000-0008-0000-0600-0000D2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44450</xdr:rowOff>
    </xdr:from>
    <xdr:to>
      <xdr:col>120</xdr:col>
      <xdr:colOff>114300</xdr:colOff>
      <xdr:row>39</xdr:row>
      <xdr:rowOff>44450</xdr:rowOff>
    </xdr:to>
    <xdr:cxnSp macro="">
      <xdr:nvCxnSpPr>
        <xdr:cNvPr id="723" name="直線コネクタ 722">
          <a:extLst>
            <a:ext uri="{FF2B5EF4-FFF2-40B4-BE49-F238E27FC236}">
              <a16:creationId xmlns:a16="http://schemas.microsoft.com/office/drawing/2014/main" id="{00000000-0008-0000-0600-0000D3020000}"/>
            </a:ext>
          </a:extLst>
        </xdr:cNvPr>
        <xdr:cNvCxnSpPr/>
      </xdr:nvCxnSpPr>
      <xdr:spPr>
        <a:xfrm>
          <a:off x="18288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73677</xdr:rowOff>
    </xdr:from>
    <xdr:ext cx="248786" cy="259045"/>
    <xdr:sp macro="" textlink="">
      <xdr:nvSpPr>
        <xdr:cNvPr id="724" name="テキスト ボックス 723">
          <a:extLst>
            <a:ext uri="{FF2B5EF4-FFF2-40B4-BE49-F238E27FC236}">
              <a16:creationId xmlns:a16="http://schemas.microsoft.com/office/drawing/2014/main" id="{00000000-0008-0000-0600-0000D4020000}"/>
            </a:ext>
          </a:extLst>
        </xdr:cNvPr>
        <xdr:cNvSpPr txBox="1"/>
      </xdr:nvSpPr>
      <xdr:spPr>
        <a:xfrm>
          <a:off x="18039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6350</xdr:rowOff>
    </xdr:from>
    <xdr:to>
      <xdr:col>120</xdr:col>
      <xdr:colOff>114300</xdr:colOff>
      <xdr:row>37</xdr:row>
      <xdr:rowOff>6350</xdr:rowOff>
    </xdr:to>
    <xdr:cxnSp macro="">
      <xdr:nvCxnSpPr>
        <xdr:cNvPr id="725" name="直線コネクタ 724">
          <a:extLst>
            <a:ext uri="{FF2B5EF4-FFF2-40B4-BE49-F238E27FC236}">
              <a16:creationId xmlns:a16="http://schemas.microsoft.com/office/drawing/2014/main" id="{00000000-0008-0000-0600-0000D5020000}"/>
            </a:ext>
          </a:extLst>
        </xdr:cNvPr>
        <xdr:cNvCxnSpPr/>
      </xdr:nvCxnSpPr>
      <xdr:spPr>
        <a:xfrm>
          <a:off x="18288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35577</xdr:rowOff>
    </xdr:from>
    <xdr:ext cx="467179" cy="259045"/>
    <xdr:sp macro="" textlink="">
      <xdr:nvSpPr>
        <xdr:cNvPr id="726" name="テキスト ボックス 725">
          <a:extLst>
            <a:ext uri="{FF2B5EF4-FFF2-40B4-BE49-F238E27FC236}">
              <a16:creationId xmlns:a16="http://schemas.microsoft.com/office/drawing/2014/main" id="{00000000-0008-0000-0600-0000D6020000}"/>
            </a:ext>
          </a:extLst>
        </xdr:cNvPr>
        <xdr:cNvSpPr txBox="1"/>
      </xdr:nvSpPr>
      <xdr:spPr>
        <a:xfrm>
          <a:off x="17820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139700</xdr:rowOff>
    </xdr:from>
    <xdr:to>
      <xdr:col>120</xdr:col>
      <xdr:colOff>114300</xdr:colOff>
      <xdr:row>34</xdr:row>
      <xdr:rowOff>139700</xdr:rowOff>
    </xdr:to>
    <xdr:cxnSp macro="">
      <xdr:nvCxnSpPr>
        <xdr:cNvPr id="727" name="直線コネクタ 726">
          <a:extLst>
            <a:ext uri="{FF2B5EF4-FFF2-40B4-BE49-F238E27FC236}">
              <a16:creationId xmlns:a16="http://schemas.microsoft.com/office/drawing/2014/main" id="{00000000-0008-0000-0600-0000D7020000}"/>
            </a:ext>
          </a:extLst>
        </xdr:cNvPr>
        <xdr:cNvCxnSpPr/>
      </xdr:nvCxnSpPr>
      <xdr:spPr>
        <a:xfrm>
          <a:off x="18288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33</xdr:row>
      <xdr:rowOff>168927</xdr:rowOff>
    </xdr:from>
    <xdr:ext cx="467179" cy="259045"/>
    <xdr:sp macro="" textlink="">
      <xdr:nvSpPr>
        <xdr:cNvPr id="728" name="テキスト ボックス 727">
          <a:extLst>
            <a:ext uri="{FF2B5EF4-FFF2-40B4-BE49-F238E27FC236}">
              <a16:creationId xmlns:a16="http://schemas.microsoft.com/office/drawing/2014/main" id="{00000000-0008-0000-0600-0000D8020000}"/>
            </a:ext>
          </a:extLst>
        </xdr:cNvPr>
        <xdr:cNvSpPr txBox="1"/>
      </xdr:nvSpPr>
      <xdr:spPr>
        <a:xfrm>
          <a:off x="17820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32</xdr:row>
      <xdr:rowOff>101600</xdr:rowOff>
    </xdr:from>
    <xdr:to>
      <xdr:col>120</xdr:col>
      <xdr:colOff>114300</xdr:colOff>
      <xdr:row>32</xdr:row>
      <xdr:rowOff>101600</xdr:rowOff>
    </xdr:to>
    <xdr:cxnSp macro="">
      <xdr:nvCxnSpPr>
        <xdr:cNvPr id="729" name="直線コネクタ 728">
          <a:extLst>
            <a:ext uri="{FF2B5EF4-FFF2-40B4-BE49-F238E27FC236}">
              <a16:creationId xmlns:a16="http://schemas.microsoft.com/office/drawing/2014/main" id="{00000000-0008-0000-0600-0000D9020000}"/>
            </a:ext>
          </a:extLst>
        </xdr:cNvPr>
        <xdr:cNvCxnSpPr/>
      </xdr:nvCxnSpPr>
      <xdr:spPr>
        <a:xfrm>
          <a:off x="18288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31</xdr:row>
      <xdr:rowOff>130827</xdr:rowOff>
    </xdr:from>
    <xdr:ext cx="467179" cy="259045"/>
    <xdr:sp macro="" textlink="">
      <xdr:nvSpPr>
        <xdr:cNvPr id="730" name="テキスト ボックス 729">
          <a:extLst>
            <a:ext uri="{FF2B5EF4-FFF2-40B4-BE49-F238E27FC236}">
              <a16:creationId xmlns:a16="http://schemas.microsoft.com/office/drawing/2014/main" id="{00000000-0008-0000-0600-0000DA020000}"/>
            </a:ext>
          </a:extLst>
        </xdr:cNvPr>
        <xdr:cNvSpPr txBox="1"/>
      </xdr:nvSpPr>
      <xdr:spPr>
        <a:xfrm>
          <a:off x="17820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63500</xdr:rowOff>
    </xdr:from>
    <xdr:to>
      <xdr:col>120</xdr:col>
      <xdr:colOff>114300</xdr:colOff>
      <xdr:row>30</xdr:row>
      <xdr:rowOff>63500</xdr:rowOff>
    </xdr:to>
    <xdr:cxnSp macro="">
      <xdr:nvCxnSpPr>
        <xdr:cNvPr id="731" name="直線コネクタ 730">
          <a:extLst>
            <a:ext uri="{FF2B5EF4-FFF2-40B4-BE49-F238E27FC236}">
              <a16:creationId xmlns:a16="http://schemas.microsoft.com/office/drawing/2014/main" id="{00000000-0008-0000-0600-0000DB020000}"/>
            </a:ext>
          </a:extLst>
        </xdr:cNvPr>
        <xdr:cNvCxnSpPr/>
      </xdr:nvCxnSpPr>
      <xdr:spPr>
        <a:xfrm>
          <a:off x="18288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92727</xdr:rowOff>
    </xdr:from>
    <xdr:ext cx="531299" cy="259045"/>
    <xdr:sp macro="" textlink="">
      <xdr:nvSpPr>
        <xdr:cNvPr id="732" name="テキスト ボックス 731">
          <a:extLst>
            <a:ext uri="{FF2B5EF4-FFF2-40B4-BE49-F238E27FC236}">
              <a16:creationId xmlns:a16="http://schemas.microsoft.com/office/drawing/2014/main" id="{00000000-0008-0000-0600-0000DC020000}"/>
            </a:ext>
          </a:extLst>
        </xdr:cNvPr>
        <xdr:cNvSpPr txBox="1"/>
      </xdr:nvSpPr>
      <xdr:spPr>
        <a:xfrm>
          <a:off x="17756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3" name="直線コネクタ 732">
          <a:extLst>
            <a:ext uri="{FF2B5EF4-FFF2-40B4-BE49-F238E27FC236}">
              <a16:creationId xmlns:a16="http://schemas.microsoft.com/office/drawing/2014/main" id="{00000000-0008-0000-0600-0000DD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34" name="テキスト ボックス 733">
          <a:extLst>
            <a:ext uri="{FF2B5EF4-FFF2-40B4-BE49-F238E27FC236}">
              <a16:creationId xmlns:a16="http://schemas.microsoft.com/office/drawing/2014/main" id="{00000000-0008-0000-0600-0000DE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35" name="投資及び出資金グラフ枠">
          <a:extLst>
            <a:ext uri="{FF2B5EF4-FFF2-40B4-BE49-F238E27FC236}">
              <a16:creationId xmlns:a16="http://schemas.microsoft.com/office/drawing/2014/main" id="{00000000-0008-0000-0600-0000DF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171196</xdr:rowOff>
    </xdr:from>
    <xdr:to>
      <xdr:col>116</xdr:col>
      <xdr:colOff>62864</xdr:colOff>
      <xdr:row>39</xdr:row>
      <xdr:rowOff>44450</xdr:rowOff>
    </xdr:to>
    <xdr:cxnSp macro="">
      <xdr:nvCxnSpPr>
        <xdr:cNvPr id="736" name="直線コネクタ 735">
          <a:extLst>
            <a:ext uri="{FF2B5EF4-FFF2-40B4-BE49-F238E27FC236}">
              <a16:creationId xmlns:a16="http://schemas.microsoft.com/office/drawing/2014/main" id="{00000000-0008-0000-0600-0000E0020000}"/>
            </a:ext>
          </a:extLst>
        </xdr:cNvPr>
        <xdr:cNvCxnSpPr/>
      </xdr:nvCxnSpPr>
      <xdr:spPr>
        <a:xfrm flipV="1">
          <a:off x="22159595" y="5314696"/>
          <a:ext cx="1269" cy="141630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48277</xdr:rowOff>
    </xdr:from>
    <xdr:ext cx="249299" cy="259045"/>
    <xdr:sp macro="" textlink="">
      <xdr:nvSpPr>
        <xdr:cNvPr id="737" name="投資及び出資金最小値テキスト">
          <a:extLst>
            <a:ext uri="{FF2B5EF4-FFF2-40B4-BE49-F238E27FC236}">
              <a16:creationId xmlns:a16="http://schemas.microsoft.com/office/drawing/2014/main" id="{00000000-0008-0000-0600-0000E1020000}"/>
            </a:ext>
          </a:extLst>
        </xdr:cNvPr>
        <xdr:cNvSpPr txBox="1"/>
      </xdr:nvSpPr>
      <xdr:spPr>
        <a:xfrm>
          <a:off x="22212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44450</xdr:rowOff>
    </xdr:from>
    <xdr:to>
      <xdr:col>116</xdr:col>
      <xdr:colOff>152400</xdr:colOff>
      <xdr:row>39</xdr:row>
      <xdr:rowOff>44450</xdr:rowOff>
    </xdr:to>
    <xdr:cxnSp macro="">
      <xdr:nvCxnSpPr>
        <xdr:cNvPr id="738" name="直線コネクタ 737">
          <a:extLst>
            <a:ext uri="{FF2B5EF4-FFF2-40B4-BE49-F238E27FC236}">
              <a16:creationId xmlns:a16="http://schemas.microsoft.com/office/drawing/2014/main" id="{00000000-0008-0000-0600-0000E2020000}"/>
            </a:ext>
          </a:extLst>
        </xdr:cNvPr>
        <xdr:cNvCxnSpPr/>
      </xdr:nvCxnSpPr>
      <xdr:spPr>
        <a:xfrm>
          <a:off x="22072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117873</xdr:rowOff>
    </xdr:from>
    <xdr:ext cx="534377" cy="259045"/>
    <xdr:sp macro="" textlink="">
      <xdr:nvSpPr>
        <xdr:cNvPr id="739" name="投資及び出資金最大値テキスト">
          <a:extLst>
            <a:ext uri="{FF2B5EF4-FFF2-40B4-BE49-F238E27FC236}">
              <a16:creationId xmlns:a16="http://schemas.microsoft.com/office/drawing/2014/main" id="{00000000-0008-0000-0600-0000E3020000}"/>
            </a:ext>
          </a:extLst>
        </xdr:cNvPr>
        <xdr:cNvSpPr txBox="1"/>
      </xdr:nvSpPr>
      <xdr:spPr>
        <a:xfrm>
          <a:off x="22212300" y="50899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11,152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30</xdr:row>
      <xdr:rowOff>171196</xdr:rowOff>
    </xdr:from>
    <xdr:to>
      <xdr:col>116</xdr:col>
      <xdr:colOff>152400</xdr:colOff>
      <xdr:row>30</xdr:row>
      <xdr:rowOff>171196</xdr:rowOff>
    </xdr:to>
    <xdr:cxnSp macro="">
      <xdr:nvCxnSpPr>
        <xdr:cNvPr id="740" name="直線コネクタ 739">
          <a:extLst>
            <a:ext uri="{FF2B5EF4-FFF2-40B4-BE49-F238E27FC236}">
              <a16:creationId xmlns:a16="http://schemas.microsoft.com/office/drawing/2014/main" id="{00000000-0008-0000-0600-0000E4020000}"/>
            </a:ext>
          </a:extLst>
        </xdr:cNvPr>
        <xdr:cNvCxnSpPr/>
      </xdr:nvCxnSpPr>
      <xdr:spPr>
        <a:xfrm>
          <a:off x="22072600" y="53146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39</xdr:row>
      <xdr:rowOff>44450</xdr:rowOff>
    </xdr:from>
    <xdr:to>
      <xdr:col>116</xdr:col>
      <xdr:colOff>63500</xdr:colOff>
      <xdr:row>39</xdr:row>
      <xdr:rowOff>44450</xdr:rowOff>
    </xdr:to>
    <xdr:cxnSp macro="">
      <xdr:nvCxnSpPr>
        <xdr:cNvPr id="741" name="直線コネクタ 740">
          <a:extLst>
            <a:ext uri="{FF2B5EF4-FFF2-40B4-BE49-F238E27FC236}">
              <a16:creationId xmlns:a16="http://schemas.microsoft.com/office/drawing/2014/main" id="{00000000-0008-0000-0600-0000E5020000}"/>
            </a:ext>
          </a:extLst>
        </xdr:cNvPr>
        <xdr:cNvCxnSpPr/>
      </xdr:nvCxnSpPr>
      <xdr:spPr>
        <a:xfrm>
          <a:off x="21323300" y="6731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79773</xdr:rowOff>
    </xdr:from>
    <xdr:ext cx="378565" cy="259045"/>
    <xdr:sp macro="" textlink="">
      <xdr:nvSpPr>
        <xdr:cNvPr id="742" name="投資及び出資金平均値テキスト">
          <a:extLst>
            <a:ext uri="{FF2B5EF4-FFF2-40B4-BE49-F238E27FC236}">
              <a16:creationId xmlns:a16="http://schemas.microsoft.com/office/drawing/2014/main" id="{00000000-0008-0000-0600-0000E6020000}"/>
            </a:ext>
          </a:extLst>
        </xdr:cNvPr>
        <xdr:cNvSpPr txBox="1"/>
      </xdr:nvSpPr>
      <xdr:spPr>
        <a:xfrm>
          <a:off x="22212300" y="6423423"/>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56896</xdr:rowOff>
    </xdr:from>
    <xdr:to>
      <xdr:col>116</xdr:col>
      <xdr:colOff>114300</xdr:colOff>
      <xdr:row>38</xdr:row>
      <xdr:rowOff>158496</xdr:rowOff>
    </xdr:to>
    <xdr:sp macro="" textlink="">
      <xdr:nvSpPr>
        <xdr:cNvPr id="743" name="フローチャート: 判断 742">
          <a:extLst>
            <a:ext uri="{FF2B5EF4-FFF2-40B4-BE49-F238E27FC236}">
              <a16:creationId xmlns:a16="http://schemas.microsoft.com/office/drawing/2014/main" id="{00000000-0008-0000-0600-0000E7020000}"/>
            </a:ext>
          </a:extLst>
        </xdr:cNvPr>
        <xdr:cNvSpPr/>
      </xdr:nvSpPr>
      <xdr:spPr>
        <a:xfrm>
          <a:off x="22110700" y="65719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44450</xdr:rowOff>
    </xdr:from>
    <xdr:to>
      <xdr:col>111</xdr:col>
      <xdr:colOff>177800</xdr:colOff>
      <xdr:row>39</xdr:row>
      <xdr:rowOff>44450</xdr:rowOff>
    </xdr:to>
    <xdr:cxnSp macro="">
      <xdr:nvCxnSpPr>
        <xdr:cNvPr id="744" name="直線コネクタ 743">
          <a:extLst>
            <a:ext uri="{FF2B5EF4-FFF2-40B4-BE49-F238E27FC236}">
              <a16:creationId xmlns:a16="http://schemas.microsoft.com/office/drawing/2014/main" id="{00000000-0008-0000-0600-0000E8020000}"/>
            </a:ext>
          </a:extLst>
        </xdr:cNvPr>
        <xdr:cNvCxnSpPr/>
      </xdr:nvCxnSpPr>
      <xdr:spPr>
        <a:xfrm>
          <a:off x="20434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59309</xdr:rowOff>
    </xdr:from>
    <xdr:to>
      <xdr:col>112</xdr:col>
      <xdr:colOff>38100</xdr:colOff>
      <xdr:row>38</xdr:row>
      <xdr:rowOff>160909</xdr:rowOff>
    </xdr:to>
    <xdr:sp macro="" textlink="">
      <xdr:nvSpPr>
        <xdr:cNvPr id="745" name="フローチャート: 判断 744">
          <a:extLst>
            <a:ext uri="{FF2B5EF4-FFF2-40B4-BE49-F238E27FC236}">
              <a16:creationId xmlns:a16="http://schemas.microsoft.com/office/drawing/2014/main" id="{00000000-0008-0000-0600-0000E9020000}"/>
            </a:ext>
          </a:extLst>
        </xdr:cNvPr>
        <xdr:cNvSpPr/>
      </xdr:nvSpPr>
      <xdr:spPr>
        <a:xfrm>
          <a:off x="21272500" y="65744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37</xdr:row>
      <xdr:rowOff>5986</xdr:rowOff>
    </xdr:from>
    <xdr:ext cx="378565" cy="259045"/>
    <xdr:sp macro="" textlink="">
      <xdr:nvSpPr>
        <xdr:cNvPr id="746" name="テキスト ボックス 745">
          <a:extLst>
            <a:ext uri="{FF2B5EF4-FFF2-40B4-BE49-F238E27FC236}">
              <a16:creationId xmlns:a16="http://schemas.microsoft.com/office/drawing/2014/main" id="{00000000-0008-0000-0600-0000EA020000}"/>
            </a:ext>
          </a:extLst>
        </xdr:cNvPr>
        <xdr:cNvSpPr txBox="1"/>
      </xdr:nvSpPr>
      <xdr:spPr>
        <a:xfrm>
          <a:off x="21134017" y="634963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39</xdr:row>
      <xdr:rowOff>44450</xdr:rowOff>
    </xdr:from>
    <xdr:to>
      <xdr:col>107</xdr:col>
      <xdr:colOff>50800</xdr:colOff>
      <xdr:row>39</xdr:row>
      <xdr:rowOff>44450</xdr:rowOff>
    </xdr:to>
    <xdr:cxnSp macro="">
      <xdr:nvCxnSpPr>
        <xdr:cNvPr id="747" name="直線コネクタ 746">
          <a:extLst>
            <a:ext uri="{FF2B5EF4-FFF2-40B4-BE49-F238E27FC236}">
              <a16:creationId xmlns:a16="http://schemas.microsoft.com/office/drawing/2014/main" id="{00000000-0008-0000-0600-0000EB020000}"/>
            </a:ext>
          </a:extLst>
        </xdr:cNvPr>
        <xdr:cNvCxnSpPr/>
      </xdr:nvCxnSpPr>
      <xdr:spPr>
        <a:xfrm>
          <a:off x="19545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46990</xdr:rowOff>
    </xdr:from>
    <xdr:to>
      <xdr:col>107</xdr:col>
      <xdr:colOff>101600</xdr:colOff>
      <xdr:row>38</xdr:row>
      <xdr:rowOff>148590</xdr:rowOff>
    </xdr:to>
    <xdr:sp macro="" textlink="">
      <xdr:nvSpPr>
        <xdr:cNvPr id="748" name="フローチャート: 判断 747">
          <a:extLst>
            <a:ext uri="{FF2B5EF4-FFF2-40B4-BE49-F238E27FC236}">
              <a16:creationId xmlns:a16="http://schemas.microsoft.com/office/drawing/2014/main" id="{00000000-0008-0000-0600-0000EC020000}"/>
            </a:ext>
          </a:extLst>
        </xdr:cNvPr>
        <xdr:cNvSpPr/>
      </xdr:nvSpPr>
      <xdr:spPr>
        <a:xfrm>
          <a:off x="20383500" y="65620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36</xdr:row>
      <xdr:rowOff>165117</xdr:rowOff>
    </xdr:from>
    <xdr:ext cx="378565" cy="259045"/>
    <xdr:sp macro="" textlink="">
      <xdr:nvSpPr>
        <xdr:cNvPr id="749" name="テキスト ボックス 748">
          <a:extLst>
            <a:ext uri="{FF2B5EF4-FFF2-40B4-BE49-F238E27FC236}">
              <a16:creationId xmlns:a16="http://schemas.microsoft.com/office/drawing/2014/main" id="{00000000-0008-0000-0600-0000ED020000}"/>
            </a:ext>
          </a:extLst>
        </xdr:cNvPr>
        <xdr:cNvSpPr txBox="1"/>
      </xdr:nvSpPr>
      <xdr:spPr>
        <a:xfrm>
          <a:off x="20245017" y="633731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39</xdr:row>
      <xdr:rowOff>44450</xdr:rowOff>
    </xdr:from>
    <xdr:to>
      <xdr:col>102</xdr:col>
      <xdr:colOff>114300</xdr:colOff>
      <xdr:row>39</xdr:row>
      <xdr:rowOff>44450</xdr:rowOff>
    </xdr:to>
    <xdr:cxnSp macro="">
      <xdr:nvCxnSpPr>
        <xdr:cNvPr id="750" name="直線コネクタ 749">
          <a:extLst>
            <a:ext uri="{FF2B5EF4-FFF2-40B4-BE49-F238E27FC236}">
              <a16:creationId xmlns:a16="http://schemas.microsoft.com/office/drawing/2014/main" id="{00000000-0008-0000-0600-0000EE020000}"/>
            </a:ext>
          </a:extLst>
        </xdr:cNvPr>
        <xdr:cNvCxnSpPr/>
      </xdr:nvCxnSpPr>
      <xdr:spPr>
        <a:xfrm>
          <a:off x="18656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136652</xdr:rowOff>
    </xdr:from>
    <xdr:to>
      <xdr:col>102</xdr:col>
      <xdr:colOff>165100</xdr:colOff>
      <xdr:row>39</xdr:row>
      <xdr:rowOff>66802</xdr:rowOff>
    </xdr:to>
    <xdr:sp macro="" textlink="">
      <xdr:nvSpPr>
        <xdr:cNvPr id="751" name="フローチャート: 判断 750">
          <a:extLst>
            <a:ext uri="{FF2B5EF4-FFF2-40B4-BE49-F238E27FC236}">
              <a16:creationId xmlns:a16="http://schemas.microsoft.com/office/drawing/2014/main" id="{00000000-0008-0000-0600-0000EF020000}"/>
            </a:ext>
          </a:extLst>
        </xdr:cNvPr>
        <xdr:cNvSpPr/>
      </xdr:nvSpPr>
      <xdr:spPr>
        <a:xfrm>
          <a:off x="19494500" y="66517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37</xdr:row>
      <xdr:rowOff>83329</xdr:rowOff>
    </xdr:from>
    <xdr:ext cx="378565" cy="259045"/>
    <xdr:sp macro="" textlink="">
      <xdr:nvSpPr>
        <xdr:cNvPr id="752" name="テキスト ボックス 751">
          <a:extLst>
            <a:ext uri="{FF2B5EF4-FFF2-40B4-BE49-F238E27FC236}">
              <a16:creationId xmlns:a16="http://schemas.microsoft.com/office/drawing/2014/main" id="{00000000-0008-0000-0600-0000F0020000}"/>
            </a:ext>
          </a:extLst>
        </xdr:cNvPr>
        <xdr:cNvSpPr txBox="1"/>
      </xdr:nvSpPr>
      <xdr:spPr>
        <a:xfrm>
          <a:off x="19356017" y="642697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145796</xdr:rowOff>
    </xdr:from>
    <xdr:to>
      <xdr:col>98</xdr:col>
      <xdr:colOff>38100</xdr:colOff>
      <xdr:row>39</xdr:row>
      <xdr:rowOff>75946</xdr:rowOff>
    </xdr:to>
    <xdr:sp macro="" textlink="">
      <xdr:nvSpPr>
        <xdr:cNvPr id="753" name="フローチャート: 判断 752">
          <a:extLst>
            <a:ext uri="{FF2B5EF4-FFF2-40B4-BE49-F238E27FC236}">
              <a16:creationId xmlns:a16="http://schemas.microsoft.com/office/drawing/2014/main" id="{00000000-0008-0000-0600-0000F1020000}"/>
            </a:ext>
          </a:extLst>
        </xdr:cNvPr>
        <xdr:cNvSpPr/>
      </xdr:nvSpPr>
      <xdr:spPr>
        <a:xfrm>
          <a:off x="18605500" y="66608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37</xdr:row>
      <xdr:rowOff>92473</xdr:rowOff>
    </xdr:from>
    <xdr:ext cx="378565" cy="259045"/>
    <xdr:sp macro="" textlink="">
      <xdr:nvSpPr>
        <xdr:cNvPr id="754" name="テキスト ボックス 753">
          <a:extLst>
            <a:ext uri="{FF2B5EF4-FFF2-40B4-BE49-F238E27FC236}">
              <a16:creationId xmlns:a16="http://schemas.microsoft.com/office/drawing/2014/main" id="{00000000-0008-0000-0600-0000F2020000}"/>
            </a:ext>
          </a:extLst>
        </xdr:cNvPr>
        <xdr:cNvSpPr txBox="1"/>
      </xdr:nvSpPr>
      <xdr:spPr>
        <a:xfrm>
          <a:off x="18467017" y="643612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55" name="テキスト ボックス 754">
          <a:extLst>
            <a:ext uri="{FF2B5EF4-FFF2-40B4-BE49-F238E27FC236}">
              <a16:creationId xmlns:a16="http://schemas.microsoft.com/office/drawing/2014/main" id="{00000000-0008-0000-0600-0000F3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56" name="テキスト ボックス 755">
          <a:extLst>
            <a:ext uri="{FF2B5EF4-FFF2-40B4-BE49-F238E27FC236}">
              <a16:creationId xmlns:a16="http://schemas.microsoft.com/office/drawing/2014/main" id="{00000000-0008-0000-0600-0000F4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57" name="テキスト ボックス 756">
          <a:extLst>
            <a:ext uri="{FF2B5EF4-FFF2-40B4-BE49-F238E27FC236}">
              <a16:creationId xmlns:a16="http://schemas.microsoft.com/office/drawing/2014/main" id="{00000000-0008-0000-0600-0000F5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58" name="テキスト ボックス 757">
          <a:extLst>
            <a:ext uri="{FF2B5EF4-FFF2-40B4-BE49-F238E27FC236}">
              <a16:creationId xmlns:a16="http://schemas.microsoft.com/office/drawing/2014/main" id="{00000000-0008-0000-0600-0000F6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59" name="テキスト ボックス 758">
          <a:extLst>
            <a:ext uri="{FF2B5EF4-FFF2-40B4-BE49-F238E27FC236}">
              <a16:creationId xmlns:a16="http://schemas.microsoft.com/office/drawing/2014/main" id="{00000000-0008-0000-0600-0000F7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165100</xdr:rowOff>
    </xdr:from>
    <xdr:to>
      <xdr:col>116</xdr:col>
      <xdr:colOff>114300</xdr:colOff>
      <xdr:row>39</xdr:row>
      <xdr:rowOff>95250</xdr:rowOff>
    </xdr:to>
    <xdr:sp macro="" textlink="">
      <xdr:nvSpPr>
        <xdr:cNvPr id="760" name="楕円 759">
          <a:extLst>
            <a:ext uri="{FF2B5EF4-FFF2-40B4-BE49-F238E27FC236}">
              <a16:creationId xmlns:a16="http://schemas.microsoft.com/office/drawing/2014/main" id="{00000000-0008-0000-0600-0000F8020000}"/>
            </a:ext>
          </a:extLst>
        </xdr:cNvPr>
        <xdr:cNvSpPr/>
      </xdr:nvSpPr>
      <xdr:spPr>
        <a:xfrm>
          <a:off x="221107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80027</xdr:rowOff>
    </xdr:from>
    <xdr:ext cx="249299" cy="259045"/>
    <xdr:sp macro="" textlink="">
      <xdr:nvSpPr>
        <xdr:cNvPr id="761" name="投資及び出資金該当値テキスト">
          <a:extLst>
            <a:ext uri="{FF2B5EF4-FFF2-40B4-BE49-F238E27FC236}">
              <a16:creationId xmlns:a16="http://schemas.microsoft.com/office/drawing/2014/main" id="{00000000-0008-0000-0600-0000F9020000}"/>
            </a:ext>
          </a:extLst>
        </xdr:cNvPr>
        <xdr:cNvSpPr txBox="1"/>
      </xdr:nvSpPr>
      <xdr:spPr>
        <a:xfrm>
          <a:off x="22212300" y="65951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165100</xdr:rowOff>
    </xdr:from>
    <xdr:to>
      <xdr:col>112</xdr:col>
      <xdr:colOff>38100</xdr:colOff>
      <xdr:row>39</xdr:row>
      <xdr:rowOff>95250</xdr:rowOff>
    </xdr:to>
    <xdr:sp macro="" textlink="">
      <xdr:nvSpPr>
        <xdr:cNvPr id="762" name="楕円 761">
          <a:extLst>
            <a:ext uri="{FF2B5EF4-FFF2-40B4-BE49-F238E27FC236}">
              <a16:creationId xmlns:a16="http://schemas.microsoft.com/office/drawing/2014/main" id="{00000000-0008-0000-0600-0000FA020000}"/>
            </a:ext>
          </a:extLst>
        </xdr:cNvPr>
        <xdr:cNvSpPr/>
      </xdr:nvSpPr>
      <xdr:spPr>
        <a:xfrm>
          <a:off x="21272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86377</xdr:rowOff>
    </xdr:from>
    <xdr:ext cx="249299" cy="259045"/>
    <xdr:sp macro="" textlink="">
      <xdr:nvSpPr>
        <xdr:cNvPr id="763" name="テキスト ボックス 762">
          <a:extLst>
            <a:ext uri="{FF2B5EF4-FFF2-40B4-BE49-F238E27FC236}">
              <a16:creationId xmlns:a16="http://schemas.microsoft.com/office/drawing/2014/main" id="{00000000-0008-0000-0600-0000FB020000}"/>
            </a:ext>
          </a:extLst>
        </xdr:cNvPr>
        <xdr:cNvSpPr txBox="1"/>
      </xdr:nvSpPr>
      <xdr:spPr>
        <a:xfrm>
          <a:off x="21198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165100</xdr:rowOff>
    </xdr:from>
    <xdr:to>
      <xdr:col>107</xdr:col>
      <xdr:colOff>101600</xdr:colOff>
      <xdr:row>39</xdr:row>
      <xdr:rowOff>95250</xdr:rowOff>
    </xdr:to>
    <xdr:sp macro="" textlink="">
      <xdr:nvSpPr>
        <xdr:cNvPr id="764" name="楕円 763">
          <a:extLst>
            <a:ext uri="{FF2B5EF4-FFF2-40B4-BE49-F238E27FC236}">
              <a16:creationId xmlns:a16="http://schemas.microsoft.com/office/drawing/2014/main" id="{00000000-0008-0000-0600-0000FC020000}"/>
            </a:ext>
          </a:extLst>
        </xdr:cNvPr>
        <xdr:cNvSpPr/>
      </xdr:nvSpPr>
      <xdr:spPr>
        <a:xfrm>
          <a:off x="20383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86377</xdr:rowOff>
    </xdr:from>
    <xdr:ext cx="249299" cy="259045"/>
    <xdr:sp macro="" textlink="">
      <xdr:nvSpPr>
        <xdr:cNvPr id="765" name="テキスト ボックス 764">
          <a:extLst>
            <a:ext uri="{FF2B5EF4-FFF2-40B4-BE49-F238E27FC236}">
              <a16:creationId xmlns:a16="http://schemas.microsoft.com/office/drawing/2014/main" id="{00000000-0008-0000-0600-0000FD020000}"/>
            </a:ext>
          </a:extLst>
        </xdr:cNvPr>
        <xdr:cNvSpPr txBox="1"/>
      </xdr:nvSpPr>
      <xdr:spPr>
        <a:xfrm>
          <a:off x="20309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165100</xdr:rowOff>
    </xdr:from>
    <xdr:to>
      <xdr:col>102</xdr:col>
      <xdr:colOff>165100</xdr:colOff>
      <xdr:row>39</xdr:row>
      <xdr:rowOff>95250</xdr:rowOff>
    </xdr:to>
    <xdr:sp macro="" textlink="">
      <xdr:nvSpPr>
        <xdr:cNvPr id="766" name="楕円 765">
          <a:extLst>
            <a:ext uri="{FF2B5EF4-FFF2-40B4-BE49-F238E27FC236}">
              <a16:creationId xmlns:a16="http://schemas.microsoft.com/office/drawing/2014/main" id="{00000000-0008-0000-0600-0000FE020000}"/>
            </a:ext>
          </a:extLst>
        </xdr:cNvPr>
        <xdr:cNvSpPr/>
      </xdr:nvSpPr>
      <xdr:spPr>
        <a:xfrm>
          <a:off x="19494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86377</xdr:rowOff>
    </xdr:from>
    <xdr:ext cx="249299" cy="259045"/>
    <xdr:sp macro="" textlink="">
      <xdr:nvSpPr>
        <xdr:cNvPr id="767" name="テキスト ボックス 766">
          <a:extLst>
            <a:ext uri="{FF2B5EF4-FFF2-40B4-BE49-F238E27FC236}">
              <a16:creationId xmlns:a16="http://schemas.microsoft.com/office/drawing/2014/main" id="{00000000-0008-0000-0600-0000FF020000}"/>
            </a:ext>
          </a:extLst>
        </xdr:cNvPr>
        <xdr:cNvSpPr txBox="1"/>
      </xdr:nvSpPr>
      <xdr:spPr>
        <a:xfrm>
          <a:off x="19420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165100</xdr:rowOff>
    </xdr:from>
    <xdr:to>
      <xdr:col>98</xdr:col>
      <xdr:colOff>38100</xdr:colOff>
      <xdr:row>39</xdr:row>
      <xdr:rowOff>95250</xdr:rowOff>
    </xdr:to>
    <xdr:sp macro="" textlink="">
      <xdr:nvSpPr>
        <xdr:cNvPr id="768" name="楕円 767">
          <a:extLst>
            <a:ext uri="{FF2B5EF4-FFF2-40B4-BE49-F238E27FC236}">
              <a16:creationId xmlns:a16="http://schemas.microsoft.com/office/drawing/2014/main" id="{00000000-0008-0000-0600-000000030000}"/>
            </a:ext>
          </a:extLst>
        </xdr:cNvPr>
        <xdr:cNvSpPr/>
      </xdr:nvSpPr>
      <xdr:spPr>
        <a:xfrm>
          <a:off x="18605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86377</xdr:rowOff>
    </xdr:from>
    <xdr:ext cx="249299" cy="259045"/>
    <xdr:sp macro="" textlink="">
      <xdr:nvSpPr>
        <xdr:cNvPr id="769" name="テキスト ボックス 768">
          <a:extLst>
            <a:ext uri="{FF2B5EF4-FFF2-40B4-BE49-F238E27FC236}">
              <a16:creationId xmlns:a16="http://schemas.microsoft.com/office/drawing/2014/main" id="{00000000-0008-0000-0600-000001030000}"/>
            </a:ext>
          </a:extLst>
        </xdr:cNvPr>
        <xdr:cNvSpPr txBox="1"/>
      </xdr:nvSpPr>
      <xdr:spPr>
        <a:xfrm>
          <a:off x="18531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0" name="正方形/長方形 769">
          <a:extLst>
            <a:ext uri="{FF2B5EF4-FFF2-40B4-BE49-F238E27FC236}">
              <a16:creationId xmlns:a16="http://schemas.microsoft.com/office/drawing/2014/main" id="{00000000-0008-0000-0600-000002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1" name="正方形/長方形 770">
          <a:extLst>
            <a:ext uri="{FF2B5EF4-FFF2-40B4-BE49-F238E27FC236}">
              <a16:creationId xmlns:a16="http://schemas.microsoft.com/office/drawing/2014/main" id="{00000000-0008-0000-0600-000003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2" name="正方形/長方形 771">
          <a:extLst>
            <a:ext uri="{FF2B5EF4-FFF2-40B4-BE49-F238E27FC236}">
              <a16:creationId xmlns:a16="http://schemas.microsoft.com/office/drawing/2014/main" id="{00000000-0008-0000-0600-000004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3" name="正方形/長方形 772">
          <a:extLst>
            <a:ext uri="{FF2B5EF4-FFF2-40B4-BE49-F238E27FC236}">
              <a16:creationId xmlns:a16="http://schemas.microsoft.com/office/drawing/2014/main" id="{00000000-0008-0000-0600-000005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4" name="正方形/長方形 773">
          <a:extLst>
            <a:ext uri="{FF2B5EF4-FFF2-40B4-BE49-F238E27FC236}">
              <a16:creationId xmlns:a16="http://schemas.microsoft.com/office/drawing/2014/main" id="{00000000-0008-0000-0600-000006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10,980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75" name="正方形/長方形 774">
          <a:extLst>
            <a:ext uri="{FF2B5EF4-FFF2-40B4-BE49-F238E27FC236}">
              <a16:creationId xmlns:a16="http://schemas.microsoft.com/office/drawing/2014/main" id="{00000000-0008-0000-0600-000007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76" name="正方形/長方形 775">
          <a:extLst>
            <a:ext uri="{FF2B5EF4-FFF2-40B4-BE49-F238E27FC236}">
              <a16:creationId xmlns:a16="http://schemas.microsoft.com/office/drawing/2014/main" id="{00000000-0008-0000-0600-000008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15,524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77" name="正方形/長方形 776">
          <a:extLst>
            <a:ext uri="{FF2B5EF4-FFF2-40B4-BE49-F238E27FC236}">
              <a16:creationId xmlns:a16="http://schemas.microsoft.com/office/drawing/2014/main" id="{00000000-0008-0000-0600-000009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78" name="テキスト ボックス 777">
          <a:extLst>
            <a:ext uri="{FF2B5EF4-FFF2-40B4-BE49-F238E27FC236}">
              <a16:creationId xmlns:a16="http://schemas.microsoft.com/office/drawing/2014/main" id="{00000000-0008-0000-0600-00000A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79" name="直線コネクタ 778">
          <a:extLst>
            <a:ext uri="{FF2B5EF4-FFF2-40B4-BE49-F238E27FC236}">
              <a16:creationId xmlns:a16="http://schemas.microsoft.com/office/drawing/2014/main" id="{00000000-0008-0000-0600-00000B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58</xdr:row>
      <xdr:rowOff>139700</xdr:rowOff>
    </xdr:from>
    <xdr:to>
      <xdr:col>120</xdr:col>
      <xdr:colOff>114300</xdr:colOff>
      <xdr:row>58</xdr:row>
      <xdr:rowOff>139700</xdr:rowOff>
    </xdr:to>
    <xdr:cxnSp macro="">
      <xdr:nvCxnSpPr>
        <xdr:cNvPr id="780" name="直線コネクタ 779">
          <a:extLst>
            <a:ext uri="{FF2B5EF4-FFF2-40B4-BE49-F238E27FC236}">
              <a16:creationId xmlns:a16="http://schemas.microsoft.com/office/drawing/2014/main" id="{00000000-0008-0000-0600-00000C030000}"/>
            </a:ext>
          </a:extLst>
        </xdr:cNvPr>
        <xdr:cNvCxnSpPr/>
      </xdr:nvCxnSpPr>
      <xdr:spPr>
        <a:xfrm>
          <a:off x="18288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57</xdr:row>
      <xdr:rowOff>168927</xdr:rowOff>
    </xdr:from>
    <xdr:ext cx="248786" cy="259045"/>
    <xdr:sp macro="" textlink="">
      <xdr:nvSpPr>
        <xdr:cNvPr id="781" name="テキスト ボックス 780">
          <a:extLst>
            <a:ext uri="{FF2B5EF4-FFF2-40B4-BE49-F238E27FC236}">
              <a16:creationId xmlns:a16="http://schemas.microsoft.com/office/drawing/2014/main" id="{00000000-0008-0000-0600-00000D030000}"/>
            </a:ext>
          </a:extLst>
        </xdr:cNvPr>
        <xdr:cNvSpPr txBox="1"/>
      </xdr:nvSpPr>
      <xdr:spPr>
        <a:xfrm>
          <a:off x="18039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25400</xdr:rowOff>
    </xdr:from>
    <xdr:to>
      <xdr:col>120</xdr:col>
      <xdr:colOff>114300</xdr:colOff>
      <xdr:row>56</xdr:row>
      <xdr:rowOff>25400</xdr:rowOff>
    </xdr:to>
    <xdr:cxnSp macro="">
      <xdr:nvCxnSpPr>
        <xdr:cNvPr id="782" name="直線コネクタ 781">
          <a:extLst>
            <a:ext uri="{FF2B5EF4-FFF2-40B4-BE49-F238E27FC236}">
              <a16:creationId xmlns:a16="http://schemas.microsoft.com/office/drawing/2014/main" id="{00000000-0008-0000-0600-00000E030000}"/>
            </a:ext>
          </a:extLst>
        </xdr:cNvPr>
        <xdr:cNvCxnSpPr/>
      </xdr:nvCxnSpPr>
      <xdr:spPr>
        <a:xfrm>
          <a:off x="18288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55</xdr:row>
      <xdr:rowOff>54627</xdr:rowOff>
    </xdr:from>
    <xdr:ext cx="531299" cy="259045"/>
    <xdr:sp macro="" textlink="">
      <xdr:nvSpPr>
        <xdr:cNvPr id="783" name="テキスト ボックス 782">
          <a:extLst>
            <a:ext uri="{FF2B5EF4-FFF2-40B4-BE49-F238E27FC236}">
              <a16:creationId xmlns:a16="http://schemas.microsoft.com/office/drawing/2014/main" id="{00000000-0008-0000-0600-00000F030000}"/>
            </a:ext>
          </a:extLst>
        </xdr:cNvPr>
        <xdr:cNvSpPr txBox="1"/>
      </xdr:nvSpPr>
      <xdr:spPr>
        <a:xfrm>
          <a:off x="17756701" y="9484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82550</xdr:rowOff>
    </xdr:from>
    <xdr:to>
      <xdr:col>120</xdr:col>
      <xdr:colOff>114300</xdr:colOff>
      <xdr:row>53</xdr:row>
      <xdr:rowOff>82550</xdr:rowOff>
    </xdr:to>
    <xdr:cxnSp macro="">
      <xdr:nvCxnSpPr>
        <xdr:cNvPr id="784" name="直線コネクタ 783">
          <a:extLst>
            <a:ext uri="{FF2B5EF4-FFF2-40B4-BE49-F238E27FC236}">
              <a16:creationId xmlns:a16="http://schemas.microsoft.com/office/drawing/2014/main" id="{00000000-0008-0000-0600-000010030000}"/>
            </a:ext>
          </a:extLst>
        </xdr:cNvPr>
        <xdr:cNvCxnSpPr/>
      </xdr:nvCxnSpPr>
      <xdr:spPr>
        <a:xfrm>
          <a:off x="18288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52</xdr:row>
      <xdr:rowOff>111777</xdr:rowOff>
    </xdr:from>
    <xdr:ext cx="531299" cy="259045"/>
    <xdr:sp macro="" textlink="">
      <xdr:nvSpPr>
        <xdr:cNvPr id="785" name="テキスト ボックス 784">
          <a:extLst>
            <a:ext uri="{FF2B5EF4-FFF2-40B4-BE49-F238E27FC236}">
              <a16:creationId xmlns:a16="http://schemas.microsoft.com/office/drawing/2014/main" id="{00000000-0008-0000-0600-000011030000}"/>
            </a:ext>
          </a:extLst>
        </xdr:cNvPr>
        <xdr:cNvSpPr txBox="1"/>
      </xdr:nvSpPr>
      <xdr:spPr>
        <a:xfrm>
          <a:off x="17756701" y="9027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139700</xdr:rowOff>
    </xdr:from>
    <xdr:to>
      <xdr:col>120</xdr:col>
      <xdr:colOff>114300</xdr:colOff>
      <xdr:row>50</xdr:row>
      <xdr:rowOff>139700</xdr:rowOff>
    </xdr:to>
    <xdr:cxnSp macro="">
      <xdr:nvCxnSpPr>
        <xdr:cNvPr id="786" name="直線コネクタ 785">
          <a:extLst>
            <a:ext uri="{FF2B5EF4-FFF2-40B4-BE49-F238E27FC236}">
              <a16:creationId xmlns:a16="http://schemas.microsoft.com/office/drawing/2014/main" id="{00000000-0008-0000-0600-000012030000}"/>
            </a:ext>
          </a:extLst>
        </xdr:cNvPr>
        <xdr:cNvCxnSpPr/>
      </xdr:nvCxnSpPr>
      <xdr:spPr>
        <a:xfrm>
          <a:off x="18288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49</xdr:row>
      <xdr:rowOff>168927</xdr:rowOff>
    </xdr:from>
    <xdr:ext cx="531299" cy="259045"/>
    <xdr:sp macro="" textlink="">
      <xdr:nvSpPr>
        <xdr:cNvPr id="787" name="テキスト ボックス 786">
          <a:extLst>
            <a:ext uri="{FF2B5EF4-FFF2-40B4-BE49-F238E27FC236}">
              <a16:creationId xmlns:a16="http://schemas.microsoft.com/office/drawing/2014/main" id="{00000000-0008-0000-0600-000013030000}"/>
            </a:ext>
          </a:extLst>
        </xdr:cNvPr>
        <xdr:cNvSpPr txBox="1"/>
      </xdr:nvSpPr>
      <xdr:spPr>
        <a:xfrm>
          <a:off x="17756701" y="8569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88" name="直線コネクタ 787">
          <a:extLst>
            <a:ext uri="{FF2B5EF4-FFF2-40B4-BE49-F238E27FC236}">
              <a16:creationId xmlns:a16="http://schemas.microsoft.com/office/drawing/2014/main" id="{00000000-0008-0000-0600-000014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47</xdr:row>
      <xdr:rowOff>54627</xdr:rowOff>
    </xdr:from>
    <xdr:ext cx="531299" cy="259045"/>
    <xdr:sp macro="" textlink="">
      <xdr:nvSpPr>
        <xdr:cNvPr id="789" name="テキスト ボックス 788">
          <a:extLst>
            <a:ext uri="{FF2B5EF4-FFF2-40B4-BE49-F238E27FC236}">
              <a16:creationId xmlns:a16="http://schemas.microsoft.com/office/drawing/2014/main" id="{00000000-0008-0000-0600-000015030000}"/>
            </a:ext>
          </a:extLst>
        </xdr:cNvPr>
        <xdr:cNvSpPr txBox="1"/>
      </xdr:nvSpPr>
      <xdr:spPr>
        <a:xfrm>
          <a:off x="17756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90" name="貸付金グラフ枠">
          <a:extLst>
            <a:ext uri="{FF2B5EF4-FFF2-40B4-BE49-F238E27FC236}">
              <a16:creationId xmlns:a16="http://schemas.microsoft.com/office/drawing/2014/main" id="{00000000-0008-0000-0600-000016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50</xdr:row>
      <xdr:rowOff>79304</xdr:rowOff>
    </xdr:from>
    <xdr:to>
      <xdr:col>116</xdr:col>
      <xdr:colOff>62864</xdr:colOff>
      <xdr:row>58</xdr:row>
      <xdr:rowOff>139700</xdr:rowOff>
    </xdr:to>
    <xdr:cxnSp macro="">
      <xdr:nvCxnSpPr>
        <xdr:cNvPr id="791" name="直線コネクタ 790">
          <a:extLst>
            <a:ext uri="{FF2B5EF4-FFF2-40B4-BE49-F238E27FC236}">
              <a16:creationId xmlns:a16="http://schemas.microsoft.com/office/drawing/2014/main" id="{00000000-0008-0000-0600-000017030000}"/>
            </a:ext>
          </a:extLst>
        </xdr:cNvPr>
        <xdr:cNvCxnSpPr/>
      </xdr:nvCxnSpPr>
      <xdr:spPr>
        <a:xfrm flipV="1">
          <a:off x="22159595" y="8651804"/>
          <a:ext cx="1269" cy="143199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58</xdr:row>
      <xdr:rowOff>143527</xdr:rowOff>
    </xdr:from>
    <xdr:ext cx="249299" cy="259045"/>
    <xdr:sp macro="" textlink="">
      <xdr:nvSpPr>
        <xdr:cNvPr id="792" name="貸付金最小値テキスト">
          <a:extLst>
            <a:ext uri="{FF2B5EF4-FFF2-40B4-BE49-F238E27FC236}">
              <a16:creationId xmlns:a16="http://schemas.microsoft.com/office/drawing/2014/main" id="{00000000-0008-0000-0600-000018030000}"/>
            </a:ext>
          </a:extLst>
        </xdr:cNvPr>
        <xdr:cNvSpPr txBox="1"/>
      </xdr:nvSpPr>
      <xdr:spPr>
        <a:xfrm>
          <a:off x="22212300" y="10087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58</xdr:row>
      <xdr:rowOff>139700</xdr:rowOff>
    </xdr:from>
    <xdr:to>
      <xdr:col>116</xdr:col>
      <xdr:colOff>152400</xdr:colOff>
      <xdr:row>58</xdr:row>
      <xdr:rowOff>139700</xdr:rowOff>
    </xdr:to>
    <xdr:cxnSp macro="">
      <xdr:nvCxnSpPr>
        <xdr:cNvPr id="793" name="直線コネクタ 792">
          <a:extLst>
            <a:ext uri="{FF2B5EF4-FFF2-40B4-BE49-F238E27FC236}">
              <a16:creationId xmlns:a16="http://schemas.microsoft.com/office/drawing/2014/main" id="{00000000-0008-0000-0600-000019030000}"/>
            </a:ext>
          </a:extLst>
        </xdr:cNvPr>
        <xdr:cNvCxnSpPr/>
      </xdr:nvCxnSpPr>
      <xdr:spPr>
        <a:xfrm>
          <a:off x="22072600" y="10083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49</xdr:row>
      <xdr:rowOff>25981</xdr:rowOff>
    </xdr:from>
    <xdr:ext cx="534377" cy="259045"/>
    <xdr:sp macro="" textlink="">
      <xdr:nvSpPr>
        <xdr:cNvPr id="794" name="貸付金最大値テキスト">
          <a:extLst>
            <a:ext uri="{FF2B5EF4-FFF2-40B4-BE49-F238E27FC236}">
              <a16:creationId xmlns:a16="http://schemas.microsoft.com/office/drawing/2014/main" id="{00000000-0008-0000-0600-00001A030000}"/>
            </a:ext>
          </a:extLst>
        </xdr:cNvPr>
        <xdr:cNvSpPr txBox="1"/>
      </xdr:nvSpPr>
      <xdr:spPr>
        <a:xfrm>
          <a:off x="22212300" y="84270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62,642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50</xdr:row>
      <xdr:rowOff>79304</xdr:rowOff>
    </xdr:from>
    <xdr:to>
      <xdr:col>116</xdr:col>
      <xdr:colOff>152400</xdr:colOff>
      <xdr:row>50</xdr:row>
      <xdr:rowOff>79304</xdr:rowOff>
    </xdr:to>
    <xdr:cxnSp macro="">
      <xdr:nvCxnSpPr>
        <xdr:cNvPr id="795" name="直線コネクタ 794">
          <a:extLst>
            <a:ext uri="{FF2B5EF4-FFF2-40B4-BE49-F238E27FC236}">
              <a16:creationId xmlns:a16="http://schemas.microsoft.com/office/drawing/2014/main" id="{00000000-0008-0000-0600-00001B030000}"/>
            </a:ext>
          </a:extLst>
        </xdr:cNvPr>
        <xdr:cNvCxnSpPr/>
      </xdr:nvCxnSpPr>
      <xdr:spPr>
        <a:xfrm>
          <a:off x="22072600" y="86518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58</xdr:row>
      <xdr:rowOff>83556</xdr:rowOff>
    </xdr:from>
    <xdr:to>
      <xdr:col>116</xdr:col>
      <xdr:colOff>63500</xdr:colOff>
      <xdr:row>58</xdr:row>
      <xdr:rowOff>85088</xdr:rowOff>
    </xdr:to>
    <xdr:cxnSp macro="">
      <xdr:nvCxnSpPr>
        <xdr:cNvPr id="796" name="直線コネクタ 795">
          <a:extLst>
            <a:ext uri="{FF2B5EF4-FFF2-40B4-BE49-F238E27FC236}">
              <a16:creationId xmlns:a16="http://schemas.microsoft.com/office/drawing/2014/main" id="{00000000-0008-0000-0600-00001C030000}"/>
            </a:ext>
          </a:extLst>
        </xdr:cNvPr>
        <xdr:cNvCxnSpPr/>
      </xdr:nvCxnSpPr>
      <xdr:spPr>
        <a:xfrm flipV="1">
          <a:off x="21323300" y="10027656"/>
          <a:ext cx="838200" cy="15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56</xdr:row>
      <xdr:rowOff>152925</xdr:rowOff>
    </xdr:from>
    <xdr:ext cx="469744" cy="259045"/>
    <xdr:sp macro="" textlink="">
      <xdr:nvSpPr>
        <xdr:cNvPr id="797" name="貸付金平均値テキスト">
          <a:extLst>
            <a:ext uri="{FF2B5EF4-FFF2-40B4-BE49-F238E27FC236}">
              <a16:creationId xmlns:a16="http://schemas.microsoft.com/office/drawing/2014/main" id="{00000000-0008-0000-0600-00001D030000}"/>
            </a:ext>
          </a:extLst>
        </xdr:cNvPr>
        <xdr:cNvSpPr txBox="1"/>
      </xdr:nvSpPr>
      <xdr:spPr>
        <a:xfrm>
          <a:off x="22212300" y="975412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5,700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57</xdr:row>
      <xdr:rowOff>130048</xdr:rowOff>
    </xdr:from>
    <xdr:to>
      <xdr:col>116</xdr:col>
      <xdr:colOff>114300</xdr:colOff>
      <xdr:row>58</xdr:row>
      <xdr:rowOff>60198</xdr:rowOff>
    </xdr:to>
    <xdr:sp macro="" textlink="">
      <xdr:nvSpPr>
        <xdr:cNvPr id="798" name="フローチャート: 判断 797">
          <a:extLst>
            <a:ext uri="{FF2B5EF4-FFF2-40B4-BE49-F238E27FC236}">
              <a16:creationId xmlns:a16="http://schemas.microsoft.com/office/drawing/2014/main" id="{00000000-0008-0000-0600-00001E030000}"/>
            </a:ext>
          </a:extLst>
        </xdr:cNvPr>
        <xdr:cNvSpPr/>
      </xdr:nvSpPr>
      <xdr:spPr>
        <a:xfrm>
          <a:off x="22110700" y="99026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58</xdr:row>
      <xdr:rowOff>85088</xdr:rowOff>
    </xdr:from>
    <xdr:to>
      <xdr:col>111</xdr:col>
      <xdr:colOff>177800</xdr:colOff>
      <xdr:row>58</xdr:row>
      <xdr:rowOff>86825</xdr:rowOff>
    </xdr:to>
    <xdr:cxnSp macro="">
      <xdr:nvCxnSpPr>
        <xdr:cNvPr id="799" name="直線コネクタ 798">
          <a:extLst>
            <a:ext uri="{FF2B5EF4-FFF2-40B4-BE49-F238E27FC236}">
              <a16:creationId xmlns:a16="http://schemas.microsoft.com/office/drawing/2014/main" id="{00000000-0008-0000-0600-00001F030000}"/>
            </a:ext>
          </a:extLst>
        </xdr:cNvPr>
        <xdr:cNvCxnSpPr/>
      </xdr:nvCxnSpPr>
      <xdr:spPr>
        <a:xfrm flipV="1">
          <a:off x="20434300" y="10029188"/>
          <a:ext cx="889000" cy="17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57</xdr:row>
      <xdr:rowOff>117909</xdr:rowOff>
    </xdr:from>
    <xdr:to>
      <xdr:col>112</xdr:col>
      <xdr:colOff>38100</xdr:colOff>
      <xdr:row>58</xdr:row>
      <xdr:rowOff>48059</xdr:rowOff>
    </xdr:to>
    <xdr:sp macro="" textlink="">
      <xdr:nvSpPr>
        <xdr:cNvPr id="800" name="フローチャート: 判断 799">
          <a:extLst>
            <a:ext uri="{FF2B5EF4-FFF2-40B4-BE49-F238E27FC236}">
              <a16:creationId xmlns:a16="http://schemas.microsoft.com/office/drawing/2014/main" id="{00000000-0008-0000-0600-000020030000}"/>
            </a:ext>
          </a:extLst>
        </xdr:cNvPr>
        <xdr:cNvSpPr/>
      </xdr:nvSpPr>
      <xdr:spPr>
        <a:xfrm>
          <a:off x="21272500" y="98905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56</xdr:row>
      <xdr:rowOff>64586</xdr:rowOff>
    </xdr:from>
    <xdr:ext cx="469744" cy="259045"/>
    <xdr:sp macro="" textlink="">
      <xdr:nvSpPr>
        <xdr:cNvPr id="801" name="テキスト ボックス 800">
          <a:extLst>
            <a:ext uri="{FF2B5EF4-FFF2-40B4-BE49-F238E27FC236}">
              <a16:creationId xmlns:a16="http://schemas.microsoft.com/office/drawing/2014/main" id="{00000000-0008-0000-0600-000021030000}"/>
            </a:ext>
          </a:extLst>
        </xdr:cNvPr>
        <xdr:cNvSpPr txBox="1"/>
      </xdr:nvSpPr>
      <xdr:spPr>
        <a:xfrm>
          <a:off x="21088428" y="96657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58</xdr:row>
      <xdr:rowOff>86825</xdr:rowOff>
    </xdr:from>
    <xdr:to>
      <xdr:col>107</xdr:col>
      <xdr:colOff>50800</xdr:colOff>
      <xdr:row>58</xdr:row>
      <xdr:rowOff>103810</xdr:rowOff>
    </xdr:to>
    <xdr:cxnSp macro="">
      <xdr:nvCxnSpPr>
        <xdr:cNvPr id="802" name="直線コネクタ 801">
          <a:extLst>
            <a:ext uri="{FF2B5EF4-FFF2-40B4-BE49-F238E27FC236}">
              <a16:creationId xmlns:a16="http://schemas.microsoft.com/office/drawing/2014/main" id="{00000000-0008-0000-0600-000022030000}"/>
            </a:ext>
          </a:extLst>
        </xdr:cNvPr>
        <xdr:cNvCxnSpPr/>
      </xdr:nvCxnSpPr>
      <xdr:spPr>
        <a:xfrm flipV="1">
          <a:off x="19545300" y="10030925"/>
          <a:ext cx="889000" cy="169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57</xdr:row>
      <xdr:rowOff>63891</xdr:rowOff>
    </xdr:from>
    <xdr:to>
      <xdr:col>107</xdr:col>
      <xdr:colOff>101600</xdr:colOff>
      <xdr:row>57</xdr:row>
      <xdr:rowOff>165491</xdr:rowOff>
    </xdr:to>
    <xdr:sp macro="" textlink="">
      <xdr:nvSpPr>
        <xdr:cNvPr id="803" name="フローチャート: 判断 802">
          <a:extLst>
            <a:ext uri="{FF2B5EF4-FFF2-40B4-BE49-F238E27FC236}">
              <a16:creationId xmlns:a16="http://schemas.microsoft.com/office/drawing/2014/main" id="{00000000-0008-0000-0600-000023030000}"/>
            </a:ext>
          </a:extLst>
        </xdr:cNvPr>
        <xdr:cNvSpPr/>
      </xdr:nvSpPr>
      <xdr:spPr>
        <a:xfrm>
          <a:off x="20383500" y="98365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56</xdr:row>
      <xdr:rowOff>10568</xdr:rowOff>
    </xdr:from>
    <xdr:ext cx="469744" cy="259045"/>
    <xdr:sp macro="" textlink="">
      <xdr:nvSpPr>
        <xdr:cNvPr id="804" name="テキスト ボックス 803">
          <a:extLst>
            <a:ext uri="{FF2B5EF4-FFF2-40B4-BE49-F238E27FC236}">
              <a16:creationId xmlns:a16="http://schemas.microsoft.com/office/drawing/2014/main" id="{00000000-0008-0000-0600-000024030000}"/>
            </a:ext>
          </a:extLst>
        </xdr:cNvPr>
        <xdr:cNvSpPr txBox="1"/>
      </xdr:nvSpPr>
      <xdr:spPr>
        <a:xfrm>
          <a:off x="20199428" y="96117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58</xdr:row>
      <xdr:rowOff>103810</xdr:rowOff>
    </xdr:from>
    <xdr:to>
      <xdr:col>102</xdr:col>
      <xdr:colOff>114300</xdr:colOff>
      <xdr:row>58</xdr:row>
      <xdr:rowOff>104884</xdr:rowOff>
    </xdr:to>
    <xdr:cxnSp macro="">
      <xdr:nvCxnSpPr>
        <xdr:cNvPr id="805" name="直線コネクタ 804">
          <a:extLst>
            <a:ext uri="{FF2B5EF4-FFF2-40B4-BE49-F238E27FC236}">
              <a16:creationId xmlns:a16="http://schemas.microsoft.com/office/drawing/2014/main" id="{00000000-0008-0000-0600-000025030000}"/>
            </a:ext>
          </a:extLst>
        </xdr:cNvPr>
        <xdr:cNvCxnSpPr/>
      </xdr:nvCxnSpPr>
      <xdr:spPr>
        <a:xfrm flipV="1">
          <a:off x="18656300" y="10047910"/>
          <a:ext cx="889000" cy="10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57</xdr:row>
      <xdr:rowOff>10193</xdr:rowOff>
    </xdr:from>
    <xdr:to>
      <xdr:col>102</xdr:col>
      <xdr:colOff>165100</xdr:colOff>
      <xdr:row>57</xdr:row>
      <xdr:rowOff>111793</xdr:rowOff>
    </xdr:to>
    <xdr:sp macro="" textlink="">
      <xdr:nvSpPr>
        <xdr:cNvPr id="806" name="フローチャート: 判断 805">
          <a:extLst>
            <a:ext uri="{FF2B5EF4-FFF2-40B4-BE49-F238E27FC236}">
              <a16:creationId xmlns:a16="http://schemas.microsoft.com/office/drawing/2014/main" id="{00000000-0008-0000-0600-000026030000}"/>
            </a:ext>
          </a:extLst>
        </xdr:cNvPr>
        <xdr:cNvSpPr/>
      </xdr:nvSpPr>
      <xdr:spPr>
        <a:xfrm>
          <a:off x="19494500" y="97828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55</xdr:row>
      <xdr:rowOff>128320</xdr:rowOff>
    </xdr:from>
    <xdr:ext cx="534377" cy="259045"/>
    <xdr:sp macro="" textlink="">
      <xdr:nvSpPr>
        <xdr:cNvPr id="807" name="テキスト ボックス 806">
          <a:extLst>
            <a:ext uri="{FF2B5EF4-FFF2-40B4-BE49-F238E27FC236}">
              <a16:creationId xmlns:a16="http://schemas.microsoft.com/office/drawing/2014/main" id="{00000000-0008-0000-0600-000027030000}"/>
            </a:ext>
          </a:extLst>
        </xdr:cNvPr>
        <xdr:cNvSpPr txBox="1"/>
      </xdr:nvSpPr>
      <xdr:spPr>
        <a:xfrm>
          <a:off x="19278111" y="95580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10,943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57</xdr:row>
      <xdr:rowOff>8844</xdr:rowOff>
    </xdr:from>
    <xdr:to>
      <xdr:col>98</xdr:col>
      <xdr:colOff>38100</xdr:colOff>
      <xdr:row>57</xdr:row>
      <xdr:rowOff>110444</xdr:rowOff>
    </xdr:to>
    <xdr:sp macro="" textlink="">
      <xdr:nvSpPr>
        <xdr:cNvPr id="808" name="フローチャート: 判断 807">
          <a:extLst>
            <a:ext uri="{FF2B5EF4-FFF2-40B4-BE49-F238E27FC236}">
              <a16:creationId xmlns:a16="http://schemas.microsoft.com/office/drawing/2014/main" id="{00000000-0008-0000-0600-000028030000}"/>
            </a:ext>
          </a:extLst>
        </xdr:cNvPr>
        <xdr:cNvSpPr/>
      </xdr:nvSpPr>
      <xdr:spPr>
        <a:xfrm>
          <a:off x="18605500" y="97814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55</xdr:row>
      <xdr:rowOff>126971</xdr:rowOff>
    </xdr:from>
    <xdr:ext cx="534377" cy="259045"/>
    <xdr:sp macro="" textlink="">
      <xdr:nvSpPr>
        <xdr:cNvPr id="809" name="テキスト ボックス 808">
          <a:extLst>
            <a:ext uri="{FF2B5EF4-FFF2-40B4-BE49-F238E27FC236}">
              <a16:creationId xmlns:a16="http://schemas.microsoft.com/office/drawing/2014/main" id="{00000000-0008-0000-0600-000029030000}"/>
            </a:ext>
          </a:extLst>
        </xdr:cNvPr>
        <xdr:cNvSpPr txBox="1"/>
      </xdr:nvSpPr>
      <xdr:spPr>
        <a:xfrm>
          <a:off x="18389111" y="95567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11,002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10" name="テキスト ボックス 809">
          <a:extLst>
            <a:ext uri="{FF2B5EF4-FFF2-40B4-BE49-F238E27FC236}">
              <a16:creationId xmlns:a16="http://schemas.microsoft.com/office/drawing/2014/main" id="{00000000-0008-0000-0600-00002A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1" name="テキスト ボックス 810">
          <a:extLst>
            <a:ext uri="{FF2B5EF4-FFF2-40B4-BE49-F238E27FC236}">
              <a16:creationId xmlns:a16="http://schemas.microsoft.com/office/drawing/2014/main" id="{00000000-0008-0000-0600-00002B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2" name="テキスト ボックス 811">
          <a:extLst>
            <a:ext uri="{FF2B5EF4-FFF2-40B4-BE49-F238E27FC236}">
              <a16:creationId xmlns:a16="http://schemas.microsoft.com/office/drawing/2014/main" id="{00000000-0008-0000-0600-00002C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3" name="テキスト ボックス 812">
          <a:extLst>
            <a:ext uri="{FF2B5EF4-FFF2-40B4-BE49-F238E27FC236}">
              <a16:creationId xmlns:a16="http://schemas.microsoft.com/office/drawing/2014/main" id="{00000000-0008-0000-0600-00002D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4" name="テキスト ボックス 813">
          <a:extLst>
            <a:ext uri="{FF2B5EF4-FFF2-40B4-BE49-F238E27FC236}">
              <a16:creationId xmlns:a16="http://schemas.microsoft.com/office/drawing/2014/main" id="{00000000-0008-0000-0600-00002E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32756</xdr:rowOff>
    </xdr:from>
    <xdr:to>
      <xdr:col>116</xdr:col>
      <xdr:colOff>114300</xdr:colOff>
      <xdr:row>58</xdr:row>
      <xdr:rowOff>134356</xdr:rowOff>
    </xdr:to>
    <xdr:sp macro="" textlink="">
      <xdr:nvSpPr>
        <xdr:cNvPr id="815" name="楕円 814">
          <a:extLst>
            <a:ext uri="{FF2B5EF4-FFF2-40B4-BE49-F238E27FC236}">
              <a16:creationId xmlns:a16="http://schemas.microsoft.com/office/drawing/2014/main" id="{00000000-0008-0000-0600-00002F030000}"/>
            </a:ext>
          </a:extLst>
        </xdr:cNvPr>
        <xdr:cNvSpPr/>
      </xdr:nvSpPr>
      <xdr:spPr>
        <a:xfrm>
          <a:off x="22110700" y="99768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57</xdr:row>
      <xdr:rowOff>119133</xdr:rowOff>
    </xdr:from>
    <xdr:ext cx="469744" cy="259045"/>
    <xdr:sp macro="" textlink="">
      <xdr:nvSpPr>
        <xdr:cNvPr id="816" name="貸付金該当値テキスト">
          <a:extLst>
            <a:ext uri="{FF2B5EF4-FFF2-40B4-BE49-F238E27FC236}">
              <a16:creationId xmlns:a16="http://schemas.microsoft.com/office/drawing/2014/main" id="{00000000-0008-0000-0600-000030030000}"/>
            </a:ext>
          </a:extLst>
        </xdr:cNvPr>
        <xdr:cNvSpPr txBox="1"/>
      </xdr:nvSpPr>
      <xdr:spPr>
        <a:xfrm>
          <a:off x="22212300" y="98917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2,456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58</xdr:row>
      <xdr:rowOff>34288</xdr:rowOff>
    </xdr:from>
    <xdr:to>
      <xdr:col>112</xdr:col>
      <xdr:colOff>38100</xdr:colOff>
      <xdr:row>58</xdr:row>
      <xdr:rowOff>135888</xdr:rowOff>
    </xdr:to>
    <xdr:sp macro="" textlink="">
      <xdr:nvSpPr>
        <xdr:cNvPr id="817" name="楕円 816">
          <a:extLst>
            <a:ext uri="{FF2B5EF4-FFF2-40B4-BE49-F238E27FC236}">
              <a16:creationId xmlns:a16="http://schemas.microsoft.com/office/drawing/2014/main" id="{00000000-0008-0000-0600-000031030000}"/>
            </a:ext>
          </a:extLst>
        </xdr:cNvPr>
        <xdr:cNvSpPr/>
      </xdr:nvSpPr>
      <xdr:spPr>
        <a:xfrm>
          <a:off x="21272500" y="99783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58</xdr:row>
      <xdr:rowOff>127015</xdr:rowOff>
    </xdr:from>
    <xdr:ext cx="469744" cy="259045"/>
    <xdr:sp macro="" textlink="">
      <xdr:nvSpPr>
        <xdr:cNvPr id="818" name="テキスト ボックス 817">
          <a:extLst>
            <a:ext uri="{FF2B5EF4-FFF2-40B4-BE49-F238E27FC236}">
              <a16:creationId xmlns:a16="http://schemas.microsoft.com/office/drawing/2014/main" id="{00000000-0008-0000-0600-000032030000}"/>
            </a:ext>
          </a:extLst>
        </xdr:cNvPr>
        <xdr:cNvSpPr txBox="1"/>
      </xdr:nvSpPr>
      <xdr:spPr>
        <a:xfrm>
          <a:off x="21088428" y="100711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58</xdr:row>
      <xdr:rowOff>36025</xdr:rowOff>
    </xdr:from>
    <xdr:to>
      <xdr:col>107</xdr:col>
      <xdr:colOff>101600</xdr:colOff>
      <xdr:row>58</xdr:row>
      <xdr:rowOff>137625</xdr:rowOff>
    </xdr:to>
    <xdr:sp macro="" textlink="">
      <xdr:nvSpPr>
        <xdr:cNvPr id="819" name="楕円 818">
          <a:extLst>
            <a:ext uri="{FF2B5EF4-FFF2-40B4-BE49-F238E27FC236}">
              <a16:creationId xmlns:a16="http://schemas.microsoft.com/office/drawing/2014/main" id="{00000000-0008-0000-0600-000033030000}"/>
            </a:ext>
          </a:extLst>
        </xdr:cNvPr>
        <xdr:cNvSpPr/>
      </xdr:nvSpPr>
      <xdr:spPr>
        <a:xfrm>
          <a:off x="20383500" y="99801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58</xdr:row>
      <xdr:rowOff>128752</xdr:rowOff>
    </xdr:from>
    <xdr:ext cx="469744" cy="259045"/>
    <xdr:sp macro="" textlink="">
      <xdr:nvSpPr>
        <xdr:cNvPr id="820" name="テキスト ボックス 819">
          <a:extLst>
            <a:ext uri="{FF2B5EF4-FFF2-40B4-BE49-F238E27FC236}">
              <a16:creationId xmlns:a16="http://schemas.microsoft.com/office/drawing/2014/main" id="{00000000-0008-0000-0600-000034030000}"/>
            </a:ext>
          </a:extLst>
        </xdr:cNvPr>
        <xdr:cNvSpPr txBox="1"/>
      </xdr:nvSpPr>
      <xdr:spPr>
        <a:xfrm>
          <a:off x="20199428" y="100728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58</xdr:row>
      <xdr:rowOff>53010</xdr:rowOff>
    </xdr:from>
    <xdr:to>
      <xdr:col>102</xdr:col>
      <xdr:colOff>165100</xdr:colOff>
      <xdr:row>58</xdr:row>
      <xdr:rowOff>154610</xdr:rowOff>
    </xdr:to>
    <xdr:sp macro="" textlink="">
      <xdr:nvSpPr>
        <xdr:cNvPr id="821" name="楕円 820">
          <a:extLst>
            <a:ext uri="{FF2B5EF4-FFF2-40B4-BE49-F238E27FC236}">
              <a16:creationId xmlns:a16="http://schemas.microsoft.com/office/drawing/2014/main" id="{00000000-0008-0000-0600-000035030000}"/>
            </a:ext>
          </a:extLst>
        </xdr:cNvPr>
        <xdr:cNvSpPr/>
      </xdr:nvSpPr>
      <xdr:spPr>
        <a:xfrm>
          <a:off x="19494500" y="99971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58</xdr:row>
      <xdr:rowOff>145737</xdr:rowOff>
    </xdr:from>
    <xdr:ext cx="469744" cy="259045"/>
    <xdr:sp macro="" textlink="">
      <xdr:nvSpPr>
        <xdr:cNvPr id="822" name="テキスト ボックス 821">
          <a:extLst>
            <a:ext uri="{FF2B5EF4-FFF2-40B4-BE49-F238E27FC236}">
              <a16:creationId xmlns:a16="http://schemas.microsoft.com/office/drawing/2014/main" id="{00000000-0008-0000-0600-000036030000}"/>
            </a:ext>
          </a:extLst>
        </xdr:cNvPr>
        <xdr:cNvSpPr txBox="1"/>
      </xdr:nvSpPr>
      <xdr:spPr>
        <a:xfrm>
          <a:off x="19310428" y="100898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54084</xdr:rowOff>
    </xdr:from>
    <xdr:to>
      <xdr:col>98</xdr:col>
      <xdr:colOff>38100</xdr:colOff>
      <xdr:row>58</xdr:row>
      <xdr:rowOff>155684</xdr:rowOff>
    </xdr:to>
    <xdr:sp macro="" textlink="">
      <xdr:nvSpPr>
        <xdr:cNvPr id="823" name="楕円 822">
          <a:extLst>
            <a:ext uri="{FF2B5EF4-FFF2-40B4-BE49-F238E27FC236}">
              <a16:creationId xmlns:a16="http://schemas.microsoft.com/office/drawing/2014/main" id="{00000000-0008-0000-0600-000037030000}"/>
            </a:ext>
          </a:extLst>
        </xdr:cNvPr>
        <xdr:cNvSpPr/>
      </xdr:nvSpPr>
      <xdr:spPr>
        <a:xfrm>
          <a:off x="18605500" y="99981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58</xdr:row>
      <xdr:rowOff>146811</xdr:rowOff>
    </xdr:from>
    <xdr:ext cx="469744" cy="259045"/>
    <xdr:sp macro="" textlink="">
      <xdr:nvSpPr>
        <xdr:cNvPr id="824" name="テキスト ボックス 823">
          <a:extLst>
            <a:ext uri="{FF2B5EF4-FFF2-40B4-BE49-F238E27FC236}">
              <a16:creationId xmlns:a16="http://schemas.microsoft.com/office/drawing/2014/main" id="{00000000-0008-0000-0600-000038030000}"/>
            </a:ext>
          </a:extLst>
        </xdr:cNvPr>
        <xdr:cNvSpPr txBox="1"/>
      </xdr:nvSpPr>
      <xdr:spPr>
        <a:xfrm>
          <a:off x="18421428" y="100909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25" name="正方形/長方形 824">
          <a:extLst>
            <a:ext uri="{FF2B5EF4-FFF2-40B4-BE49-F238E27FC236}">
              <a16:creationId xmlns:a16="http://schemas.microsoft.com/office/drawing/2014/main" id="{00000000-0008-0000-0600-000039030000}"/>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26" name="正方形/長方形 825">
          <a:extLst>
            <a:ext uri="{FF2B5EF4-FFF2-40B4-BE49-F238E27FC236}">
              <a16:creationId xmlns:a16="http://schemas.microsoft.com/office/drawing/2014/main" id="{00000000-0008-0000-0600-00003A030000}"/>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27" name="正方形/長方形 826">
          <a:extLst>
            <a:ext uri="{FF2B5EF4-FFF2-40B4-BE49-F238E27FC236}">
              <a16:creationId xmlns:a16="http://schemas.microsoft.com/office/drawing/2014/main" id="{00000000-0008-0000-0600-00003B030000}"/>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28" name="正方形/長方形 827">
          <a:extLst>
            <a:ext uri="{FF2B5EF4-FFF2-40B4-BE49-F238E27FC236}">
              <a16:creationId xmlns:a16="http://schemas.microsoft.com/office/drawing/2014/main" id="{00000000-0008-0000-0600-00003C030000}"/>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29" name="正方形/長方形 828">
          <a:extLst>
            <a:ext uri="{FF2B5EF4-FFF2-40B4-BE49-F238E27FC236}">
              <a16:creationId xmlns:a16="http://schemas.microsoft.com/office/drawing/2014/main" id="{00000000-0008-0000-0600-00003D030000}"/>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30" name="正方形/長方形 829">
          <a:extLst>
            <a:ext uri="{FF2B5EF4-FFF2-40B4-BE49-F238E27FC236}">
              <a16:creationId xmlns:a16="http://schemas.microsoft.com/office/drawing/2014/main" id="{00000000-0008-0000-0600-00003E030000}"/>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31" name="正方形/長方形 830">
          <a:extLst>
            <a:ext uri="{FF2B5EF4-FFF2-40B4-BE49-F238E27FC236}">
              <a16:creationId xmlns:a16="http://schemas.microsoft.com/office/drawing/2014/main" id="{00000000-0008-0000-0600-00003F030000}"/>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32" name="正方形/長方形 831">
          <a:extLst>
            <a:ext uri="{FF2B5EF4-FFF2-40B4-BE49-F238E27FC236}">
              <a16:creationId xmlns:a16="http://schemas.microsoft.com/office/drawing/2014/main" id="{00000000-0008-0000-0600-000040030000}"/>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33" name="テキスト ボックス 832">
          <a:extLst>
            <a:ext uri="{FF2B5EF4-FFF2-40B4-BE49-F238E27FC236}">
              <a16:creationId xmlns:a16="http://schemas.microsoft.com/office/drawing/2014/main" id="{00000000-0008-0000-0600-000041030000}"/>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34" name="直線コネクタ 833">
          <a:extLst>
            <a:ext uri="{FF2B5EF4-FFF2-40B4-BE49-F238E27FC236}">
              <a16:creationId xmlns:a16="http://schemas.microsoft.com/office/drawing/2014/main" id="{00000000-0008-0000-0600-000042030000}"/>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78</xdr:row>
      <xdr:rowOff>139700</xdr:rowOff>
    </xdr:from>
    <xdr:to>
      <xdr:col>120</xdr:col>
      <xdr:colOff>114300</xdr:colOff>
      <xdr:row>78</xdr:row>
      <xdr:rowOff>139700</xdr:rowOff>
    </xdr:to>
    <xdr:cxnSp macro="">
      <xdr:nvCxnSpPr>
        <xdr:cNvPr id="835" name="直線コネクタ 834">
          <a:extLst>
            <a:ext uri="{FF2B5EF4-FFF2-40B4-BE49-F238E27FC236}">
              <a16:creationId xmlns:a16="http://schemas.microsoft.com/office/drawing/2014/main" id="{00000000-0008-0000-0600-000043030000}"/>
            </a:ext>
          </a:extLst>
        </xdr:cNvPr>
        <xdr:cNvCxnSpPr/>
      </xdr:nvCxnSpPr>
      <xdr:spPr>
        <a:xfrm>
          <a:off x="18288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77</xdr:row>
      <xdr:rowOff>168927</xdr:rowOff>
    </xdr:from>
    <xdr:ext cx="248786" cy="259045"/>
    <xdr:sp macro="" textlink="">
      <xdr:nvSpPr>
        <xdr:cNvPr id="836" name="テキスト ボックス 835">
          <a:extLst>
            <a:ext uri="{FF2B5EF4-FFF2-40B4-BE49-F238E27FC236}">
              <a16:creationId xmlns:a16="http://schemas.microsoft.com/office/drawing/2014/main" id="{00000000-0008-0000-0600-000044030000}"/>
            </a:ext>
          </a:extLst>
        </xdr:cNvPr>
        <xdr:cNvSpPr txBox="1"/>
      </xdr:nvSpPr>
      <xdr:spPr>
        <a:xfrm>
          <a:off x="18039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76</xdr:row>
      <xdr:rowOff>25400</xdr:rowOff>
    </xdr:from>
    <xdr:to>
      <xdr:col>120</xdr:col>
      <xdr:colOff>114300</xdr:colOff>
      <xdr:row>76</xdr:row>
      <xdr:rowOff>25400</xdr:rowOff>
    </xdr:to>
    <xdr:cxnSp macro="">
      <xdr:nvCxnSpPr>
        <xdr:cNvPr id="837" name="直線コネクタ 836">
          <a:extLst>
            <a:ext uri="{FF2B5EF4-FFF2-40B4-BE49-F238E27FC236}">
              <a16:creationId xmlns:a16="http://schemas.microsoft.com/office/drawing/2014/main" id="{00000000-0008-0000-0600-000045030000}"/>
            </a:ext>
          </a:extLst>
        </xdr:cNvPr>
        <xdr:cNvCxnSpPr/>
      </xdr:nvCxnSpPr>
      <xdr:spPr>
        <a:xfrm>
          <a:off x="18288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75</xdr:row>
      <xdr:rowOff>54627</xdr:rowOff>
    </xdr:from>
    <xdr:ext cx="595419" cy="259045"/>
    <xdr:sp macro="" textlink="">
      <xdr:nvSpPr>
        <xdr:cNvPr id="838" name="テキスト ボックス 837">
          <a:extLst>
            <a:ext uri="{FF2B5EF4-FFF2-40B4-BE49-F238E27FC236}">
              <a16:creationId xmlns:a16="http://schemas.microsoft.com/office/drawing/2014/main" id="{00000000-0008-0000-0600-000046030000}"/>
            </a:ext>
          </a:extLst>
        </xdr:cNvPr>
        <xdr:cNvSpPr txBox="1"/>
      </xdr:nvSpPr>
      <xdr:spPr>
        <a:xfrm>
          <a:off x="17692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73</xdr:row>
      <xdr:rowOff>82550</xdr:rowOff>
    </xdr:from>
    <xdr:to>
      <xdr:col>120</xdr:col>
      <xdr:colOff>114300</xdr:colOff>
      <xdr:row>73</xdr:row>
      <xdr:rowOff>82550</xdr:rowOff>
    </xdr:to>
    <xdr:cxnSp macro="">
      <xdr:nvCxnSpPr>
        <xdr:cNvPr id="839" name="直線コネクタ 838">
          <a:extLst>
            <a:ext uri="{FF2B5EF4-FFF2-40B4-BE49-F238E27FC236}">
              <a16:creationId xmlns:a16="http://schemas.microsoft.com/office/drawing/2014/main" id="{00000000-0008-0000-0600-000047030000}"/>
            </a:ext>
          </a:extLst>
        </xdr:cNvPr>
        <xdr:cNvCxnSpPr/>
      </xdr:nvCxnSpPr>
      <xdr:spPr>
        <a:xfrm>
          <a:off x="18288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72</xdr:row>
      <xdr:rowOff>111777</xdr:rowOff>
    </xdr:from>
    <xdr:ext cx="595419" cy="259045"/>
    <xdr:sp macro="" textlink="">
      <xdr:nvSpPr>
        <xdr:cNvPr id="840" name="テキスト ボックス 839">
          <a:extLst>
            <a:ext uri="{FF2B5EF4-FFF2-40B4-BE49-F238E27FC236}">
              <a16:creationId xmlns:a16="http://schemas.microsoft.com/office/drawing/2014/main" id="{00000000-0008-0000-0600-000048030000}"/>
            </a:ext>
          </a:extLst>
        </xdr:cNvPr>
        <xdr:cNvSpPr txBox="1"/>
      </xdr:nvSpPr>
      <xdr:spPr>
        <a:xfrm>
          <a:off x="17692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139700</xdr:rowOff>
    </xdr:from>
    <xdr:to>
      <xdr:col>120</xdr:col>
      <xdr:colOff>114300</xdr:colOff>
      <xdr:row>70</xdr:row>
      <xdr:rowOff>139700</xdr:rowOff>
    </xdr:to>
    <xdr:cxnSp macro="">
      <xdr:nvCxnSpPr>
        <xdr:cNvPr id="841" name="直線コネクタ 840">
          <a:extLst>
            <a:ext uri="{FF2B5EF4-FFF2-40B4-BE49-F238E27FC236}">
              <a16:creationId xmlns:a16="http://schemas.microsoft.com/office/drawing/2014/main" id="{00000000-0008-0000-0600-000049030000}"/>
            </a:ext>
          </a:extLst>
        </xdr:cNvPr>
        <xdr:cNvCxnSpPr/>
      </xdr:nvCxnSpPr>
      <xdr:spPr>
        <a:xfrm>
          <a:off x="18288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69</xdr:row>
      <xdr:rowOff>168927</xdr:rowOff>
    </xdr:from>
    <xdr:ext cx="595419" cy="259045"/>
    <xdr:sp macro="" textlink="">
      <xdr:nvSpPr>
        <xdr:cNvPr id="842" name="テキスト ボックス 841">
          <a:extLst>
            <a:ext uri="{FF2B5EF4-FFF2-40B4-BE49-F238E27FC236}">
              <a16:creationId xmlns:a16="http://schemas.microsoft.com/office/drawing/2014/main" id="{00000000-0008-0000-0600-00004A030000}"/>
            </a:ext>
          </a:extLst>
        </xdr:cNvPr>
        <xdr:cNvSpPr txBox="1"/>
      </xdr:nvSpPr>
      <xdr:spPr>
        <a:xfrm>
          <a:off x="17692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43" name="直線コネクタ 842">
          <a:extLst>
            <a:ext uri="{FF2B5EF4-FFF2-40B4-BE49-F238E27FC236}">
              <a16:creationId xmlns:a16="http://schemas.microsoft.com/office/drawing/2014/main" id="{00000000-0008-0000-0600-00004B030000}"/>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67</xdr:row>
      <xdr:rowOff>54627</xdr:rowOff>
    </xdr:from>
    <xdr:ext cx="595419" cy="259045"/>
    <xdr:sp macro="" textlink="">
      <xdr:nvSpPr>
        <xdr:cNvPr id="844" name="テキスト ボックス 843">
          <a:extLst>
            <a:ext uri="{FF2B5EF4-FFF2-40B4-BE49-F238E27FC236}">
              <a16:creationId xmlns:a16="http://schemas.microsoft.com/office/drawing/2014/main" id="{00000000-0008-0000-0600-00004C030000}"/>
            </a:ext>
          </a:extLst>
        </xdr:cNvPr>
        <xdr:cNvSpPr txBox="1"/>
      </xdr:nvSpPr>
      <xdr:spPr>
        <a:xfrm>
          <a:off x="17692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45" name="繰出金グラフ枠">
          <a:extLst>
            <a:ext uri="{FF2B5EF4-FFF2-40B4-BE49-F238E27FC236}">
              <a16:creationId xmlns:a16="http://schemas.microsoft.com/office/drawing/2014/main" id="{00000000-0008-0000-0600-00004D030000}"/>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70</xdr:row>
      <xdr:rowOff>79130</xdr:rowOff>
    </xdr:from>
    <xdr:to>
      <xdr:col>116</xdr:col>
      <xdr:colOff>62864</xdr:colOff>
      <xdr:row>78</xdr:row>
      <xdr:rowOff>5288</xdr:rowOff>
    </xdr:to>
    <xdr:cxnSp macro="">
      <xdr:nvCxnSpPr>
        <xdr:cNvPr id="846" name="直線コネクタ 845">
          <a:extLst>
            <a:ext uri="{FF2B5EF4-FFF2-40B4-BE49-F238E27FC236}">
              <a16:creationId xmlns:a16="http://schemas.microsoft.com/office/drawing/2014/main" id="{00000000-0008-0000-0600-00004E030000}"/>
            </a:ext>
          </a:extLst>
        </xdr:cNvPr>
        <xdr:cNvCxnSpPr/>
      </xdr:nvCxnSpPr>
      <xdr:spPr>
        <a:xfrm flipV="1">
          <a:off x="22159595" y="12080630"/>
          <a:ext cx="1269" cy="129775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78</xdr:row>
      <xdr:rowOff>9115</xdr:rowOff>
    </xdr:from>
    <xdr:ext cx="534377" cy="259045"/>
    <xdr:sp macro="" textlink="">
      <xdr:nvSpPr>
        <xdr:cNvPr id="847" name="繰出金最小値テキスト">
          <a:extLst>
            <a:ext uri="{FF2B5EF4-FFF2-40B4-BE49-F238E27FC236}">
              <a16:creationId xmlns:a16="http://schemas.microsoft.com/office/drawing/2014/main" id="{00000000-0008-0000-0600-00004F030000}"/>
            </a:ext>
          </a:extLst>
        </xdr:cNvPr>
        <xdr:cNvSpPr txBox="1"/>
      </xdr:nvSpPr>
      <xdr:spPr>
        <a:xfrm>
          <a:off x="22212300" y="133822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29,399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5288</xdr:rowOff>
    </xdr:from>
    <xdr:to>
      <xdr:col>116</xdr:col>
      <xdr:colOff>152400</xdr:colOff>
      <xdr:row>78</xdr:row>
      <xdr:rowOff>5288</xdr:rowOff>
    </xdr:to>
    <xdr:cxnSp macro="">
      <xdr:nvCxnSpPr>
        <xdr:cNvPr id="848" name="直線コネクタ 847">
          <a:extLst>
            <a:ext uri="{FF2B5EF4-FFF2-40B4-BE49-F238E27FC236}">
              <a16:creationId xmlns:a16="http://schemas.microsoft.com/office/drawing/2014/main" id="{00000000-0008-0000-0600-000050030000}"/>
            </a:ext>
          </a:extLst>
        </xdr:cNvPr>
        <xdr:cNvCxnSpPr/>
      </xdr:nvCxnSpPr>
      <xdr:spPr>
        <a:xfrm>
          <a:off x="22072600" y="133783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69</xdr:row>
      <xdr:rowOff>25807</xdr:rowOff>
    </xdr:from>
    <xdr:ext cx="599010" cy="259045"/>
    <xdr:sp macro="" textlink="">
      <xdr:nvSpPr>
        <xdr:cNvPr id="849" name="繰出金最大値テキスト">
          <a:extLst>
            <a:ext uri="{FF2B5EF4-FFF2-40B4-BE49-F238E27FC236}">
              <a16:creationId xmlns:a16="http://schemas.microsoft.com/office/drawing/2014/main" id="{00000000-0008-0000-0600-000051030000}"/>
            </a:ext>
          </a:extLst>
        </xdr:cNvPr>
        <xdr:cNvSpPr txBox="1"/>
      </xdr:nvSpPr>
      <xdr:spPr>
        <a:xfrm>
          <a:off x="22212300" y="1185585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313,248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70</xdr:row>
      <xdr:rowOff>79130</xdr:rowOff>
    </xdr:from>
    <xdr:to>
      <xdr:col>116</xdr:col>
      <xdr:colOff>152400</xdr:colOff>
      <xdr:row>70</xdr:row>
      <xdr:rowOff>79130</xdr:rowOff>
    </xdr:to>
    <xdr:cxnSp macro="">
      <xdr:nvCxnSpPr>
        <xdr:cNvPr id="850" name="直線コネクタ 849">
          <a:extLst>
            <a:ext uri="{FF2B5EF4-FFF2-40B4-BE49-F238E27FC236}">
              <a16:creationId xmlns:a16="http://schemas.microsoft.com/office/drawing/2014/main" id="{00000000-0008-0000-0600-000052030000}"/>
            </a:ext>
          </a:extLst>
        </xdr:cNvPr>
        <xdr:cNvCxnSpPr/>
      </xdr:nvCxnSpPr>
      <xdr:spPr>
        <a:xfrm>
          <a:off x="22072600" y="120806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75</xdr:row>
      <xdr:rowOff>65775</xdr:rowOff>
    </xdr:from>
    <xdr:to>
      <xdr:col>116</xdr:col>
      <xdr:colOff>63500</xdr:colOff>
      <xdr:row>75</xdr:row>
      <xdr:rowOff>82838</xdr:rowOff>
    </xdr:to>
    <xdr:cxnSp macro="">
      <xdr:nvCxnSpPr>
        <xdr:cNvPr id="851" name="直線コネクタ 850">
          <a:extLst>
            <a:ext uri="{FF2B5EF4-FFF2-40B4-BE49-F238E27FC236}">
              <a16:creationId xmlns:a16="http://schemas.microsoft.com/office/drawing/2014/main" id="{00000000-0008-0000-0600-000053030000}"/>
            </a:ext>
          </a:extLst>
        </xdr:cNvPr>
        <xdr:cNvCxnSpPr/>
      </xdr:nvCxnSpPr>
      <xdr:spPr>
        <a:xfrm flipV="1">
          <a:off x="21323300" y="12924525"/>
          <a:ext cx="838200" cy="170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75</xdr:row>
      <xdr:rowOff>82113</xdr:rowOff>
    </xdr:from>
    <xdr:ext cx="599010" cy="259045"/>
    <xdr:sp macro="" textlink="">
      <xdr:nvSpPr>
        <xdr:cNvPr id="852" name="繰出金平均値テキスト">
          <a:extLst>
            <a:ext uri="{FF2B5EF4-FFF2-40B4-BE49-F238E27FC236}">
              <a16:creationId xmlns:a16="http://schemas.microsoft.com/office/drawing/2014/main" id="{00000000-0008-0000-0600-000054030000}"/>
            </a:ext>
          </a:extLst>
        </xdr:cNvPr>
        <xdr:cNvSpPr txBox="1"/>
      </xdr:nvSpPr>
      <xdr:spPr>
        <a:xfrm>
          <a:off x="22212300" y="12940863"/>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109,266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75</xdr:row>
      <xdr:rowOff>103686</xdr:rowOff>
    </xdr:from>
    <xdr:to>
      <xdr:col>116</xdr:col>
      <xdr:colOff>114300</xdr:colOff>
      <xdr:row>76</xdr:row>
      <xdr:rowOff>33837</xdr:rowOff>
    </xdr:to>
    <xdr:sp macro="" textlink="">
      <xdr:nvSpPr>
        <xdr:cNvPr id="853" name="フローチャート: 判断 852">
          <a:extLst>
            <a:ext uri="{FF2B5EF4-FFF2-40B4-BE49-F238E27FC236}">
              <a16:creationId xmlns:a16="http://schemas.microsoft.com/office/drawing/2014/main" id="{00000000-0008-0000-0600-000055030000}"/>
            </a:ext>
          </a:extLst>
        </xdr:cNvPr>
        <xdr:cNvSpPr/>
      </xdr:nvSpPr>
      <xdr:spPr>
        <a:xfrm>
          <a:off x="22110700" y="12962436"/>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75</xdr:row>
      <xdr:rowOff>82838</xdr:rowOff>
    </xdr:from>
    <xdr:to>
      <xdr:col>111</xdr:col>
      <xdr:colOff>177800</xdr:colOff>
      <xdr:row>75</xdr:row>
      <xdr:rowOff>150453</xdr:rowOff>
    </xdr:to>
    <xdr:cxnSp macro="">
      <xdr:nvCxnSpPr>
        <xdr:cNvPr id="854" name="直線コネクタ 853">
          <a:extLst>
            <a:ext uri="{FF2B5EF4-FFF2-40B4-BE49-F238E27FC236}">
              <a16:creationId xmlns:a16="http://schemas.microsoft.com/office/drawing/2014/main" id="{00000000-0008-0000-0600-000056030000}"/>
            </a:ext>
          </a:extLst>
        </xdr:cNvPr>
        <xdr:cNvCxnSpPr/>
      </xdr:nvCxnSpPr>
      <xdr:spPr>
        <a:xfrm flipV="1">
          <a:off x="20434300" y="12941588"/>
          <a:ext cx="889000" cy="676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75</xdr:row>
      <xdr:rowOff>121046</xdr:rowOff>
    </xdr:from>
    <xdr:to>
      <xdr:col>112</xdr:col>
      <xdr:colOff>38100</xdr:colOff>
      <xdr:row>76</xdr:row>
      <xdr:rowOff>51197</xdr:rowOff>
    </xdr:to>
    <xdr:sp macro="" textlink="">
      <xdr:nvSpPr>
        <xdr:cNvPr id="855" name="フローチャート: 判断 854">
          <a:extLst>
            <a:ext uri="{FF2B5EF4-FFF2-40B4-BE49-F238E27FC236}">
              <a16:creationId xmlns:a16="http://schemas.microsoft.com/office/drawing/2014/main" id="{00000000-0008-0000-0600-000057030000}"/>
            </a:ext>
          </a:extLst>
        </xdr:cNvPr>
        <xdr:cNvSpPr/>
      </xdr:nvSpPr>
      <xdr:spPr>
        <a:xfrm>
          <a:off x="21272500" y="12979796"/>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68795</xdr:colOff>
      <xdr:row>76</xdr:row>
      <xdr:rowOff>42322</xdr:rowOff>
    </xdr:from>
    <xdr:ext cx="599010" cy="259045"/>
    <xdr:sp macro="" textlink="">
      <xdr:nvSpPr>
        <xdr:cNvPr id="856" name="テキスト ボックス 855">
          <a:extLst>
            <a:ext uri="{FF2B5EF4-FFF2-40B4-BE49-F238E27FC236}">
              <a16:creationId xmlns:a16="http://schemas.microsoft.com/office/drawing/2014/main" id="{00000000-0008-0000-0600-000058030000}"/>
            </a:ext>
          </a:extLst>
        </xdr:cNvPr>
        <xdr:cNvSpPr txBox="1"/>
      </xdr:nvSpPr>
      <xdr:spPr>
        <a:xfrm>
          <a:off x="21023795" y="1307252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105,469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75</xdr:row>
      <xdr:rowOff>150453</xdr:rowOff>
    </xdr:from>
    <xdr:to>
      <xdr:col>107</xdr:col>
      <xdr:colOff>50800</xdr:colOff>
      <xdr:row>75</xdr:row>
      <xdr:rowOff>151057</xdr:rowOff>
    </xdr:to>
    <xdr:cxnSp macro="">
      <xdr:nvCxnSpPr>
        <xdr:cNvPr id="857" name="直線コネクタ 856">
          <a:extLst>
            <a:ext uri="{FF2B5EF4-FFF2-40B4-BE49-F238E27FC236}">
              <a16:creationId xmlns:a16="http://schemas.microsoft.com/office/drawing/2014/main" id="{00000000-0008-0000-0600-000059030000}"/>
            </a:ext>
          </a:extLst>
        </xdr:cNvPr>
        <xdr:cNvCxnSpPr/>
      </xdr:nvCxnSpPr>
      <xdr:spPr>
        <a:xfrm flipV="1">
          <a:off x="19545300" y="13009203"/>
          <a:ext cx="889000" cy="6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75</xdr:row>
      <xdr:rowOff>101747</xdr:rowOff>
    </xdr:from>
    <xdr:to>
      <xdr:col>107</xdr:col>
      <xdr:colOff>101600</xdr:colOff>
      <xdr:row>76</xdr:row>
      <xdr:rowOff>31897</xdr:rowOff>
    </xdr:to>
    <xdr:sp macro="" textlink="">
      <xdr:nvSpPr>
        <xdr:cNvPr id="858" name="フローチャート: 判断 857">
          <a:extLst>
            <a:ext uri="{FF2B5EF4-FFF2-40B4-BE49-F238E27FC236}">
              <a16:creationId xmlns:a16="http://schemas.microsoft.com/office/drawing/2014/main" id="{00000000-0008-0000-0600-00005A030000}"/>
            </a:ext>
          </a:extLst>
        </xdr:cNvPr>
        <xdr:cNvSpPr/>
      </xdr:nvSpPr>
      <xdr:spPr>
        <a:xfrm>
          <a:off x="20383500" y="129604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132295</xdr:colOff>
      <xdr:row>76</xdr:row>
      <xdr:rowOff>23024</xdr:rowOff>
    </xdr:from>
    <xdr:ext cx="599010" cy="259045"/>
    <xdr:sp macro="" textlink="">
      <xdr:nvSpPr>
        <xdr:cNvPr id="859" name="テキスト ボックス 858">
          <a:extLst>
            <a:ext uri="{FF2B5EF4-FFF2-40B4-BE49-F238E27FC236}">
              <a16:creationId xmlns:a16="http://schemas.microsoft.com/office/drawing/2014/main" id="{00000000-0008-0000-0600-00005B030000}"/>
            </a:ext>
          </a:extLst>
        </xdr:cNvPr>
        <xdr:cNvSpPr txBox="1"/>
      </xdr:nvSpPr>
      <xdr:spPr>
        <a:xfrm>
          <a:off x="20134795" y="1305322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109,690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75</xdr:row>
      <xdr:rowOff>151057</xdr:rowOff>
    </xdr:from>
    <xdr:to>
      <xdr:col>102</xdr:col>
      <xdr:colOff>114300</xdr:colOff>
      <xdr:row>75</xdr:row>
      <xdr:rowOff>159868</xdr:rowOff>
    </xdr:to>
    <xdr:cxnSp macro="">
      <xdr:nvCxnSpPr>
        <xdr:cNvPr id="860" name="直線コネクタ 859">
          <a:extLst>
            <a:ext uri="{FF2B5EF4-FFF2-40B4-BE49-F238E27FC236}">
              <a16:creationId xmlns:a16="http://schemas.microsoft.com/office/drawing/2014/main" id="{00000000-0008-0000-0600-00005C030000}"/>
            </a:ext>
          </a:extLst>
        </xdr:cNvPr>
        <xdr:cNvCxnSpPr/>
      </xdr:nvCxnSpPr>
      <xdr:spPr>
        <a:xfrm flipV="1">
          <a:off x="18656300" y="13009807"/>
          <a:ext cx="889000" cy="88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75</xdr:row>
      <xdr:rowOff>111810</xdr:rowOff>
    </xdr:from>
    <xdr:to>
      <xdr:col>102</xdr:col>
      <xdr:colOff>165100</xdr:colOff>
      <xdr:row>76</xdr:row>
      <xdr:rowOff>41960</xdr:rowOff>
    </xdr:to>
    <xdr:sp macro="" textlink="">
      <xdr:nvSpPr>
        <xdr:cNvPr id="861" name="フローチャート: 判断 860">
          <a:extLst>
            <a:ext uri="{FF2B5EF4-FFF2-40B4-BE49-F238E27FC236}">
              <a16:creationId xmlns:a16="http://schemas.microsoft.com/office/drawing/2014/main" id="{00000000-0008-0000-0600-00005D030000}"/>
            </a:ext>
          </a:extLst>
        </xdr:cNvPr>
        <xdr:cNvSpPr/>
      </xdr:nvSpPr>
      <xdr:spPr>
        <a:xfrm>
          <a:off x="19494500" y="129705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5295</xdr:colOff>
      <xdr:row>76</xdr:row>
      <xdr:rowOff>33087</xdr:rowOff>
    </xdr:from>
    <xdr:ext cx="599010" cy="259045"/>
    <xdr:sp macro="" textlink="">
      <xdr:nvSpPr>
        <xdr:cNvPr id="862" name="テキスト ボックス 861">
          <a:extLst>
            <a:ext uri="{FF2B5EF4-FFF2-40B4-BE49-F238E27FC236}">
              <a16:creationId xmlns:a16="http://schemas.microsoft.com/office/drawing/2014/main" id="{00000000-0008-0000-0600-00005E030000}"/>
            </a:ext>
          </a:extLst>
        </xdr:cNvPr>
        <xdr:cNvSpPr txBox="1"/>
      </xdr:nvSpPr>
      <xdr:spPr>
        <a:xfrm>
          <a:off x="19245795" y="1306328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107,489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75</xdr:row>
      <xdr:rowOff>111837</xdr:rowOff>
    </xdr:from>
    <xdr:to>
      <xdr:col>98</xdr:col>
      <xdr:colOff>38100</xdr:colOff>
      <xdr:row>76</xdr:row>
      <xdr:rowOff>41988</xdr:rowOff>
    </xdr:to>
    <xdr:sp macro="" textlink="">
      <xdr:nvSpPr>
        <xdr:cNvPr id="863" name="フローチャート: 判断 862">
          <a:extLst>
            <a:ext uri="{FF2B5EF4-FFF2-40B4-BE49-F238E27FC236}">
              <a16:creationId xmlns:a16="http://schemas.microsoft.com/office/drawing/2014/main" id="{00000000-0008-0000-0600-00005F030000}"/>
            </a:ext>
          </a:extLst>
        </xdr:cNvPr>
        <xdr:cNvSpPr/>
      </xdr:nvSpPr>
      <xdr:spPr>
        <a:xfrm>
          <a:off x="18605500" y="12970587"/>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68795</xdr:colOff>
      <xdr:row>76</xdr:row>
      <xdr:rowOff>33115</xdr:rowOff>
    </xdr:from>
    <xdr:ext cx="599010" cy="259045"/>
    <xdr:sp macro="" textlink="">
      <xdr:nvSpPr>
        <xdr:cNvPr id="864" name="テキスト ボックス 863">
          <a:extLst>
            <a:ext uri="{FF2B5EF4-FFF2-40B4-BE49-F238E27FC236}">
              <a16:creationId xmlns:a16="http://schemas.microsoft.com/office/drawing/2014/main" id="{00000000-0008-0000-0600-000060030000}"/>
            </a:ext>
          </a:extLst>
        </xdr:cNvPr>
        <xdr:cNvSpPr txBox="1"/>
      </xdr:nvSpPr>
      <xdr:spPr>
        <a:xfrm>
          <a:off x="18356795" y="130633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107,483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65" name="テキスト ボックス 864">
          <a:extLst>
            <a:ext uri="{FF2B5EF4-FFF2-40B4-BE49-F238E27FC236}">
              <a16:creationId xmlns:a16="http://schemas.microsoft.com/office/drawing/2014/main" id="{00000000-0008-0000-0600-000061030000}"/>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66" name="テキスト ボックス 865">
          <a:extLst>
            <a:ext uri="{FF2B5EF4-FFF2-40B4-BE49-F238E27FC236}">
              <a16:creationId xmlns:a16="http://schemas.microsoft.com/office/drawing/2014/main" id="{00000000-0008-0000-0600-000062030000}"/>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67" name="テキスト ボックス 866">
          <a:extLst>
            <a:ext uri="{FF2B5EF4-FFF2-40B4-BE49-F238E27FC236}">
              <a16:creationId xmlns:a16="http://schemas.microsoft.com/office/drawing/2014/main" id="{00000000-0008-0000-0600-000063030000}"/>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68" name="テキスト ボックス 867">
          <a:extLst>
            <a:ext uri="{FF2B5EF4-FFF2-40B4-BE49-F238E27FC236}">
              <a16:creationId xmlns:a16="http://schemas.microsoft.com/office/drawing/2014/main" id="{00000000-0008-0000-0600-000064030000}"/>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69" name="テキスト ボックス 868">
          <a:extLst>
            <a:ext uri="{FF2B5EF4-FFF2-40B4-BE49-F238E27FC236}">
              <a16:creationId xmlns:a16="http://schemas.microsoft.com/office/drawing/2014/main" id="{00000000-0008-0000-0600-000065030000}"/>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75</xdr:row>
      <xdr:rowOff>14975</xdr:rowOff>
    </xdr:from>
    <xdr:to>
      <xdr:col>116</xdr:col>
      <xdr:colOff>114300</xdr:colOff>
      <xdr:row>75</xdr:row>
      <xdr:rowOff>116575</xdr:rowOff>
    </xdr:to>
    <xdr:sp macro="" textlink="">
      <xdr:nvSpPr>
        <xdr:cNvPr id="870" name="楕円 869">
          <a:extLst>
            <a:ext uri="{FF2B5EF4-FFF2-40B4-BE49-F238E27FC236}">
              <a16:creationId xmlns:a16="http://schemas.microsoft.com/office/drawing/2014/main" id="{00000000-0008-0000-0600-000066030000}"/>
            </a:ext>
          </a:extLst>
        </xdr:cNvPr>
        <xdr:cNvSpPr/>
      </xdr:nvSpPr>
      <xdr:spPr>
        <a:xfrm>
          <a:off x="22110700" y="128737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74</xdr:row>
      <xdr:rowOff>37852</xdr:rowOff>
    </xdr:from>
    <xdr:ext cx="599010" cy="259045"/>
    <xdr:sp macro="" textlink="">
      <xdr:nvSpPr>
        <xdr:cNvPr id="871" name="繰出金該当値テキスト">
          <a:extLst>
            <a:ext uri="{FF2B5EF4-FFF2-40B4-BE49-F238E27FC236}">
              <a16:creationId xmlns:a16="http://schemas.microsoft.com/office/drawing/2014/main" id="{00000000-0008-0000-0600-000067030000}"/>
            </a:ext>
          </a:extLst>
        </xdr:cNvPr>
        <xdr:cNvSpPr txBox="1"/>
      </xdr:nvSpPr>
      <xdr:spPr>
        <a:xfrm>
          <a:off x="22212300" y="1272515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128,669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75</xdr:row>
      <xdr:rowOff>32038</xdr:rowOff>
    </xdr:from>
    <xdr:to>
      <xdr:col>112</xdr:col>
      <xdr:colOff>38100</xdr:colOff>
      <xdr:row>75</xdr:row>
      <xdr:rowOff>133638</xdr:rowOff>
    </xdr:to>
    <xdr:sp macro="" textlink="">
      <xdr:nvSpPr>
        <xdr:cNvPr id="872" name="楕円 871">
          <a:extLst>
            <a:ext uri="{FF2B5EF4-FFF2-40B4-BE49-F238E27FC236}">
              <a16:creationId xmlns:a16="http://schemas.microsoft.com/office/drawing/2014/main" id="{00000000-0008-0000-0600-000068030000}"/>
            </a:ext>
          </a:extLst>
        </xdr:cNvPr>
        <xdr:cNvSpPr/>
      </xdr:nvSpPr>
      <xdr:spPr>
        <a:xfrm>
          <a:off x="21272500" y="128907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68795</xdr:colOff>
      <xdr:row>73</xdr:row>
      <xdr:rowOff>150165</xdr:rowOff>
    </xdr:from>
    <xdr:ext cx="599010" cy="259045"/>
    <xdr:sp macro="" textlink="">
      <xdr:nvSpPr>
        <xdr:cNvPr id="873" name="テキスト ボックス 872">
          <a:extLst>
            <a:ext uri="{FF2B5EF4-FFF2-40B4-BE49-F238E27FC236}">
              <a16:creationId xmlns:a16="http://schemas.microsoft.com/office/drawing/2014/main" id="{00000000-0008-0000-0600-000069030000}"/>
            </a:ext>
          </a:extLst>
        </xdr:cNvPr>
        <xdr:cNvSpPr txBox="1"/>
      </xdr:nvSpPr>
      <xdr:spPr>
        <a:xfrm>
          <a:off x="21023795" y="126660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124,937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75</xdr:row>
      <xdr:rowOff>99654</xdr:rowOff>
    </xdr:from>
    <xdr:to>
      <xdr:col>107</xdr:col>
      <xdr:colOff>101600</xdr:colOff>
      <xdr:row>76</xdr:row>
      <xdr:rowOff>29803</xdr:rowOff>
    </xdr:to>
    <xdr:sp macro="" textlink="">
      <xdr:nvSpPr>
        <xdr:cNvPr id="874" name="楕円 873">
          <a:extLst>
            <a:ext uri="{FF2B5EF4-FFF2-40B4-BE49-F238E27FC236}">
              <a16:creationId xmlns:a16="http://schemas.microsoft.com/office/drawing/2014/main" id="{00000000-0008-0000-0600-00006A030000}"/>
            </a:ext>
          </a:extLst>
        </xdr:cNvPr>
        <xdr:cNvSpPr/>
      </xdr:nvSpPr>
      <xdr:spPr>
        <a:xfrm>
          <a:off x="20383500" y="12958404"/>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132295</xdr:colOff>
      <xdr:row>74</xdr:row>
      <xdr:rowOff>46331</xdr:rowOff>
    </xdr:from>
    <xdr:ext cx="599010" cy="259045"/>
    <xdr:sp macro="" textlink="">
      <xdr:nvSpPr>
        <xdr:cNvPr id="875" name="テキスト ボックス 874">
          <a:extLst>
            <a:ext uri="{FF2B5EF4-FFF2-40B4-BE49-F238E27FC236}">
              <a16:creationId xmlns:a16="http://schemas.microsoft.com/office/drawing/2014/main" id="{00000000-0008-0000-0600-00006B030000}"/>
            </a:ext>
          </a:extLst>
        </xdr:cNvPr>
        <xdr:cNvSpPr txBox="1"/>
      </xdr:nvSpPr>
      <xdr:spPr>
        <a:xfrm>
          <a:off x="20134795" y="1273363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110,148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75</xdr:row>
      <xdr:rowOff>100257</xdr:rowOff>
    </xdr:from>
    <xdr:to>
      <xdr:col>102</xdr:col>
      <xdr:colOff>165100</xdr:colOff>
      <xdr:row>76</xdr:row>
      <xdr:rowOff>30407</xdr:rowOff>
    </xdr:to>
    <xdr:sp macro="" textlink="">
      <xdr:nvSpPr>
        <xdr:cNvPr id="876" name="楕円 875">
          <a:extLst>
            <a:ext uri="{FF2B5EF4-FFF2-40B4-BE49-F238E27FC236}">
              <a16:creationId xmlns:a16="http://schemas.microsoft.com/office/drawing/2014/main" id="{00000000-0008-0000-0600-00006C030000}"/>
            </a:ext>
          </a:extLst>
        </xdr:cNvPr>
        <xdr:cNvSpPr/>
      </xdr:nvSpPr>
      <xdr:spPr>
        <a:xfrm>
          <a:off x="19494500" y="129590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5295</xdr:colOff>
      <xdr:row>74</xdr:row>
      <xdr:rowOff>46934</xdr:rowOff>
    </xdr:from>
    <xdr:ext cx="599010" cy="259045"/>
    <xdr:sp macro="" textlink="">
      <xdr:nvSpPr>
        <xdr:cNvPr id="877" name="テキスト ボックス 876">
          <a:extLst>
            <a:ext uri="{FF2B5EF4-FFF2-40B4-BE49-F238E27FC236}">
              <a16:creationId xmlns:a16="http://schemas.microsoft.com/office/drawing/2014/main" id="{00000000-0008-0000-0600-00006D030000}"/>
            </a:ext>
          </a:extLst>
        </xdr:cNvPr>
        <xdr:cNvSpPr txBox="1"/>
      </xdr:nvSpPr>
      <xdr:spPr>
        <a:xfrm>
          <a:off x="19245795" y="1273423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110,016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75</xdr:row>
      <xdr:rowOff>109067</xdr:rowOff>
    </xdr:from>
    <xdr:to>
      <xdr:col>98</xdr:col>
      <xdr:colOff>38100</xdr:colOff>
      <xdr:row>76</xdr:row>
      <xdr:rowOff>39216</xdr:rowOff>
    </xdr:to>
    <xdr:sp macro="" textlink="">
      <xdr:nvSpPr>
        <xdr:cNvPr id="878" name="楕円 877">
          <a:extLst>
            <a:ext uri="{FF2B5EF4-FFF2-40B4-BE49-F238E27FC236}">
              <a16:creationId xmlns:a16="http://schemas.microsoft.com/office/drawing/2014/main" id="{00000000-0008-0000-0600-00006E030000}"/>
            </a:ext>
          </a:extLst>
        </xdr:cNvPr>
        <xdr:cNvSpPr/>
      </xdr:nvSpPr>
      <xdr:spPr>
        <a:xfrm>
          <a:off x="18605500" y="12967817"/>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68795</xdr:colOff>
      <xdr:row>74</xdr:row>
      <xdr:rowOff>55744</xdr:rowOff>
    </xdr:from>
    <xdr:ext cx="599010" cy="259045"/>
    <xdr:sp macro="" textlink="">
      <xdr:nvSpPr>
        <xdr:cNvPr id="879" name="テキスト ボックス 878">
          <a:extLst>
            <a:ext uri="{FF2B5EF4-FFF2-40B4-BE49-F238E27FC236}">
              <a16:creationId xmlns:a16="http://schemas.microsoft.com/office/drawing/2014/main" id="{00000000-0008-0000-0600-00006F030000}"/>
            </a:ext>
          </a:extLst>
        </xdr:cNvPr>
        <xdr:cNvSpPr txBox="1"/>
      </xdr:nvSpPr>
      <xdr:spPr>
        <a:xfrm>
          <a:off x="18356795" y="1274304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108,089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80" name="正方形/長方形 879">
          <a:extLst>
            <a:ext uri="{FF2B5EF4-FFF2-40B4-BE49-F238E27FC236}">
              <a16:creationId xmlns:a16="http://schemas.microsoft.com/office/drawing/2014/main" id="{00000000-0008-0000-0600-000070030000}"/>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81" name="正方形/長方形 880">
          <a:extLst>
            <a:ext uri="{FF2B5EF4-FFF2-40B4-BE49-F238E27FC236}">
              <a16:creationId xmlns:a16="http://schemas.microsoft.com/office/drawing/2014/main" id="{00000000-0008-0000-0600-000071030000}"/>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82" name="正方形/長方形 881">
          <a:extLst>
            <a:ext uri="{FF2B5EF4-FFF2-40B4-BE49-F238E27FC236}">
              <a16:creationId xmlns:a16="http://schemas.microsoft.com/office/drawing/2014/main" id="{00000000-0008-0000-0600-000072030000}"/>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83" name="正方形/長方形 882">
          <a:extLst>
            <a:ext uri="{FF2B5EF4-FFF2-40B4-BE49-F238E27FC236}">
              <a16:creationId xmlns:a16="http://schemas.microsoft.com/office/drawing/2014/main" id="{00000000-0008-0000-0600-000073030000}"/>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84" name="正方形/長方形 883">
          <a:extLst>
            <a:ext uri="{FF2B5EF4-FFF2-40B4-BE49-F238E27FC236}">
              <a16:creationId xmlns:a16="http://schemas.microsoft.com/office/drawing/2014/main" id="{00000000-0008-0000-0600-000074030000}"/>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85" name="正方形/長方形 884">
          <a:extLst>
            <a:ext uri="{FF2B5EF4-FFF2-40B4-BE49-F238E27FC236}">
              <a16:creationId xmlns:a16="http://schemas.microsoft.com/office/drawing/2014/main" id="{00000000-0008-0000-0600-000075030000}"/>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86" name="正方形/長方形 885">
          <a:extLst>
            <a:ext uri="{FF2B5EF4-FFF2-40B4-BE49-F238E27FC236}">
              <a16:creationId xmlns:a16="http://schemas.microsoft.com/office/drawing/2014/main" id="{00000000-0008-0000-0600-000076030000}"/>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87" name="正方形/長方形 886">
          <a:extLst>
            <a:ext uri="{FF2B5EF4-FFF2-40B4-BE49-F238E27FC236}">
              <a16:creationId xmlns:a16="http://schemas.microsoft.com/office/drawing/2014/main" id="{00000000-0008-0000-0600-000077030000}"/>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88" name="テキスト ボックス 887">
          <a:extLst>
            <a:ext uri="{FF2B5EF4-FFF2-40B4-BE49-F238E27FC236}">
              <a16:creationId xmlns:a16="http://schemas.microsoft.com/office/drawing/2014/main" id="{00000000-0008-0000-0600-000078030000}"/>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89" name="直線コネクタ 888">
          <a:extLst>
            <a:ext uri="{FF2B5EF4-FFF2-40B4-BE49-F238E27FC236}">
              <a16:creationId xmlns:a16="http://schemas.microsoft.com/office/drawing/2014/main" id="{00000000-0008-0000-0600-000079030000}"/>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90" name="直線コネクタ 889">
          <a:extLst>
            <a:ext uri="{FF2B5EF4-FFF2-40B4-BE49-F238E27FC236}">
              <a16:creationId xmlns:a16="http://schemas.microsoft.com/office/drawing/2014/main" id="{00000000-0008-0000-0600-00007A030000}"/>
            </a:ext>
          </a:extLst>
        </xdr:cNvPr>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891" name="テキスト ボックス 890">
          <a:extLst>
            <a:ext uri="{FF2B5EF4-FFF2-40B4-BE49-F238E27FC236}">
              <a16:creationId xmlns:a16="http://schemas.microsoft.com/office/drawing/2014/main" id="{00000000-0008-0000-0600-00007B030000}"/>
            </a:ext>
          </a:extLst>
        </xdr:cNvPr>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892" name="直線コネクタ 891">
          <a:extLst>
            <a:ext uri="{FF2B5EF4-FFF2-40B4-BE49-F238E27FC236}">
              <a16:creationId xmlns:a16="http://schemas.microsoft.com/office/drawing/2014/main" id="{00000000-0008-0000-0600-00007C030000}"/>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893" name="テキスト ボックス 892">
          <a:extLst>
            <a:ext uri="{FF2B5EF4-FFF2-40B4-BE49-F238E27FC236}">
              <a16:creationId xmlns:a16="http://schemas.microsoft.com/office/drawing/2014/main" id="{00000000-0008-0000-0600-00007D030000}"/>
            </a:ext>
          </a:extLst>
        </xdr:cNvPr>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894" name="前年度繰上充用金グラフ枠">
          <a:extLst>
            <a:ext uri="{FF2B5EF4-FFF2-40B4-BE49-F238E27FC236}">
              <a16:creationId xmlns:a16="http://schemas.microsoft.com/office/drawing/2014/main" id="{00000000-0008-0000-0600-00007E030000}"/>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895" name="直線コネクタ 894">
          <a:extLst>
            <a:ext uri="{FF2B5EF4-FFF2-40B4-BE49-F238E27FC236}">
              <a16:creationId xmlns:a16="http://schemas.microsoft.com/office/drawing/2014/main" id="{00000000-0008-0000-0600-00007F030000}"/>
            </a:ext>
          </a:extLst>
        </xdr:cNvPr>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896" name="前年度繰上充用金最小値テキスト">
          <a:extLst>
            <a:ext uri="{FF2B5EF4-FFF2-40B4-BE49-F238E27FC236}">
              <a16:creationId xmlns:a16="http://schemas.microsoft.com/office/drawing/2014/main" id="{00000000-0008-0000-0600-000080030000}"/>
            </a:ext>
          </a:extLst>
        </xdr:cNvPr>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97" name="直線コネクタ 896">
          <a:extLst>
            <a:ext uri="{FF2B5EF4-FFF2-40B4-BE49-F238E27FC236}">
              <a16:creationId xmlns:a16="http://schemas.microsoft.com/office/drawing/2014/main" id="{00000000-0008-0000-0600-000081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898" name="前年度繰上充用金最大値テキスト">
          <a:extLst>
            <a:ext uri="{FF2B5EF4-FFF2-40B4-BE49-F238E27FC236}">
              <a16:creationId xmlns:a16="http://schemas.microsoft.com/office/drawing/2014/main" id="{00000000-0008-0000-0600-000082030000}"/>
            </a:ext>
          </a:extLst>
        </xdr:cNvPr>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99" name="直線コネクタ 898">
          <a:extLst>
            <a:ext uri="{FF2B5EF4-FFF2-40B4-BE49-F238E27FC236}">
              <a16:creationId xmlns:a16="http://schemas.microsoft.com/office/drawing/2014/main" id="{00000000-0008-0000-0600-000083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900" name="直線コネクタ 899">
          <a:extLst>
            <a:ext uri="{FF2B5EF4-FFF2-40B4-BE49-F238E27FC236}">
              <a16:creationId xmlns:a16="http://schemas.microsoft.com/office/drawing/2014/main" id="{00000000-0008-0000-0600-000084030000}"/>
            </a:ext>
          </a:extLst>
        </xdr:cNvPr>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901" name="前年度繰上充用金平均値テキスト">
          <a:extLst>
            <a:ext uri="{FF2B5EF4-FFF2-40B4-BE49-F238E27FC236}">
              <a16:creationId xmlns:a16="http://schemas.microsoft.com/office/drawing/2014/main" id="{00000000-0008-0000-0600-000085030000}"/>
            </a:ext>
          </a:extLst>
        </xdr:cNvPr>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02" name="フローチャート: 判断 901">
          <a:extLst>
            <a:ext uri="{FF2B5EF4-FFF2-40B4-BE49-F238E27FC236}">
              <a16:creationId xmlns:a16="http://schemas.microsoft.com/office/drawing/2014/main" id="{00000000-0008-0000-0600-000086030000}"/>
            </a:ext>
          </a:extLst>
        </xdr:cNvPr>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903" name="直線コネクタ 902">
          <a:extLst>
            <a:ext uri="{FF2B5EF4-FFF2-40B4-BE49-F238E27FC236}">
              <a16:creationId xmlns:a16="http://schemas.microsoft.com/office/drawing/2014/main" id="{00000000-0008-0000-0600-000087030000}"/>
            </a:ext>
          </a:extLst>
        </xdr:cNvPr>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904" name="フローチャート: 判断 903">
          <a:extLst>
            <a:ext uri="{FF2B5EF4-FFF2-40B4-BE49-F238E27FC236}">
              <a16:creationId xmlns:a16="http://schemas.microsoft.com/office/drawing/2014/main" id="{00000000-0008-0000-0600-000088030000}"/>
            </a:ext>
          </a:extLst>
        </xdr:cNvPr>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905" name="テキスト ボックス 904">
          <a:extLst>
            <a:ext uri="{FF2B5EF4-FFF2-40B4-BE49-F238E27FC236}">
              <a16:creationId xmlns:a16="http://schemas.microsoft.com/office/drawing/2014/main" id="{00000000-0008-0000-0600-000089030000}"/>
            </a:ext>
          </a:extLst>
        </xdr:cNvPr>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906" name="直線コネクタ 905">
          <a:extLst>
            <a:ext uri="{FF2B5EF4-FFF2-40B4-BE49-F238E27FC236}">
              <a16:creationId xmlns:a16="http://schemas.microsoft.com/office/drawing/2014/main" id="{00000000-0008-0000-0600-00008A030000}"/>
            </a:ext>
          </a:extLst>
        </xdr:cNvPr>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907" name="フローチャート: 判断 906">
          <a:extLst>
            <a:ext uri="{FF2B5EF4-FFF2-40B4-BE49-F238E27FC236}">
              <a16:creationId xmlns:a16="http://schemas.microsoft.com/office/drawing/2014/main" id="{00000000-0008-0000-0600-00008B030000}"/>
            </a:ext>
          </a:extLst>
        </xdr:cNvPr>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908" name="テキスト ボックス 907">
          <a:extLst>
            <a:ext uri="{FF2B5EF4-FFF2-40B4-BE49-F238E27FC236}">
              <a16:creationId xmlns:a16="http://schemas.microsoft.com/office/drawing/2014/main" id="{00000000-0008-0000-0600-00008C030000}"/>
            </a:ext>
          </a:extLst>
        </xdr:cNvPr>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09" name="直線コネクタ 908">
          <a:extLst>
            <a:ext uri="{FF2B5EF4-FFF2-40B4-BE49-F238E27FC236}">
              <a16:creationId xmlns:a16="http://schemas.microsoft.com/office/drawing/2014/main" id="{00000000-0008-0000-0600-00008D030000}"/>
            </a:ext>
          </a:extLst>
        </xdr:cNvPr>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10" name="フローチャート: 判断 909">
          <a:extLst>
            <a:ext uri="{FF2B5EF4-FFF2-40B4-BE49-F238E27FC236}">
              <a16:creationId xmlns:a16="http://schemas.microsoft.com/office/drawing/2014/main" id="{00000000-0008-0000-0600-00008E030000}"/>
            </a:ext>
          </a:extLst>
        </xdr:cNvPr>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11" name="テキスト ボックス 910">
          <a:extLst>
            <a:ext uri="{FF2B5EF4-FFF2-40B4-BE49-F238E27FC236}">
              <a16:creationId xmlns:a16="http://schemas.microsoft.com/office/drawing/2014/main" id="{00000000-0008-0000-0600-00008F030000}"/>
            </a:ext>
          </a:extLst>
        </xdr:cNvPr>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12" name="フローチャート: 判断 911">
          <a:extLst>
            <a:ext uri="{FF2B5EF4-FFF2-40B4-BE49-F238E27FC236}">
              <a16:creationId xmlns:a16="http://schemas.microsoft.com/office/drawing/2014/main" id="{00000000-0008-0000-0600-000090030000}"/>
            </a:ext>
          </a:extLst>
        </xdr:cNvPr>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13" name="テキスト ボックス 912">
          <a:extLst>
            <a:ext uri="{FF2B5EF4-FFF2-40B4-BE49-F238E27FC236}">
              <a16:creationId xmlns:a16="http://schemas.microsoft.com/office/drawing/2014/main" id="{00000000-0008-0000-0600-000091030000}"/>
            </a:ext>
          </a:extLst>
        </xdr:cNvPr>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14" name="テキスト ボックス 913">
          <a:extLst>
            <a:ext uri="{FF2B5EF4-FFF2-40B4-BE49-F238E27FC236}">
              <a16:creationId xmlns:a16="http://schemas.microsoft.com/office/drawing/2014/main" id="{00000000-0008-0000-0600-000092030000}"/>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15" name="テキスト ボックス 914">
          <a:extLst>
            <a:ext uri="{FF2B5EF4-FFF2-40B4-BE49-F238E27FC236}">
              <a16:creationId xmlns:a16="http://schemas.microsoft.com/office/drawing/2014/main" id="{00000000-0008-0000-0600-000093030000}"/>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16" name="テキスト ボックス 915">
          <a:extLst>
            <a:ext uri="{FF2B5EF4-FFF2-40B4-BE49-F238E27FC236}">
              <a16:creationId xmlns:a16="http://schemas.microsoft.com/office/drawing/2014/main" id="{00000000-0008-0000-0600-000094030000}"/>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17" name="テキスト ボックス 916">
          <a:extLst>
            <a:ext uri="{FF2B5EF4-FFF2-40B4-BE49-F238E27FC236}">
              <a16:creationId xmlns:a16="http://schemas.microsoft.com/office/drawing/2014/main" id="{00000000-0008-0000-0600-000095030000}"/>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18" name="テキスト ボックス 917">
          <a:extLst>
            <a:ext uri="{FF2B5EF4-FFF2-40B4-BE49-F238E27FC236}">
              <a16:creationId xmlns:a16="http://schemas.microsoft.com/office/drawing/2014/main" id="{00000000-0008-0000-0600-000096030000}"/>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19" name="楕円 918">
          <a:extLst>
            <a:ext uri="{FF2B5EF4-FFF2-40B4-BE49-F238E27FC236}">
              <a16:creationId xmlns:a16="http://schemas.microsoft.com/office/drawing/2014/main" id="{00000000-0008-0000-0600-000097030000}"/>
            </a:ext>
          </a:extLst>
        </xdr:cNvPr>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20" name="前年度繰上充用金該当値テキスト">
          <a:extLst>
            <a:ext uri="{FF2B5EF4-FFF2-40B4-BE49-F238E27FC236}">
              <a16:creationId xmlns:a16="http://schemas.microsoft.com/office/drawing/2014/main" id="{00000000-0008-0000-0600-000098030000}"/>
            </a:ext>
          </a:extLst>
        </xdr:cNvPr>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21" name="楕円 920">
          <a:extLst>
            <a:ext uri="{FF2B5EF4-FFF2-40B4-BE49-F238E27FC236}">
              <a16:creationId xmlns:a16="http://schemas.microsoft.com/office/drawing/2014/main" id="{00000000-0008-0000-0600-000099030000}"/>
            </a:ext>
          </a:extLst>
        </xdr:cNvPr>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22" name="テキスト ボックス 921">
          <a:extLst>
            <a:ext uri="{FF2B5EF4-FFF2-40B4-BE49-F238E27FC236}">
              <a16:creationId xmlns:a16="http://schemas.microsoft.com/office/drawing/2014/main" id="{00000000-0008-0000-0600-00009A030000}"/>
            </a:ext>
          </a:extLst>
        </xdr:cNvPr>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23" name="楕円 922">
          <a:extLst>
            <a:ext uri="{FF2B5EF4-FFF2-40B4-BE49-F238E27FC236}">
              <a16:creationId xmlns:a16="http://schemas.microsoft.com/office/drawing/2014/main" id="{00000000-0008-0000-0600-00009B030000}"/>
            </a:ext>
          </a:extLst>
        </xdr:cNvPr>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24" name="テキスト ボックス 923">
          <a:extLst>
            <a:ext uri="{FF2B5EF4-FFF2-40B4-BE49-F238E27FC236}">
              <a16:creationId xmlns:a16="http://schemas.microsoft.com/office/drawing/2014/main" id="{00000000-0008-0000-0600-00009C030000}"/>
            </a:ext>
          </a:extLst>
        </xdr:cNvPr>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25" name="楕円 924">
          <a:extLst>
            <a:ext uri="{FF2B5EF4-FFF2-40B4-BE49-F238E27FC236}">
              <a16:creationId xmlns:a16="http://schemas.microsoft.com/office/drawing/2014/main" id="{00000000-0008-0000-0600-00009D030000}"/>
            </a:ext>
          </a:extLst>
        </xdr:cNvPr>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26" name="テキスト ボックス 925">
          <a:extLst>
            <a:ext uri="{FF2B5EF4-FFF2-40B4-BE49-F238E27FC236}">
              <a16:creationId xmlns:a16="http://schemas.microsoft.com/office/drawing/2014/main" id="{00000000-0008-0000-0600-00009E030000}"/>
            </a:ext>
          </a:extLst>
        </xdr:cNvPr>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27" name="楕円 926">
          <a:extLst>
            <a:ext uri="{FF2B5EF4-FFF2-40B4-BE49-F238E27FC236}">
              <a16:creationId xmlns:a16="http://schemas.microsoft.com/office/drawing/2014/main" id="{00000000-0008-0000-0600-00009F030000}"/>
            </a:ext>
          </a:extLst>
        </xdr:cNvPr>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28" name="テキスト ボックス 927">
          <a:extLst>
            <a:ext uri="{FF2B5EF4-FFF2-40B4-BE49-F238E27FC236}">
              <a16:creationId xmlns:a16="http://schemas.microsoft.com/office/drawing/2014/main" id="{00000000-0008-0000-0600-0000A0030000}"/>
            </a:ext>
          </a:extLst>
        </xdr:cNvPr>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29" name="正方形/長方形 928">
          <a:extLst>
            <a:ext uri="{FF2B5EF4-FFF2-40B4-BE49-F238E27FC236}">
              <a16:creationId xmlns:a16="http://schemas.microsoft.com/office/drawing/2014/main" id="{00000000-0008-0000-0600-0000A1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30" name="正方形/長方形 929">
          <a:extLst>
            <a:ext uri="{FF2B5EF4-FFF2-40B4-BE49-F238E27FC236}">
              <a16:creationId xmlns:a16="http://schemas.microsoft.com/office/drawing/2014/main" id="{00000000-0008-0000-0600-0000A2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31" name="テキスト ボックス 930">
          <a:extLst>
            <a:ext uri="{FF2B5EF4-FFF2-40B4-BE49-F238E27FC236}">
              <a16:creationId xmlns:a16="http://schemas.microsoft.com/office/drawing/2014/main" id="{00000000-0008-0000-0600-0000A3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歳出決算総額は、住民一人当たり</a:t>
          </a:r>
          <a:r>
            <a:rPr kumimoji="1" lang="en-US" altLang="ja-JP" sz="1300">
              <a:latin typeface="ＭＳ Ｐゴシック" panose="020B0600070205080204" pitchFamily="50" charset="-128"/>
              <a:ea typeface="ＭＳ Ｐゴシック" panose="020B0600070205080204" pitchFamily="50" charset="-128"/>
            </a:rPr>
            <a:t>1,140</a:t>
          </a:r>
          <a:r>
            <a:rPr kumimoji="1" lang="ja-JP" altLang="en-US" sz="1300">
              <a:latin typeface="ＭＳ Ｐゴシック" panose="020B0600070205080204" pitchFamily="50" charset="-128"/>
              <a:ea typeface="ＭＳ Ｐゴシック" panose="020B0600070205080204" pitchFamily="50" charset="-128"/>
            </a:rPr>
            <a:t>千円となっており、前年度と比べて</a:t>
          </a:r>
          <a:r>
            <a:rPr kumimoji="1" lang="en-US" altLang="ja-JP" sz="1300">
              <a:latin typeface="ＭＳ Ｐゴシック" panose="020B0600070205080204" pitchFamily="50" charset="-128"/>
              <a:ea typeface="ＭＳ Ｐゴシック" panose="020B0600070205080204" pitchFamily="50" charset="-128"/>
            </a:rPr>
            <a:t>9</a:t>
          </a:r>
          <a:r>
            <a:rPr kumimoji="1" lang="ja-JP" altLang="en-US" sz="1300">
              <a:latin typeface="ＭＳ Ｐゴシック" panose="020B0600070205080204" pitchFamily="50" charset="-128"/>
              <a:ea typeface="ＭＳ Ｐゴシック" panose="020B0600070205080204" pitchFamily="50" charset="-128"/>
            </a:rPr>
            <a:t>千円増額である。</a:t>
          </a:r>
          <a:endParaRPr kumimoji="1" lang="en-US" altLang="ja-JP" sz="1300">
            <a:latin typeface="ＭＳ Ｐゴシック" panose="020B0600070205080204" pitchFamily="50" charset="-128"/>
            <a:ea typeface="ＭＳ Ｐゴシック" panose="020B0600070205080204" pitchFamily="50" charset="-128"/>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人件費は、住民一人当たり</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224,775</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円となっており、前年度と比べて</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11,560</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円増額である。要因として、会計年度任用職員の健康保険変更、人事委員会勧告、広域連合への出向解除による増額が考えられる。</a:t>
          </a:r>
          <a:endPar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補助費等は、住民一人当たり</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131,026</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円となっており、前年度と比べて</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12,708</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円増額である。要因としては、とざわ商品券配布事業費負担金の増額などが考えられる。</a:t>
          </a:r>
          <a:endPar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繰出金は、住民一人当たり</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128,669</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円となっており、前年と比べて</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3,732</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円の増額である。要因として、下水道事業への繰出金の増額によるものと考えられる。</a:t>
          </a:r>
          <a:endPar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普通建設事業費は、住民一人当たり</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99,303</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円となっており、前年比</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29,738</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円の減額である。要因として、ぽんぽ館プール屋根等改修工事・エントランスホールリノベーション工事の事業完了が考えられる。</a:t>
          </a:r>
          <a:endPar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災害復旧事業費は、住民一人当たり</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0</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円と前年度と比べて皆減となっている。</a:t>
          </a:r>
          <a:endPar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7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7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7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山形県戸沢村</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7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7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7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4</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7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7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7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4,071
4,024
261.31
5,234,734
4,641,337
550,405
2,807,231
5,567,577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7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(R5.1.1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(R5.1.1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7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7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12.8
70.0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7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7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7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H30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R01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7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7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7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7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7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7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7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7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7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7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7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7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7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7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4</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7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7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7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7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7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7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7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7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7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7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39</xdr:row>
      <xdr:rowOff>139700</xdr:rowOff>
    </xdr:from>
    <xdr:to>
      <xdr:col>28</xdr:col>
      <xdr:colOff>114300</xdr:colOff>
      <xdr:row>39</xdr:row>
      <xdr:rowOff>139700</xdr:rowOff>
    </xdr:to>
    <xdr:cxnSp macro="">
      <xdr:nvCxnSpPr>
        <xdr:cNvPr id="42" name="直線コネクタ 41">
          <a:extLst>
            <a:ext uri="{FF2B5EF4-FFF2-40B4-BE49-F238E27FC236}">
              <a16:creationId xmlns:a16="http://schemas.microsoft.com/office/drawing/2014/main" id="{00000000-0008-0000-0700-00002A000000}"/>
            </a:ext>
          </a:extLst>
        </xdr:cNvPr>
        <xdr:cNvCxnSpPr/>
      </xdr:nvCxnSpPr>
      <xdr:spPr>
        <a:xfrm>
          <a:off x="762000" y="6826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38</xdr:row>
      <xdr:rowOff>168927</xdr:rowOff>
    </xdr:from>
    <xdr:ext cx="248786" cy="259045"/>
    <xdr:sp macro="" textlink="">
      <xdr:nvSpPr>
        <xdr:cNvPr id="43" name="テキスト ボックス 42">
          <a:extLst>
            <a:ext uri="{FF2B5EF4-FFF2-40B4-BE49-F238E27FC236}">
              <a16:creationId xmlns:a16="http://schemas.microsoft.com/office/drawing/2014/main" id="{00000000-0008-0000-0700-00002B000000}"/>
            </a:ext>
          </a:extLst>
        </xdr:cNvPr>
        <xdr:cNvSpPr txBox="1"/>
      </xdr:nvSpPr>
      <xdr:spPr>
        <a:xfrm>
          <a:off x="513214" y="668402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25400</xdr:rowOff>
    </xdr:from>
    <xdr:to>
      <xdr:col>28</xdr:col>
      <xdr:colOff>114300</xdr:colOff>
      <xdr:row>38</xdr:row>
      <xdr:rowOff>25400</xdr:rowOff>
    </xdr:to>
    <xdr:cxnSp macro="">
      <xdr:nvCxnSpPr>
        <xdr:cNvPr id="44" name="直線コネクタ 43">
          <a:extLst>
            <a:ext uri="{FF2B5EF4-FFF2-40B4-BE49-F238E27FC236}">
              <a16:creationId xmlns:a16="http://schemas.microsoft.com/office/drawing/2014/main" id="{00000000-0008-0000-0700-00002C000000}"/>
            </a:ext>
          </a:extLst>
        </xdr:cNvPr>
        <xdr:cNvCxnSpPr/>
      </xdr:nvCxnSpPr>
      <xdr:spPr>
        <a:xfrm>
          <a:off x="762000" y="6540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37</xdr:row>
      <xdr:rowOff>54627</xdr:rowOff>
    </xdr:from>
    <xdr:ext cx="531299" cy="259045"/>
    <xdr:sp macro="" textlink="">
      <xdr:nvSpPr>
        <xdr:cNvPr id="45" name="テキスト ボックス 44">
          <a:extLst>
            <a:ext uri="{FF2B5EF4-FFF2-40B4-BE49-F238E27FC236}">
              <a16:creationId xmlns:a16="http://schemas.microsoft.com/office/drawing/2014/main" id="{00000000-0008-0000-0700-00002D000000}"/>
            </a:ext>
          </a:extLst>
        </xdr:cNvPr>
        <xdr:cNvSpPr txBox="1"/>
      </xdr:nvSpPr>
      <xdr:spPr>
        <a:xfrm>
          <a:off x="230701" y="6398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82550</xdr:rowOff>
    </xdr:from>
    <xdr:to>
      <xdr:col>28</xdr:col>
      <xdr:colOff>114300</xdr:colOff>
      <xdr:row>36</xdr:row>
      <xdr:rowOff>82550</xdr:rowOff>
    </xdr:to>
    <xdr:cxnSp macro="">
      <xdr:nvCxnSpPr>
        <xdr:cNvPr id="46" name="直線コネクタ 45">
          <a:extLst>
            <a:ext uri="{FF2B5EF4-FFF2-40B4-BE49-F238E27FC236}">
              <a16:creationId xmlns:a16="http://schemas.microsoft.com/office/drawing/2014/main" id="{00000000-0008-0000-0700-00002E000000}"/>
            </a:ext>
          </a:extLst>
        </xdr:cNvPr>
        <xdr:cNvCxnSpPr/>
      </xdr:nvCxnSpPr>
      <xdr:spPr>
        <a:xfrm>
          <a:off x="762000" y="6254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35</xdr:row>
      <xdr:rowOff>111777</xdr:rowOff>
    </xdr:from>
    <xdr:ext cx="531299" cy="259045"/>
    <xdr:sp macro="" textlink="">
      <xdr:nvSpPr>
        <xdr:cNvPr id="47" name="テキスト ボックス 46">
          <a:extLst>
            <a:ext uri="{FF2B5EF4-FFF2-40B4-BE49-F238E27FC236}">
              <a16:creationId xmlns:a16="http://schemas.microsoft.com/office/drawing/2014/main" id="{00000000-0008-0000-0700-00002F000000}"/>
            </a:ext>
          </a:extLst>
        </xdr:cNvPr>
        <xdr:cNvSpPr txBox="1"/>
      </xdr:nvSpPr>
      <xdr:spPr>
        <a:xfrm>
          <a:off x="230701" y="61125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8" name="直線コネクタ 47">
          <a:extLst>
            <a:ext uri="{FF2B5EF4-FFF2-40B4-BE49-F238E27FC236}">
              <a16:creationId xmlns:a16="http://schemas.microsoft.com/office/drawing/2014/main" id="{00000000-0008-0000-0700-000030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33</xdr:row>
      <xdr:rowOff>168927</xdr:rowOff>
    </xdr:from>
    <xdr:ext cx="531299" cy="259045"/>
    <xdr:sp macro="" textlink="">
      <xdr:nvSpPr>
        <xdr:cNvPr id="49" name="テキスト ボックス 48">
          <a:extLst>
            <a:ext uri="{FF2B5EF4-FFF2-40B4-BE49-F238E27FC236}">
              <a16:creationId xmlns:a16="http://schemas.microsoft.com/office/drawing/2014/main" id="{00000000-0008-0000-0700-000031000000}"/>
            </a:ext>
          </a:extLst>
        </xdr:cNvPr>
        <xdr:cNvSpPr txBox="1"/>
      </xdr:nvSpPr>
      <xdr:spPr>
        <a:xfrm>
          <a:off x="230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25400</xdr:rowOff>
    </xdr:from>
    <xdr:to>
      <xdr:col>28</xdr:col>
      <xdr:colOff>114300</xdr:colOff>
      <xdr:row>33</xdr:row>
      <xdr:rowOff>25400</xdr:rowOff>
    </xdr:to>
    <xdr:cxnSp macro="">
      <xdr:nvCxnSpPr>
        <xdr:cNvPr id="50" name="直線コネクタ 49">
          <a:extLst>
            <a:ext uri="{FF2B5EF4-FFF2-40B4-BE49-F238E27FC236}">
              <a16:creationId xmlns:a16="http://schemas.microsoft.com/office/drawing/2014/main" id="{00000000-0008-0000-0700-000032000000}"/>
            </a:ext>
          </a:extLst>
        </xdr:cNvPr>
        <xdr:cNvCxnSpPr/>
      </xdr:nvCxnSpPr>
      <xdr:spPr>
        <a:xfrm>
          <a:off x="762000" y="5683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32</xdr:row>
      <xdr:rowOff>54627</xdr:rowOff>
    </xdr:from>
    <xdr:ext cx="531299" cy="259045"/>
    <xdr:sp macro="" textlink="">
      <xdr:nvSpPr>
        <xdr:cNvPr id="51" name="テキスト ボックス 50">
          <a:extLst>
            <a:ext uri="{FF2B5EF4-FFF2-40B4-BE49-F238E27FC236}">
              <a16:creationId xmlns:a16="http://schemas.microsoft.com/office/drawing/2014/main" id="{00000000-0008-0000-0700-000033000000}"/>
            </a:ext>
          </a:extLst>
        </xdr:cNvPr>
        <xdr:cNvSpPr txBox="1"/>
      </xdr:nvSpPr>
      <xdr:spPr>
        <a:xfrm>
          <a:off x="230701" y="55410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82550</xdr:rowOff>
    </xdr:from>
    <xdr:to>
      <xdr:col>28</xdr:col>
      <xdr:colOff>114300</xdr:colOff>
      <xdr:row>31</xdr:row>
      <xdr:rowOff>82550</xdr:rowOff>
    </xdr:to>
    <xdr:cxnSp macro="">
      <xdr:nvCxnSpPr>
        <xdr:cNvPr id="52" name="直線コネクタ 51">
          <a:extLst>
            <a:ext uri="{FF2B5EF4-FFF2-40B4-BE49-F238E27FC236}">
              <a16:creationId xmlns:a16="http://schemas.microsoft.com/office/drawing/2014/main" id="{00000000-0008-0000-0700-000034000000}"/>
            </a:ext>
          </a:extLst>
        </xdr:cNvPr>
        <xdr:cNvCxnSpPr/>
      </xdr:nvCxnSpPr>
      <xdr:spPr>
        <a:xfrm>
          <a:off x="762000" y="5397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30</xdr:row>
      <xdr:rowOff>111777</xdr:rowOff>
    </xdr:from>
    <xdr:ext cx="531299" cy="259045"/>
    <xdr:sp macro="" textlink="">
      <xdr:nvSpPr>
        <xdr:cNvPr id="53" name="テキスト ボックス 52">
          <a:extLst>
            <a:ext uri="{FF2B5EF4-FFF2-40B4-BE49-F238E27FC236}">
              <a16:creationId xmlns:a16="http://schemas.microsoft.com/office/drawing/2014/main" id="{00000000-0008-0000-0700-000035000000}"/>
            </a:ext>
          </a:extLst>
        </xdr:cNvPr>
        <xdr:cNvSpPr txBox="1"/>
      </xdr:nvSpPr>
      <xdr:spPr>
        <a:xfrm>
          <a:off x="230701" y="5255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29</xdr:row>
      <xdr:rowOff>139700</xdr:rowOff>
    </xdr:from>
    <xdr:to>
      <xdr:col>28</xdr:col>
      <xdr:colOff>114300</xdr:colOff>
      <xdr:row>29</xdr:row>
      <xdr:rowOff>139700</xdr:rowOff>
    </xdr:to>
    <xdr:cxnSp macro="">
      <xdr:nvCxnSpPr>
        <xdr:cNvPr id="54" name="直線コネクタ 53">
          <a:extLst>
            <a:ext uri="{FF2B5EF4-FFF2-40B4-BE49-F238E27FC236}">
              <a16:creationId xmlns:a16="http://schemas.microsoft.com/office/drawing/2014/main" id="{00000000-0008-0000-0700-000036000000}"/>
            </a:ext>
          </a:extLst>
        </xdr:cNvPr>
        <xdr:cNvCxnSpPr/>
      </xdr:nvCxnSpPr>
      <xdr:spPr>
        <a:xfrm>
          <a:off x="762000" y="5111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28</xdr:row>
      <xdr:rowOff>168927</xdr:rowOff>
    </xdr:from>
    <xdr:ext cx="531299" cy="259045"/>
    <xdr:sp macro="" textlink="">
      <xdr:nvSpPr>
        <xdr:cNvPr id="55" name="テキスト ボックス 54">
          <a:extLst>
            <a:ext uri="{FF2B5EF4-FFF2-40B4-BE49-F238E27FC236}">
              <a16:creationId xmlns:a16="http://schemas.microsoft.com/office/drawing/2014/main" id="{00000000-0008-0000-0700-000037000000}"/>
            </a:ext>
          </a:extLst>
        </xdr:cNvPr>
        <xdr:cNvSpPr txBox="1"/>
      </xdr:nvSpPr>
      <xdr:spPr>
        <a:xfrm>
          <a:off x="230701" y="49695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6" name="直線コネクタ 55">
          <a:extLst>
            <a:ext uri="{FF2B5EF4-FFF2-40B4-BE49-F238E27FC236}">
              <a16:creationId xmlns:a16="http://schemas.microsoft.com/office/drawing/2014/main" id="{00000000-0008-0000-0700-000038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27</xdr:row>
      <xdr:rowOff>54627</xdr:rowOff>
    </xdr:from>
    <xdr:ext cx="531299" cy="259045"/>
    <xdr:sp macro="" textlink="">
      <xdr:nvSpPr>
        <xdr:cNvPr id="57" name="テキスト ボックス 56">
          <a:extLst>
            <a:ext uri="{FF2B5EF4-FFF2-40B4-BE49-F238E27FC236}">
              <a16:creationId xmlns:a16="http://schemas.microsoft.com/office/drawing/2014/main" id="{00000000-0008-0000-0700-000039000000}"/>
            </a:ext>
          </a:extLst>
        </xdr:cNvPr>
        <xdr:cNvSpPr txBox="1"/>
      </xdr:nvSpPr>
      <xdr:spPr>
        <a:xfrm>
          <a:off x="230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8" name="議会費グラフ枠">
          <a:extLst>
            <a:ext uri="{FF2B5EF4-FFF2-40B4-BE49-F238E27FC236}">
              <a16:creationId xmlns:a16="http://schemas.microsoft.com/office/drawing/2014/main" id="{00000000-0008-0000-0700-00003A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164589</xdr:rowOff>
    </xdr:from>
    <xdr:to>
      <xdr:col>24</xdr:col>
      <xdr:colOff>62865</xdr:colOff>
      <xdr:row>38</xdr:row>
      <xdr:rowOff>118069</xdr:rowOff>
    </xdr:to>
    <xdr:cxnSp macro="">
      <xdr:nvCxnSpPr>
        <xdr:cNvPr id="59" name="直線コネクタ 58">
          <a:extLst>
            <a:ext uri="{FF2B5EF4-FFF2-40B4-BE49-F238E27FC236}">
              <a16:creationId xmlns:a16="http://schemas.microsoft.com/office/drawing/2014/main" id="{00000000-0008-0000-0700-00003B000000}"/>
            </a:ext>
          </a:extLst>
        </xdr:cNvPr>
        <xdr:cNvCxnSpPr/>
      </xdr:nvCxnSpPr>
      <xdr:spPr>
        <a:xfrm flipV="1">
          <a:off x="4633595" y="5308089"/>
          <a:ext cx="1270" cy="13250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121896</xdr:rowOff>
    </xdr:from>
    <xdr:ext cx="469744" cy="259045"/>
    <xdr:sp macro="" textlink="">
      <xdr:nvSpPr>
        <xdr:cNvPr id="60" name="議会費最小値テキスト">
          <a:extLst>
            <a:ext uri="{FF2B5EF4-FFF2-40B4-BE49-F238E27FC236}">
              <a16:creationId xmlns:a16="http://schemas.microsoft.com/office/drawing/2014/main" id="{00000000-0008-0000-0700-00003C000000}"/>
            </a:ext>
          </a:extLst>
        </xdr:cNvPr>
        <xdr:cNvSpPr txBox="1"/>
      </xdr:nvSpPr>
      <xdr:spPr>
        <a:xfrm>
          <a:off x="4686300" y="66369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6,757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118069</xdr:rowOff>
    </xdr:from>
    <xdr:to>
      <xdr:col>24</xdr:col>
      <xdr:colOff>152400</xdr:colOff>
      <xdr:row>38</xdr:row>
      <xdr:rowOff>118069</xdr:rowOff>
    </xdr:to>
    <xdr:cxnSp macro="">
      <xdr:nvCxnSpPr>
        <xdr:cNvPr id="61" name="直線コネクタ 60">
          <a:extLst>
            <a:ext uri="{FF2B5EF4-FFF2-40B4-BE49-F238E27FC236}">
              <a16:creationId xmlns:a16="http://schemas.microsoft.com/office/drawing/2014/main" id="{00000000-0008-0000-0700-00003D000000}"/>
            </a:ext>
          </a:extLst>
        </xdr:cNvPr>
        <xdr:cNvCxnSpPr/>
      </xdr:nvCxnSpPr>
      <xdr:spPr>
        <a:xfrm>
          <a:off x="4546600" y="66331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111266</xdr:rowOff>
    </xdr:from>
    <xdr:ext cx="534377" cy="259045"/>
    <xdr:sp macro="" textlink="">
      <xdr:nvSpPr>
        <xdr:cNvPr id="62" name="議会費最大値テキスト">
          <a:extLst>
            <a:ext uri="{FF2B5EF4-FFF2-40B4-BE49-F238E27FC236}">
              <a16:creationId xmlns:a16="http://schemas.microsoft.com/office/drawing/2014/main" id="{00000000-0008-0000-0700-00003E000000}"/>
            </a:ext>
          </a:extLst>
        </xdr:cNvPr>
        <xdr:cNvSpPr txBox="1"/>
      </xdr:nvSpPr>
      <xdr:spPr>
        <a:xfrm>
          <a:off x="4686300" y="50833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53,129</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30</xdr:row>
      <xdr:rowOff>164589</xdr:rowOff>
    </xdr:from>
    <xdr:to>
      <xdr:col>24</xdr:col>
      <xdr:colOff>152400</xdr:colOff>
      <xdr:row>30</xdr:row>
      <xdr:rowOff>164589</xdr:rowOff>
    </xdr:to>
    <xdr:cxnSp macro="">
      <xdr:nvCxnSpPr>
        <xdr:cNvPr id="63" name="直線コネクタ 62">
          <a:extLst>
            <a:ext uri="{FF2B5EF4-FFF2-40B4-BE49-F238E27FC236}">
              <a16:creationId xmlns:a16="http://schemas.microsoft.com/office/drawing/2014/main" id="{00000000-0008-0000-0700-00003F000000}"/>
            </a:ext>
          </a:extLst>
        </xdr:cNvPr>
        <xdr:cNvCxnSpPr/>
      </xdr:nvCxnSpPr>
      <xdr:spPr>
        <a:xfrm>
          <a:off x="4546600" y="53080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37</xdr:row>
      <xdr:rowOff>43688</xdr:rowOff>
    </xdr:from>
    <xdr:to>
      <xdr:col>24</xdr:col>
      <xdr:colOff>63500</xdr:colOff>
      <xdr:row>37</xdr:row>
      <xdr:rowOff>43774</xdr:rowOff>
    </xdr:to>
    <xdr:cxnSp macro="">
      <xdr:nvCxnSpPr>
        <xdr:cNvPr id="64" name="直線コネクタ 63">
          <a:extLst>
            <a:ext uri="{FF2B5EF4-FFF2-40B4-BE49-F238E27FC236}">
              <a16:creationId xmlns:a16="http://schemas.microsoft.com/office/drawing/2014/main" id="{00000000-0008-0000-0700-000040000000}"/>
            </a:ext>
          </a:extLst>
        </xdr:cNvPr>
        <xdr:cNvCxnSpPr/>
      </xdr:nvCxnSpPr>
      <xdr:spPr>
        <a:xfrm flipV="1">
          <a:off x="3797300" y="6387338"/>
          <a:ext cx="838200" cy="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5849</xdr:rowOff>
    </xdr:from>
    <xdr:ext cx="534377" cy="259045"/>
    <xdr:sp macro="" textlink="">
      <xdr:nvSpPr>
        <xdr:cNvPr id="65" name="議会費平均値テキスト">
          <a:extLst>
            <a:ext uri="{FF2B5EF4-FFF2-40B4-BE49-F238E27FC236}">
              <a16:creationId xmlns:a16="http://schemas.microsoft.com/office/drawing/2014/main" id="{00000000-0008-0000-0700-000041000000}"/>
            </a:ext>
          </a:extLst>
        </xdr:cNvPr>
        <xdr:cNvSpPr txBox="1"/>
      </xdr:nvSpPr>
      <xdr:spPr>
        <a:xfrm>
          <a:off x="4686300" y="617804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15,707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154422</xdr:rowOff>
    </xdr:from>
    <xdr:to>
      <xdr:col>24</xdr:col>
      <xdr:colOff>114300</xdr:colOff>
      <xdr:row>37</xdr:row>
      <xdr:rowOff>84572</xdr:rowOff>
    </xdr:to>
    <xdr:sp macro="" textlink="">
      <xdr:nvSpPr>
        <xdr:cNvPr id="66" name="フローチャート: 判断 65">
          <a:extLst>
            <a:ext uri="{FF2B5EF4-FFF2-40B4-BE49-F238E27FC236}">
              <a16:creationId xmlns:a16="http://schemas.microsoft.com/office/drawing/2014/main" id="{00000000-0008-0000-0700-000042000000}"/>
            </a:ext>
          </a:extLst>
        </xdr:cNvPr>
        <xdr:cNvSpPr/>
      </xdr:nvSpPr>
      <xdr:spPr>
        <a:xfrm>
          <a:off x="4584700" y="63266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37</xdr:row>
      <xdr:rowOff>43774</xdr:rowOff>
    </xdr:from>
    <xdr:to>
      <xdr:col>19</xdr:col>
      <xdr:colOff>177800</xdr:colOff>
      <xdr:row>37</xdr:row>
      <xdr:rowOff>57690</xdr:rowOff>
    </xdr:to>
    <xdr:cxnSp macro="">
      <xdr:nvCxnSpPr>
        <xdr:cNvPr id="67" name="直線コネクタ 66">
          <a:extLst>
            <a:ext uri="{FF2B5EF4-FFF2-40B4-BE49-F238E27FC236}">
              <a16:creationId xmlns:a16="http://schemas.microsoft.com/office/drawing/2014/main" id="{00000000-0008-0000-0700-000043000000}"/>
            </a:ext>
          </a:extLst>
        </xdr:cNvPr>
        <xdr:cNvCxnSpPr/>
      </xdr:nvCxnSpPr>
      <xdr:spPr>
        <a:xfrm flipV="1">
          <a:off x="2908300" y="6387424"/>
          <a:ext cx="889000" cy="139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37</xdr:row>
      <xdr:rowOff>3661</xdr:rowOff>
    </xdr:from>
    <xdr:to>
      <xdr:col>20</xdr:col>
      <xdr:colOff>38100</xdr:colOff>
      <xdr:row>37</xdr:row>
      <xdr:rowOff>105261</xdr:rowOff>
    </xdr:to>
    <xdr:sp macro="" textlink="">
      <xdr:nvSpPr>
        <xdr:cNvPr id="68" name="フローチャート: 判断 67">
          <a:extLst>
            <a:ext uri="{FF2B5EF4-FFF2-40B4-BE49-F238E27FC236}">
              <a16:creationId xmlns:a16="http://schemas.microsoft.com/office/drawing/2014/main" id="{00000000-0008-0000-0700-000044000000}"/>
            </a:ext>
          </a:extLst>
        </xdr:cNvPr>
        <xdr:cNvSpPr/>
      </xdr:nvSpPr>
      <xdr:spPr>
        <a:xfrm>
          <a:off x="3746500" y="63473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37</xdr:row>
      <xdr:rowOff>96388</xdr:rowOff>
    </xdr:from>
    <xdr:ext cx="534377" cy="259045"/>
    <xdr:sp macro="" textlink="">
      <xdr:nvSpPr>
        <xdr:cNvPr id="69" name="テキスト ボックス 68">
          <a:extLst>
            <a:ext uri="{FF2B5EF4-FFF2-40B4-BE49-F238E27FC236}">
              <a16:creationId xmlns:a16="http://schemas.microsoft.com/office/drawing/2014/main" id="{00000000-0008-0000-0700-000045000000}"/>
            </a:ext>
          </a:extLst>
        </xdr:cNvPr>
        <xdr:cNvSpPr txBox="1"/>
      </xdr:nvSpPr>
      <xdr:spPr>
        <a:xfrm>
          <a:off x="3530111" y="64400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37</xdr:row>
      <xdr:rowOff>57690</xdr:rowOff>
    </xdr:from>
    <xdr:to>
      <xdr:col>15</xdr:col>
      <xdr:colOff>50800</xdr:colOff>
      <xdr:row>37</xdr:row>
      <xdr:rowOff>68406</xdr:rowOff>
    </xdr:to>
    <xdr:cxnSp macro="">
      <xdr:nvCxnSpPr>
        <xdr:cNvPr id="70" name="直線コネクタ 69">
          <a:extLst>
            <a:ext uri="{FF2B5EF4-FFF2-40B4-BE49-F238E27FC236}">
              <a16:creationId xmlns:a16="http://schemas.microsoft.com/office/drawing/2014/main" id="{00000000-0008-0000-0700-000046000000}"/>
            </a:ext>
          </a:extLst>
        </xdr:cNvPr>
        <xdr:cNvCxnSpPr/>
      </xdr:nvCxnSpPr>
      <xdr:spPr>
        <a:xfrm flipV="1">
          <a:off x="2019300" y="6401340"/>
          <a:ext cx="889000" cy="10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134363</xdr:rowOff>
    </xdr:from>
    <xdr:to>
      <xdr:col>15</xdr:col>
      <xdr:colOff>101600</xdr:colOff>
      <xdr:row>37</xdr:row>
      <xdr:rowOff>64513</xdr:rowOff>
    </xdr:to>
    <xdr:sp macro="" textlink="">
      <xdr:nvSpPr>
        <xdr:cNvPr id="71" name="フローチャート: 判断 70">
          <a:extLst>
            <a:ext uri="{FF2B5EF4-FFF2-40B4-BE49-F238E27FC236}">
              <a16:creationId xmlns:a16="http://schemas.microsoft.com/office/drawing/2014/main" id="{00000000-0008-0000-0700-000047000000}"/>
            </a:ext>
          </a:extLst>
        </xdr:cNvPr>
        <xdr:cNvSpPr/>
      </xdr:nvSpPr>
      <xdr:spPr>
        <a:xfrm>
          <a:off x="2857500" y="63065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35</xdr:row>
      <xdr:rowOff>81040</xdr:rowOff>
    </xdr:from>
    <xdr:ext cx="534377" cy="259045"/>
    <xdr:sp macro="" textlink="">
      <xdr:nvSpPr>
        <xdr:cNvPr id="72" name="テキスト ボックス 71">
          <a:extLst>
            <a:ext uri="{FF2B5EF4-FFF2-40B4-BE49-F238E27FC236}">
              <a16:creationId xmlns:a16="http://schemas.microsoft.com/office/drawing/2014/main" id="{00000000-0008-0000-0700-000048000000}"/>
            </a:ext>
          </a:extLst>
        </xdr:cNvPr>
        <xdr:cNvSpPr txBox="1"/>
      </xdr:nvSpPr>
      <xdr:spPr>
        <a:xfrm>
          <a:off x="2641111" y="60817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16,409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37</xdr:row>
      <xdr:rowOff>68406</xdr:rowOff>
    </xdr:from>
    <xdr:to>
      <xdr:col>10</xdr:col>
      <xdr:colOff>114300</xdr:colOff>
      <xdr:row>37</xdr:row>
      <xdr:rowOff>94694</xdr:rowOff>
    </xdr:to>
    <xdr:cxnSp macro="">
      <xdr:nvCxnSpPr>
        <xdr:cNvPr id="73" name="直線コネクタ 72">
          <a:extLst>
            <a:ext uri="{FF2B5EF4-FFF2-40B4-BE49-F238E27FC236}">
              <a16:creationId xmlns:a16="http://schemas.microsoft.com/office/drawing/2014/main" id="{00000000-0008-0000-0700-000049000000}"/>
            </a:ext>
          </a:extLst>
        </xdr:cNvPr>
        <xdr:cNvCxnSpPr/>
      </xdr:nvCxnSpPr>
      <xdr:spPr>
        <a:xfrm flipV="1">
          <a:off x="1130300" y="6412056"/>
          <a:ext cx="889000" cy="26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117875</xdr:rowOff>
    </xdr:from>
    <xdr:to>
      <xdr:col>10</xdr:col>
      <xdr:colOff>165100</xdr:colOff>
      <xdr:row>37</xdr:row>
      <xdr:rowOff>48025</xdr:rowOff>
    </xdr:to>
    <xdr:sp macro="" textlink="">
      <xdr:nvSpPr>
        <xdr:cNvPr id="74" name="フローチャート: 判断 73">
          <a:extLst>
            <a:ext uri="{FF2B5EF4-FFF2-40B4-BE49-F238E27FC236}">
              <a16:creationId xmlns:a16="http://schemas.microsoft.com/office/drawing/2014/main" id="{00000000-0008-0000-0700-00004A000000}"/>
            </a:ext>
          </a:extLst>
        </xdr:cNvPr>
        <xdr:cNvSpPr/>
      </xdr:nvSpPr>
      <xdr:spPr>
        <a:xfrm>
          <a:off x="1968500" y="62900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35</xdr:row>
      <xdr:rowOff>64552</xdr:rowOff>
    </xdr:from>
    <xdr:ext cx="534377" cy="259045"/>
    <xdr:sp macro="" textlink="">
      <xdr:nvSpPr>
        <xdr:cNvPr id="75" name="テキスト ボックス 74">
          <a:extLst>
            <a:ext uri="{FF2B5EF4-FFF2-40B4-BE49-F238E27FC236}">
              <a16:creationId xmlns:a16="http://schemas.microsoft.com/office/drawing/2014/main" id="{00000000-0008-0000-0700-00004B000000}"/>
            </a:ext>
          </a:extLst>
        </xdr:cNvPr>
        <xdr:cNvSpPr txBox="1"/>
      </xdr:nvSpPr>
      <xdr:spPr>
        <a:xfrm>
          <a:off x="1752111" y="60653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16,986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125962</xdr:rowOff>
    </xdr:from>
    <xdr:to>
      <xdr:col>6</xdr:col>
      <xdr:colOff>38100</xdr:colOff>
      <xdr:row>37</xdr:row>
      <xdr:rowOff>56112</xdr:rowOff>
    </xdr:to>
    <xdr:sp macro="" textlink="">
      <xdr:nvSpPr>
        <xdr:cNvPr id="76" name="フローチャート: 判断 75">
          <a:extLst>
            <a:ext uri="{FF2B5EF4-FFF2-40B4-BE49-F238E27FC236}">
              <a16:creationId xmlns:a16="http://schemas.microsoft.com/office/drawing/2014/main" id="{00000000-0008-0000-0700-00004C000000}"/>
            </a:ext>
          </a:extLst>
        </xdr:cNvPr>
        <xdr:cNvSpPr/>
      </xdr:nvSpPr>
      <xdr:spPr>
        <a:xfrm>
          <a:off x="1079500" y="62981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35</xdr:row>
      <xdr:rowOff>72639</xdr:rowOff>
    </xdr:from>
    <xdr:ext cx="534377" cy="259045"/>
    <xdr:sp macro="" textlink="">
      <xdr:nvSpPr>
        <xdr:cNvPr id="77" name="テキスト ボックス 76">
          <a:extLst>
            <a:ext uri="{FF2B5EF4-FFF2-40B4-BE49-F238E27FC236}">
              <a16:creationId xmlns:a16="http://schemas.microsoft.com/office/drawing/2014/main" id="{00000000-0008-0000-0700-00004D000000}"/>
            </a:ext>
          </a:extLst>
        </xdr:cNvPr>
        <xdr:cNvSpPr txBox="1"/>
      </xdr:nvSpPr>
      <xdr:spPr>
        <a:xfrm>
          <a:off x="863111" y="60733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16,703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700-00004E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700-00004F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80" name="テキスト ボックス 79">
          <a:extLst>
            <a:ext uri="{FF2B5EF4-FFF2-40B4-BE49-F238E27FC236}">
              <a16:creationId xmlns:a16="http://schemas.microsoft.com/office/drawing/2014/main" id="{00000000-0008-0000-0700-000050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81" name="テキスト ボックス 80">
          <a:extLst>
            <a:ext uri="{FF2B5EF4-FFF2-40B4-BE49-F238E27FC236}">
              <a16:creationId xmlns:a16="http://schemas.microsoft.com/office/drawing/2014/main" id="{00000000-0008-0000-0700-000051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82" name="テキスト ボックス 81">
          <a:extLst>
            <a:ext uri="{FF2B5EF4-FFF2-40B4-BE49-F238E27FC236}">
              <a16:creationId xmlns:a16="http://schemas.microsoft.com/office/drawing/2014/main" id="{00000000-0008-0000-0700-000052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164338</xdr:rowOff>
    </xdr:from>
    <xdr:to>
      <xdr:col>24</xdr:col>
      <xdr:colOff>114300</xdr:colOff>
      <xdr:row>37</xdr:row>
      <xdr:rowOff>94488</xdr:rowOff>
    </xdr:to>
    <xdr:sp macro="" textlink="">
      <xdr:nvSpPr>
        <xdr:cNvPr id="83" name="楕円 82">
          <a:extLst>
            <a:ext uri="{FF2B5EF4-FFF2-40B4-BE49-F238E27FC236}">
              <a16:creationId xmlns:a16="http://schemas.microsoft.com/office/drawing/2014/main" id="{00000000-0008-0000-0700-000053000000}"/>
            </a:ext>
          </a:extLst>
        </xdr:cNvPr>
        <xdr:cNvSpPr/>
      </xdr:nvSpPr>
      <xdr:spPr>
        <a:xfrm>
          <a:off x="4584700" y="63365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36</xdr:row>
      <xdr:rowOff>142765</xdr:rowOff>
    </xdr:from>
    <xdr:ext cx="534377" cy="259045"/>
    <xdr:sp macro="" textlink="">
      <xdr:nvSpPr>
        <xdr:cNvPr id="84" name="議会費該当値テキスト">
          <a:extLst>
            <a:ext uri="{FF2B5EF4-FFF2-40B4-BE49-F238E27FC236}">
              <a16:creationId xmlns:a16="http://schemas.microsoft.com/office/drawing/2014/main" id="{00000000-0008-0000-0700-000054000000}"/>
            </a:ext>
          </a:extLst>
        </xdr:cNvPr>
        <xdr:cNvSpPr txBox="1"/>
      </xdr:nvSpPr>
      <xdr:spPr>
        <a:xfrm>
          <a:off x="4686300" y="63149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15,360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36</xdr:row>
      <xdr:rowOff>164424</xdr:rowOff>
    </xdr:from>
    <xdr:to>
      <xdr:col>20</xdr:col>
      <xdr:colOff>38100</xdr:colOff>
      <xdr:row>37</xdr:row>
      <xdr:rowOff>94574</xdr:rowOff>
    </xdr:to>
    <xdr:sp macro="" textlink="">
      <xdr:nvSpPr>
        <xdr:cNvPr id="85" name="楕円 84">
          <a:extLst>
            <a:ext uri="{FF2B5EF4-FFF2-40B4-BE49-F238E27FC236}">
              <a16:creationId xmlns:a16="http://schemas.microsoft.com/office/drawing/2014/main" id="{00000000-0008-0000-0700-000055000000}"/>
            </a:ext>
          </a:extLst>
        </xdr:cNvPr>
        <xdr:cNvSpPr/>
      </xdr:nvSpPr>
      <xdr:spPr>
        <a:xfrm>
          <a:off x="3746500" y="63366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35</xdr:row>
      <xdr:rowOff>111101</xdr:rowOff>
    </xdr:from>
    <xdr:ext cx="534377" cy="259045"/>
    <xdr:sp macro="" textlink="">
      <xdr:nvSpPr>
        <xdr:cNvPr id="86" name="テキスト ボックス 85">
          <a:extLst>
            <a:ext uri="{FF2B5EF4-FFF2-40B4-BE49-F238E27FC236}">
              <a16:creationId xmlns:a16="http://schemas.microsoft.com/office/drawing/2014/main" id="{00000000-0008-0000-0700-000056000000}"/>
            </a:ext>
          </a:extLst>
        </xdr:cNvPr>
        <xdr:cNvSpPr txBox="1"/>
      </xdr:nvSpPr>
      <xdr:spPr>
        <a:xfrm>
          <a:off x="3530111" y="61118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15,357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37</xdr:row>
      <xdr:rowOff>6890</xdr:rowOff>
    </xdr:from>
    <xdr:to>
      <xdr:col>15</xdr:col>
      <xdr:colOff>101600</xdr:colOff>
      <xdr:row>37</xdr:row>
      <xdr:rowOff>108490</xdr:rowOff>
    </xdr:to>
    <xdr:sp macro="" textlink="">
      <xdr:nvSpPr>
        <xdr:cNvPr id="87" name="楕円 86">
          <a:extLst>
            <a:ext uri="{FF2B5EF4-FFF2-40B4-BE49-F238E27FC236}">
              <a16:creationId xmlns:a16="http://schemas.microsoft.com/office/drawing/2014/main" id="{00000000-0008-0000-0700-000057000000}"/>
            </a:ext>
          </a:extLst>
        </xdr:cNvPr>
        <xdr:cNvSpPr/>
      </xdr:nvSpPr>
      <xdr:spPr>
        <a:xfrm>
          <a:off x="2857500" y="63505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37</xdr:row>
      <xdr:rowOff>99617</xdr:rowOff>
    </xdr:from>
    <xdr:ext cx="534377" cy="259045"/>
    <xdr:sp macro="" textlink="">
      <xdr:nvSpPr>
        <xdr:cNvPr id="88" name="テキスト ボックス 87">
          <a:extLst>
            <a:ext uri="{FF2B5EF4-FFF2-40B4-BE49-F238E27FC236}">
              <a16:creationId xmlns:a16="http://schemas.microsoft.com/office/drawing/2014/main" id="{00000000-0008-0000-0700-000058000000}"/>
            </a:ext>
          </a:extLst>
        </xdr:cNvPr>
        <xdr:cNvSpPr txBox="1"/>
      </xdr:nvSpPr>
      <xdr:spPr>
        <a:xfrm>
          <a:off x="2641111" y="64432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14,870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37</xdr:row>
      <xdr:rowOff>17606</xdr:rowOff>
    </xdr:from>
    <xdr:to>
      <xdr:col>10</xdr:col>
      <xdr:colOff>165100</xdr:colOff>
      <xdr:row>37</xdr:row>
      <xdr:rowOff>119206</xdr:rowOff>
    </xdr:to>
    <xdr:sp macro="" textlink="">
      <xdr:nvSpPr>
        <xdr:cNvPr id="89" name="楕円 88">
          <a:extLst>
            <a:ext uri="{FF2B5EF4-FFF2-40B4-BE49-F238E27FC236}">
              <a16:creationId xmlns:a16="http://schemas.microsoft.com/office/drawing/2014/main" id="{00000000-0008-0000-0700-000059000000}"/>
            </a:ext>
          </a:extLst>
        </xdr:cNvPr>
        <xdr:cNvSpPr/>
      </xdr:nvSpPr>
      <xdr:spPr>
        <a:xfrm>
          <a:off x="1968500" y="63612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37</xdr:row>
      <xdr:rowOff>110333</xdr:rowOff>
    </xdr:from>
    <xdr:ext cx="534377" cy="259045"/>
    <xdr:sp macro="" textlink="">
      <xdr:nvSpPr>
        <xdr:cNvPr id="90" name="テキスト ボックス 89">
          <a:extLst>
            <a:ext uri="{FF2B5EF4-FFF2-40B4-BE49-F238E27FC236}">
              <a16:creationId xmlns:a16="http://schemas.microsoft.com/office/drawing/2014/main" id="{00000000-0008-0000-0700-00005A000000}"/>
            </a:ext>
          </a:extLst>
        </xdr:cNvPr>
        <xdr:cNvSpPr txBox="1"/>
      </xdr:nvSpPr>
      <xdr:spPr>
        <a:xfrm>
          <a:off x="1752111" y="64539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14,495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43894</xdr:rowOff>
    </xdr:from>
    <xdr:to>
      <xdr:col>6</xdr:col>
      <xdr:colOff>38100</xdr:colOff>
      <xdr:row>37</xdr:row>
      <xdr:rowOff>145494</xdr:rowOff>
    </xdr:to>
    <xdr:sp macro="" textlink="">
      <xdr:nvSpPr>
        <xdr:cNvPr id="91" name="楕円 90">
          <a:extLst>
            <a:ext uri="{FF2B5EF4-FFF2-40B4-BE49-F238E27FC236}">
              <a16:creationId xmlns:a16="http://schemas.microsoft.com/office/drawing/2014/main" id="{00000000-0008-0000-0700-00005B000000}"/>
            </a:ext>
          </a:extLst>
        </xdr:cNvPr>
        <xdr:cNvSpPr/>
      </xdr:nvSpPr>
      <xdr:spPr>
        <a:xfrm>
          <a:off x="1079500" y="63875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37</xdr:row>
      <xdr:rowOff>136621</xdr:rowOff>
    </xdr:from>
    <xdr:ext cx="534377" cy="259045"/>
    <xdr:sp macro="" textlink="">
      <xdr:nvSpPr>
        <xdr:cNvPr id="92" name="テキスト ボックス 91">
          <a:extLst>
            <a:ext uri="{FF2B5EF4-FFF2-40B4-BE49-F238E27FC236}">
              <a16:creationId xmlns:a16="http://schemas.microsoft.com/office/drawing/2014/main" id="{00000000-0008-0000-0700-00005C000000}"/>
            </a:ext>
          </a:extLst>
        </xdr:cNvPr>
        <xdr:cNvSpPr txBox="1"/>
      </xdr:nvSpPr>
      <xdr:spPr>
        <a:xfrm>
          <a:off x="863111" y="64802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13,575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3" name="正方形/長方形 92">
          <a:extLst>
            <a:ext uri="{FF2B5EF4-FFF2-40B4-BE49-F238E27FC236}">
              <a16:creationId xmlns:a16="http://schemas.microsoft.com/office/drawing/2014/main" id="{00000000-0008-0000-0700-00005D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4" name="正方形/長方形 93">
          <a:extLst>
            <a:ext uri="{FF2B5EF4-FFF2-40B4-BE49-F238E27FC236}">
              <a16:creationId xmlns:a16="http://schemas.microsoft.com/office/drawing/2014/main" id="{00000000-0008-0000-0700-00005E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5" name="正方形/長方形 94">
          <a:extLst>
            <a:ext uri="{FF2B5EF4-FFF2-40B4-BE49-F238E27FC236}">
              <a16:creationId xmlns:a16="http://schemas.microsoft.com/office/drawing/2014/main" id="{00000000-0008-0000-0700-00005F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6" name="正方形/長方形 95">
          <a:extLst>
            <a:ext uri="{FF2B5EF4-FFF2-40B4-BE49-F238E27FC236}">
              <a16:creationId xmlns:a16="http://schemas.microsoft.com/office/drawing/2014/main" id="{00000000-0008-0000-0700-000060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7" name="正方形/長方形 96">
          <a:extLst>
            <a:ext uri="{FF2B5EF4-FFF2-40B4-BE49-F238E27FC236}">
              <a16:creationId xmlns:a16="http://schemas.microsoft.com/office/drawing/2014/main" id="{00000000-0008-0000-0700-000061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65,244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8" name="正方形/長方形 97">
          <a:extLst>
            <a:ext uri="{FF2B5EF4-FFF2-40B4-BE49-F238E27FC236}">
              <a16:creationId xmlns:a16="http://schemas.microsoft.com/office/drawing/2014/main" id="{00000000-0008-0000-0700-000062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9" name="正方形/長方形 98">
          <a:extLst>
            <a:ext uri="{FF2B5EF4-FFF2-40B4-BE49-F238E27FC236}">
              <a16:creationId xmlns:a16="http://schemas.microsoft.com/office/drawing/2014/main" id="{00000000-0008-0000-0700-000063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113,000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100" name="正方形/長方形 99">
          <a:extLst>
            <a:ext uri="{FF2B5EF4-FFF2-40B4-BE49-F238E27FC236}">
              <a16:creationId xmlns:a16="http://schemas.microsoft.com/office/drawing/2014/main" id="{00000000-0008-0000-0700-000064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101" name="テキスト ボックス 100">
          <a:extLst>
            <a:ext uri="{FF2B5EF4-FFF2-40B4-BE49-F238E27FC236}">
              <a16:creationId xmlns:a16="http://schemas.microsoft.com/office/drawing/2014/main" id="{00000000-0008-0000-0700-000065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102" name="直線コネクタ 101">
          <a:extLst>
            <a:ext uri="{FF2B5EF4-FFF2-40B4-BE49-F238E27FC236}">
              <a16:creationId xmlns:a16="http://schemas.microsoft.com/office/drawing/2014/main" id="{00000000-0008-0000-0700-000066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98878</xdr:rowOff>
    </xdr:from>
    <xdr:to>
      <xdr:col>28</xdr:col>
      <xdr:colOff>114300</xdr:colOff>
      <xdr:row>59</xdr:row>
      <xdr:rowOff>98878</xdr:rowOff>
    </xdr:to>
    <xdr:cxnSp macro="">
      <xdr:nvCxnSpPr>
        <xdr:cNvPr id="103" name="直線コネクタ 102">
          <a:extLst>
            <a:ext uri="{FF2B5EF4-FFF2-40B4-BE49-F238E27FC236}">
              <a16:creationId xmlns:a16="http://schemas.microsoft.com/office/drawing/2014/main" id="{00000000-0008-0000-0700-000067000000}"/>
            </a:ext>
          </a:extLst>
        </xdr:cNvPr>
        <xdr:cNvCxnSpPr/>
      </xdr:nvCxnSpPr>
      <xdr:spPr>
        <a:xfrm>
          <a:off x="762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128105</xdr:rowOff>
    </xdr:from>
    <xdr:ext cx="248786" cy="259045"/>
    <xdr:sp macro="" textlink="">
      <xdr:nvSpPr>
        <xdr:cNvPr id="104" name="テキスト ボックス 103">
          <a:extLst>
            <a:ext uri="{FF2B5EF4-FFF2-40B4-BE49-F238E27FC236}">
              <a16:creationId xmlns:a16="http://schemas.microsoft.com/office/drawing/2014/main" id="{00000000-0008-0000-0700-000068000000}"/>
            </a:ext>
          </a:extLst>
        </xdr:cNvPr>
        <xdr:cNvSpPr txBox="1"/>
      </xdr:nvSpPr>
      <xdr:spPr>
        <a:xfrm>
          <a:off x="513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115207</xdr:rowOff>
    </xdr:from>
    <xdr:to>
      <xdr:col>28</xdr:col>
      <xdr:colOff>114300</xdr:colOff>
      <xdr:row>57</xdr:row>
      <xdr:rowOff>115207</xdr:rowOff>
    </xdr:to>
    <xdr:cxnSp macro="">
      <xdr:nvCxnSpPr>
        <xdr:cNvPr id="105" name="直線コネクタ 104">
          <a:extLst>
            <a:ext uri="{FF2B5EF4-FFF2-40B4-BE49-F238E27FC236}">
              <a16:creationId xmlns:a16="http://schemas.microsoft.com/office/drawing/2014/main" id="{00000000-0008-0000-0700-000069000000}"/>
            </a:ext>
          </a:extLst>
        </xdr:cNvPr>
        <xdr:cNvCxnSpPr/>
      </xdr:nvCxnSpPr>
      <xdr:spPr>
        <a:xfrm>
          <a:off x="762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144434</xdr:rowOff>
    </xdr:from>
    <xdr:ext cx="595419" cy="259045"/>
    <xdr:sp macro="" textlink="">
      <xdr:nvSpPr>
        <xdr:cNvPr id="106" name="テキスト ボックス 105">
          <a:extLst>
            <a:ext uri="{FF2B5EF4-FFF2-40B4-BE49-F238E27FC236}">
              <a16:creationId xmlns:a16="http://schemas.microsoft.com/office/drawing/2014/main" id="{00000000-0008-0000-0700-00006A000000}"/>
            </a:ext>
          </a:extLst>
        </xdr:cNvPr>
        <xdr:cNvSpPr txBox="1"/>
      </xdr:nvSpPr>
      <xdr:spPr>
        <a:xfrm>
          <a:off x="166581" y="9745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131535</xdr:rowOff>
    </xdr:from>
    <xdr:to>
      <xdr:col>28</xdr:col>
      <xdr:colOff>114300</xdr:colOff>
      <xdr:row>55</xdr:row>
      <xdr:rowOff>131535</xdr:rowOff>
    </xdr:to>
    <xdr:cxnSp macro="">
      <xdr:nvCxnSpPr>
        <xdr:cNvPr id="107" name="直線コネクタ 106">
          <a:extLst>
            <a:ext uri="{FF2B5EF4-FFF2-40B4-BE49-F238E27FC236}">
              <a16:creationId xmlns:a16="http://schemas.microsoft.com/office/drawing/2014/main" id="{00000000-0008-0000-0700-00006B000000}"/>
            </a:ext>
          </a:extLst>
        </xdr:cNvPr>
        <xdr:cNvCxnSpPr/>
      </xdr:nvCxnSpPr>
      <xdr:spPr>
        <a:xfrm>
          <a:off x="762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54</xdr:row>
      <xdr:rowOff>160762</xdr:rowOff>
    </xdr:from>
    <xdr:ext cx="595419" cy="259045"/>
    <xdr:sp macro="" textlink="">
      <xdr:nvSpPr>
        <xdr:cNvPr id="108" name="テキスト ボックス 107">
          <a:extLst>
            <a:ext uri="{FF2B5EF4-FFF2-40B4-BE49-F238E27FC236}">
              <a16:creationId xmlns:a16="http://schemas.microsoft.com/office/drawing/2014/main" id="{00000000-0008-0000-0700-00006C000000}"/>
            </a:ext>
          </a:extLst>
        </xdr:cNvPr>
        <xdr:cNvSpPr txBox="1"/>
      </xdr:nvSpPr>
      <xdr:spPr>
        <a:xfrm>
          <a:off x="166581" y="9419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147865</xdr:rowOff>
    </xdr:from>
    <xdr:to>
      <xdr:col>28</xdr:col>
      <xdr:colOff>114300</xdr:colOff>
      <xdr:row>53</xdr:row>
      <xdr:rowOff>147865</xdr:rowOff>
    </xdr:to>
    <xdr:cxnSp macro="">
      <xdr:nvCxnSpPr>
        <xdr:cNvPr id="109" name="直線コネクタ 108">
          <a:extLst>
            <a:ext uri="{FF2B5EF4-FFF2-40B4-BE49-F238E27FC236}">
              <a16:creationId xmlns:a16="http://schemas.microsoft.com/office/drawing/2014/main" id="{00000000-0008-0000-0700-00006D000000}"/>
            </a:ext>
          </a:extLst>
        </xdr:cNvPr>
        <xdr:cNvCxnSpPr/>
      </xdr:nvCxnSpPr>
      <xdr:spPr>
        <a:xfrm>
          <a:off x="762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5642</xdr:rowOff>
    </xdr:from>
    <xdr:ext cx="595419" cy="259045"/>
    <xdr:sp macro="" textlink="">
      <xdr:nvSpPr>
        <xdr:cNvPr id="110" name="テキスト ボックス 109">
          <a:extLst>
            <a:ext uri="{FF2B5EF4-FFF2-40B4-BE49-F238E27FC236}">
              <a16:creationId xmlns:a16="http://schemas.microsoft.com/office/drawing/2014/main" id="{00000000-0008-0000-0700-00006E000000}"/>
            </a:ext>
          </a:extLst>
        </xdr:cNvPr>
        <xdr:cNvSpPr txBox="1"/>
      </xdr:nvSpPr>
      <xdr:spPr>
        <a:xfrm>
          <a:off x="166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51</xdr:row>
      <xdr:rowOff>164193</xdr:rowOff>
    </xdr:from>
    <xdr:to>
      <xdr:col>28</xdr:col>
      <xdr:colOff>114300</xdr:colOff>
      <xdr:row>51</xdr:row>
      <xdr:rowOff>164193</xdr:rowOff>
    </xdr:to>
    <xdr:cxnSp macro="">
      <xdr:nvCxnSpPr>
        <xdr:cNvPr id="111" name="直線コネクタ 110">
          <a:extLst>
            <a:ext uri="{FF2B5EF4-FFF2-40B4-BE49-F238E27FC236}">
              <a16:creationId xmlns:a16="http://schemas.microsoft.com/office/drawing/2014/main" id="{00000000-0008-0000-0700-00006F000000}"/>
            </a:ext>
          </a:extLst>
        </xdr:cNvPr>
        <xdr:cNvCxnSpPr/>
      </xdr:nvCxnSpPr>
      <xdr:spPr>
        <a:xfrm>
          <a:off x="762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51</xdr:row>
      <xdr:rowOff>21970</xdr:rowOff>
    </xdr:from>
    <xdr:ext cx="685572" cy="259045"/>
    <xdr:sp macro="" textlink="">
      <xdr:nvSpPr>
        <xdr:cNvPr id="112" name="テキスト ボックス 111">
          <a:extLst>
            <a:ext uri="{FF2B5EF4-FFF2-40B4-BE49-F238E27FC236}">
              <a16:creationId xmlns:a16="http://schemas.microsoft.com/office/drawing/2014/main" id="{00000000-0008-0000-0700-000070000000}"/>
            </a:ext>
          </a:extLst>
        </xdr:cNvPr>
        <xdr:cNvSpPr txBox="1"/>
      </xdr:nvSpPr>
      <xdr:spPr>
        <a:xfrm>
          <a:off x="76428" y="8765920"/>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9072</xdr:rowOff>
    </xdr:from>
    <xdr:to>
      <xdr:col>28</xdr:col>
      <xdr:colOff>114300</xdr:colOff>
      <xdr:row>50</xdr:row>
      <xdr:rowOff>9072</xdr:rowOff>
    </xdr:to>
    <xdr:cxnSp macro="">
      <xdr:nvCxnSpPr>
        <xdr:cNvPr id="113" name="直線コネクタ 112">
          <a:extLst>
            <a:ext uri="{FF2B5EF4-FFF2-40B4-BE49-F238E27FC236}">
              <a16:creationId xmlns:a16="http://schemas.microsoft.com/office/drawing/2014/main" id="{00000000-0008-0000-0700-000071000000}"/>
            </a:ext>
          </a:extLst>
        </xdr:cNvPr>
        <xdr:cNvCxnSpPr/>
      </xdr:nvCxnSpPr>
      <xdr:spPr>
        <a:xfrm>
          <a:off x="762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49</xdr:row>
      <xdr:rowOff>38299</xdr:rowOff>
    </xdr:from>
    <xdr:ext cx="685572" cy="259045"/>
    <xdr:sp macro="" textlink="">
      <xdr:nvSpPr>
        <xdr:cNvPr id="114" name="テキスト ボックス 113">
          <a:extLst>
            <a:ext uri="{FF2B5EF4-FFF2-40B4-BE49-F238E27FC236}">
              <a16:creationId xmlns:a16="http://schemas.microsoft.com/office/drawing/2014/main" id="{00000000-0008-0000-0700-000072000000}"/>
            </a:ext>
          </a:extLst>
        </xdr:cNvPr>
        <xdr:cNvSpPr txBox="1"/>
      </xdr:nvSpPr>
      <xdr:spPr>
        <a:xfrm>
          <a:off x="76428" y="8439349"/>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5" name="直線コネクタ 114">
          <a:extLst>
            <a:ext uri="{FF2B5EF4-FFF2-40B4-BE49-F238E27FC236}">
              <a16:creationId xmlns:a16="http://schemas.microsoft.com/office/drawing/2014/main" id="{00000000-0008-0000-0700-000073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47</xdr:row>
      <xdr:rowOff>54627</xdr:rowOff>
    </xdr:from>
    <xdr:ext cx="685572" cy="259045"/>
    <xdr:sp macro="" textlink="">
      <xdr:nvSpPr>
        <xdr:cNvPr id="116" name="テキスト ボックス 115">
          <a:extLst>
            <a:ext uri="{FF2B5EF4-FFF2-40B4-BE49-F238E27FC236}">
              <a16:creationId xmlns:a16="http://schemas.microsoft.com/office/drawing/2014/main" id="{00000000-0008-0000-0700-000074000000}"/>
            </a:ext>
          </a:extLst>
        </xdr:cNvPr>
        <xdr:cNvSpPr txBox="1"/>
      </xdr:nvSpPr>
      <xdr:spPr>
        <a:xfrm>
          <a:off x="76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7" name="総務費グラフ枠">
          <a:extLst>
            <a:ext uri="{FF2B5EF4-FFF2-40B4-BE49-F238E27FC236}">
              <a16:creationId xmlns:a16="http://schemas.microsoft.com/office/drawing/2014/main" id="{00000000-0008-0000-0700-000075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115432</xdr:rowOff>
    </xdr:from>
    <xdr:to>
      <xdr:col>24</xdr:col>
      <xdr:colOff>62865</xdr:colOff>
      <xdr:row>58</xdr:row>
      <xdr:rowOff>107022</xdr:rowOff>
    </xdr:to>
    <xdr:cxnSp macro="">
      <xdr:nvCxnSpPr>
        <xdr:cNvPr id="118" name="直線コネクタ 117">
          <a:extLst>
            <a:ext uri="{FF2B5EF4-FFF2-40B4-BE49-F238E27FC236}">
              <a16:creationId xmlns:a16="http://schemas.microsoft.com/office/drawing/2014/main" id="{00000000-0008-0000-0700-000076000000}"/>
            </a:ext>
          </a:extLst>
        </xdr:cNvPr>
        <xdr:cNvCxnSpPr/>
      </xdr:nvCxnSpPr>
      <xdr:spPr>
        <a:xfrm flipV="1">
          <a:off x="4633595" y="8687932"/>
          <a:ext cx="1270" cy="13631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110849</xdr:rowOff>
    </xdr:from>
    <xdr:ext cx="599010" cy="259045"/>
    <xdr:sp macro="" textlink="">
      <xdr:nvSpPr>
        <xdr:cNvPr id="119" name="総務費最小値テキスト">
          <a:extLst>
            <a:ext uri="{FF2B5EF4-FFF2-40B4-BE49-F238E27FC236}">
              <a16:creationId xmlns:a16="http://schemas.microsoft.com/office/drawing/2014/main" id="{00000000-0008-0000-0700-000077000000}"/>
            </a:ext>
          </a:extLst>
        </xdr:cNvPr>
        <xdr:cNvSpPr txBox="1"/>
      </xdr:nvSpPr>
      <xdr:spPr>
        <a:xfrm>
          <a:off x="4686300" y="1005494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150,019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107022</xdr:rowOff>
    </xdr:from>
    <xdr:to>
      <xdr:col>24</xdr:col>
      <xdr:colOff>152400</xdr:colOff>
      <xdr:row>58</xdr:row>
      <xdr:rowOff>107022</xdr:rowOff>
    </xdr:to>
    <xdr:cxnSp macro="">
      <xdr:nvCxnSpPr>
        <xdr:cNvPr id="120" name="直線コネクタ 119">
          <a:extLst>
            <a:ext uri="{FF2B5EF4-FFF2-40B4-BE49-F238E27FC236}">
              <a16:creationId xmlns:a16="http://schemas.microsoft.com/office/drawing/2014/main" id="{00000000-0008-0000-0700-000078000000}"/>
            </a:ext>
          </a:extLst>
        </xdr:cNvPr>
        <xdr:cNvCxnSpPr/>
      </xdr:nvCxnSpPr>
      <xdr:spPr>
        <a:xfrm>
          <a:off x="4546600" y="1005112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62109</xdr:rowOff>
    </xdr:from>
    <xdr:ext cx="690189" cy="259045"/>
    <xdr:sp macro="" textlink="">
      <xdr:nvSpPr>
        <xdr:cNvPr id="121" name="総務費最大値テキスト">
          <a:extLst>
            <a:ext uri="{FF2B5EF4-FFF2-40B4-BE49-F238E27FC236}">
              <a16:creationId xmlns:a16="http://schemas.microsoft.com/office/drawing/2014/main" id="{00000000-0008-0000-0700-000079000000}"/>
            </a:ext>
          </a:extLst>
        </xdr:cNvPr>
        <xdr:cNvSpPr txBox="1"/>
      </xdr:nvSpPr>
      <xdr:spPr>
        <a:xfrm>
          <a:off x="4686300" y="8463159"/>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1,402,293</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50</xdr:row>
      <xdr:rowOff>115432</xdr:rowOff>
    </xdr:from>
    <xdr:to>
      <xdr:col>24</xdr:col>
      <xdr:colOff>152400</xdr:colOff>
      <xdr:row>50</xdr:row>
      <xdr:rowOff>115432</xdr:rowOff>
    </xdr:to>
    <xdr:cxnSp macro="">
      <xdr:nvCxnSpPr>
        <xdr:cNvPr id="122" name="直線コネクタ 121">
          <a:extLst>
            <a:ext uri="{FF2B5EF4-FFF2-40B4-BE49-F238E27FC236}">
              <a16:creationId xmlns:a16="http://schemas.microsoft.com/office/drawing/2014/main" id="{00000000-0008-0000-0700-00007A000000}"/>
            </a:ext>
          </a:extLst>
        </xdr:cNvPr>
        <xdr:cNvCxnSpPr/>
      </xdr:nvCxnSpPr>
      <xdr:spPr>
        <a:xfrm>
          <a:off x="4546600" y="86879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57</xdr:row>
      <xdr:rowOff>66437</xdr:rowOff>
    </xdr:from>
    <xdr:to>
      <xdr:col>24</xdr:col>
      <xdr:colOff>63500</xdr:colOff>
      <xdr:row>57</xdr:row>
      <xdr:rowOff>77208</xdr:rowOff>
    </xdr:to>
    <xdr:cxnSp macro="">
      <xdr:nvCxnSpPr>
        <xdr:cNvPr id="123" name="直線コネクタ 122">
          <a:extLst>
            <a:ext uri="{FF2B5EF4-FFF2-40B4-BE49-F238E27FC236}">
              <a16:creationId xmlns:a16="http://schemas.microsoft.com/office/drawing/2014/main" id="{00000000-0008-0000-0700-00007B000000}"/>
            </a:ext>
          </a:extLst>
        </xdr:cNvPr>
        <xdr:cNvCxnSpPr/>
      </xdr:nvCxnSpPr>
      <xdr:spPr>
        <a:xfrm>
          <a:off x="3797300" y="9839087"/>
          <a:ext cx="838200" cy="107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150144</xdr:rowOff>
    </xdr:from>
    <xdr:ext cx="599010" cy="259045"/>
    <xdr:sp macro="" textlink="">
      <xdr:nvSpPr>
        <xdr:cNvPr id="124" name="総務費平均値テキスト">
          <a:extLst>
            <a:ext uri="{FF2B5EF4-FFF2-40B4-BE49-F238E27FC236}">
              <a16:creationId xmlns:a16="http://schemas.microsoft.com/office/drawing/2014/main" id="{00000000-0008-0000-0700-00007C000000}"/>
            </a:ext>
          </a:extLst>
        </xdr:cNvPr>
        <xdr:cNvSpPr txBox="1"/>
      </xdr:nvSpPr>
      <xdr:spPr>
        <a:xfrm>
          <a:off x="4686300" y="9579894"/>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399,754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127267</xdr:rowOff>
    </xdr:from>
    <xdr:to>
      <xdr:col>24</xdr:col>
      <xdr:colOff>114300</xdr:colOff>
      <xdr:row>57</xdr:row>
      <xdr:rowOff>57417</xdr:rowOff>
    </xdr:to>
    <xdr:sp macro="" textlink="">
      <xdr:nvSpPr>
        <xdr:cNvPr id="125" name="フローチャート: 判断 124">
          <a:extLst>
            <a:ext uri="{FF2B5EF4-FFF2-40B4-BE49-F238E27FC236}">
              <a16:creationId xmlns:a16="http://schemas.microsoft.com/office/drawing/2014/main" id="{00000000-0008-0000-0700-00007D000000}"/>
            </a:ext>
          </a:extLst>
        </xdr:cNvPr>
        <xdr:cNvSpPr/>
      </xdr:nvSpPr>
      <xdr:spPr>
        <a:xfrm>
          <a:off x="4584700" y="97284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57</xdr:row>
      <xdr:rowOff>8955</xdr:rowOff>
    </xdr:from>
    <xdr:to>
      <xdr:col>19</xdr:col>
      <xdr:colOff>177800</xdr:colOff>
      <xdr:row>57</xdr:row>
      <xdr:rowOff>66437</xdr:rowOff>
    </xdr:to>
    <xdr:cxnSp macro="">
      <xdr:nvCxnSpPr>
        <xdr:cNvPr id="126" name="直線コネクタ 125">
          <a:extLst>
            <a:ext uri="{FF2B5EF4-FFF2-40B4-BE49-F238E27FC236}">
              <a16:creationId xmlns:a16="http://schemas.microsoft.com/office/drawing/2014/main" id="{00000000-0008-0000-0700-00007E000000}"/>
            </a:ext>
          </a:extLst>
        </xdr:cNvPr>
        <xdr:cNvCxnSpPr/>
      </xdr:nvCxnSpPr>
      <xdr:spPr>
        <a:xfrm>
          <a:off x="2908300" y="9781605"/>
          <a:ext cx="889000" cy="574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56</xdr:row>
      <xdr:rowOff>104867</xdr:rowOff>
    </xdr:from>
    <xdr:to>
      <xdr:col>20</xdr:col>
      <xdr:colOff>38100</xdr:colOff>
      <xdr:row>57</xdr:row>
      <xdr:rowOff>35017</xdr:rowOff>
    </xdr:to>
    <xdr:sp macro="" textlink="">
      <xdr:nvSpPr>
        <xdr:cNvPr id="127" name="フローチャート: 判断 126">
          <a:extLst>
            <a:ext uri="{FF2B5EF4-FFF2-40B4-BE49-F238E27FC236}">
              <a16:creationId xmlns:a16="http://schemas.microsoft.com/office/drawing/2014/main" id="{00000000-0008-0000-0700-00007F000000}"/>
            </a:ext>
          </a:extLst>
        </xdr:cNvPr>
        <xdr:cNvSpPr/>
      </xdr:nvSpPr>
      <xdr:spPr>
        <a:xfrm>
          <a:off x="3746500" y="97060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55</xdr:row>
      <xdr:rowOff>51544</xdr:rowOff>
    </xdr:from>
    <xdr:ext cx="599010" cy="259045"/>
    <xdr:sp macro="" textlink="">
      <xdr:nvSpPr>
        <xdr:cNvPr id="128" name="テキスト ボックス 127">
          <a:extLst>
            <a:ext uri="{FF2B5EF4-FFF2-40B4-BE49-F238E27FC236}">
              <a16:creationId xmlns:a16="http://schemas.microsoft.com/office/drawing/2014/main" id="{00000000-0008-0000-0700-000080000000}"/>
            </a:ext>
          </a:extLst>
        </xdr:cNvPr>
        <xdr:cNvSpPr txBox="1"/>
      </xdr:nvSpPr>
      <xdr:spPr>
        <a:xfrm>
          <a:off x="3497795" y="948129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420,332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57</xdr:row>
      <xdr:rowOff>8955</xdr:rowOff>
    </xdr:from>
    <xdr:to>
      <xdr:col>15</xdr:col>
      <xdr:colOff>50800</xdr:colOff>
      <xdr:row>58</xdr:row>
      <xdr:rowOff>121422</xdr:rowOff>
    </xdr:to>
    <xdr:cxnSp macro="">
      <xdr:nvCxnSpPr>
        <xdr:cNvPr id="129" name="直線コネクタ 128">
          <a:extLst>
            <a:ext uri="{FF2B5EF4-FFF2-40B4-BE49-F238E27FC236}">
              <a16:creationId xmlns:a16="http://schemas.microsoft.com/office/drawing/2014/main" id="{00000000-0008-0000-0700-000081000000}"/>
            </a:ext>
          </a:extLst>
        </xdr:cNvPr>
        <xdr:cNvCxnSpPr/>
      </xdr:nvCxnSpPr>
      <xdr:spPr>
        <a:xfrm flipV="1">
          <a:off x="2019300" y="9781605"/>
          <a:ext cx="889000" cy="2839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56</xdr:row>
      <xdr:rowOff>101462</xdr:rowOff>
    </xdr:from>
    <xdr:to>
      <xdr:col>15</xdr:col>
      <xdr:colOff>101600</xdr:colOff>
      <xdr:row>57</xdr:row>
      <xdr:rowOff>31612</xdr:rowOff>
    </xdr:to>
    <xdr:sp macro="" textlink="">
      <xdr:nvSpPr>
        <xdr:cNvPr id="130" name="フローチャート: 判断 129">
          <a:extLst>
            <a:ext uri="{FF2B5EF4-FFF2-40B4-BE49-F238E27FC236}">
              <a16:creationId xmlns:a16="http://schemas.microsoft.com/office/drawing/2014/main" id="{00000000-0008-0000-0700-000082000000}"/>
            </a:ext>
          </a:extLst>
        </xdr:cNvPr>
        <xdr:cNvSpPr/>
      </xdr:nvSpPr>
      <xdr:spPr>
        <a:xfrm>
          <a:off x="2857500" y="97026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55</xdr:row>
      <xdr:rowOff>48139</xdr:rowOff>
    </xdr:from>
    <xdr:ext cx="599010" cy="259045"/>
    <xdr:sp macro="" textlink="">
      <xdr:nvSpPr>
        <xdr:cNvPr id="131" name="テキスト ボックス 130">
          <a:extLst>
            <a:ext uri="{FF2B5EF4-FFF2-40B4-BE49-F238E27FC236}">
              <a16:creationId xmlns:a16="http://schemas.microsoft.com/office/drawing/2014/main" id="{00000000-0008-0000-0700-000083000000}"/>
            </a:ext>
          </a:extLst>
        </xdr:cNvPr>
        <xdr:cNvSpPr txBox="1"/>
      </xdr:nvSpPr>
      <xdr:spPr>
        <a:xfrm>
          <a:off x="2608795" y="947788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423,460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58</xdr:row>
      <xdr:rowOff>77677</xdr:rowOff>
    </xdr:from>
    <xdr:to>
      <xdr:col>10</xdr:col>
      <xdr:colOff>114300</xdr:colOff>
      <xdr:row>58</xdr:row>
      <xdr:rowOff>121422</xdr:rowOff>
    </xdr:to>
    <xdr:cxnSp macro="">
      <xdr:nvCxnSpPr>
        <xdr:cNvPr id="132" name="直線コネクタ 131">
          <a:extLst>
            <a:ext uri="{FF2B5EF4-FFF2-40B4-BE49-F238E27FC236}">
              <a16:creationId xmlns:a16="http://schemas.microsoft.com/office/drawing/2014/main" id="{00000000-0008-0000-0700-000084000000}"/>
            </a:ext>
          </a:extLst>
        </xdr:cNvPr>
        <xdr:cNvCxnSpPr/>
      </xdr:nvCxnSpPr>
      <xdr:spPr>
        <a:xfrm>
          <a:off x="1130300" y="10021777"/>
          <a:ext cx="889000" cy="437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126147</xdr:rowOff>
    </xdr:from>
    <xdr:to>
      <xdr:col>10</xdr:col>
      <xdr:colOff>165100</xdr:colOff>
      <xdr:row>58</xdr:row>
      <xdr:rowOff>56297</xdr:rowOff>
    </xdr:to>
    <xdr:sp macro="" textlink="">
      <xdr:nvSpPr>
        <xdr:cNvPr id="133" name="フローチャート: 判断 132">
          <a:extLst>
            <a:ext uri="{FF2B5EF4-FFF2-40B4-BE49-F238E27FC236}">
              <a16:creationId xmlns:a16="http://schemas.microsoft.com/office/drawing/2014/main" id="{00000000-0008-0000-0700-000085000000}"/>
            </a:ext>
          </a:extLst>
        </xdr:cNvPr>
        <xdr:cNvSpPr/>
      </xdr:nvSpPr>
      <xdr:spPr>
        <a:xfrm>
          <a:off x="1968500" y="98987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56</xdr:row>
      <xdr:rowOff>72824</xdr:rowOff>
    </xdr:from>
    <xdr:ext cx="599010" cy="259045"/>
    <xdr:sp macro="" textlink="">
      <xdr:nvSpPr>
        <xdr:cNvPr id="134" name="テキスト ボックス 133">
          <a:extLst>
            <a:ext uri="{FF2B5EF4-FFF2-40B4-BE49-F238E27FC236}">
              <a16:creationId xmlns:a16="http://schemas.microsoft.com/office/drawing/2014/main" id="{00000000-0008-0000-0700-000086000000}"/>
            </a:ext>
          </a:extLst>
        </xdr:cNvPr>
        <xdr:cNvSpPr txBox="1"/>
      </xdr:nvSpPr>
      <xdr:spPr>
        <a:xfrm>
          <a:off x="1719795" y="967402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243,284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73355</xdr:rowOff>
    </xdr:from>
    <xdr:to>
      <xdr:col>6</xdr:col>
      <xdr:colOff>38100</xdr:colOff>
      <xdr:row>58</xdr:row>
      <xdr:rowOff>3505</xdr:rowOff>
    </xdr:to>
    <xdr:sp macro="" textlink="">
      <xdr:nvSpPr>
        <xdr:cNvPr id="135" name="フローチャート: 判断 134">
          <a:extLst>
            <a:ext uri="{FF2B5EF4-FFF2-40B4-BE49-F238E27FC236}">
              <a16:creationId xmlns:a16="http://schemas.microsoft.com/office/drawing/2014/main" id="{00000000-0008-0000-0700-000087000000}"/>
            </a:ext>
          </a:extLst>
        </xdr:cNvPr>
        <xdr:cNvSpPr/>
      </xdr:nvSpPr>
      <xdr:spPr>
        <a:xfrm>
          <a:off x="1079500" y="98460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56</xdr:row>
      <xdr:rowOff>20032</xdr:rowOff>
    </xdr:from>
    <xdr:ext cx="599010" cy="259045"/>
    <xdr:sp macro="" textlink="">
      <xdr:nvSpPr>
        <xdr:cNvPr id="136" name="テキスト ボックス 135">
          <a:extLst>
            <a:ext uri="{FF2B5EF4-FFF2-40B4-BE49-F238E27FC236}">
              <a16:creationId xmlns:a16="http://schemas.microsoft.com/office/drawing/2014/main" id="{00000000-0008-0000-0700-000088000000}"/>
            </a:ext>
          </a:extLst>
        </xdr:cNvPr>
        <xdr:cNvSpPr txBox="1"/>
      </xdr:nvSpPr>
      <xdr:spPr>
        <a:xfrm>
          <a:off x="830795" y="962123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291,780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7" name="テキスト ボックス 136">
          <a:extLst>
            <a:ext uri="{FF2B5EF4-FFF2-40B4-BE49-F238E27FC236}">
              <a16:creationId xmlns:a16="http://schemas.microsoft.com/office/drawing/2014/main" id="{00000000-0008-0000-0700-000089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8" name="テキスト ボックス 137">
          <a:extLst>
            <a:ext uri="{FF2B5EF4-FFF2-40B4-BE49-F238E27FC236}">
              <a16:creationId xmlns:a16="http://schemas.microsoft.com/office/drawing/2014/main" id="{00000000-0008-0000-0700-00008A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9" name="テキスト ボックス 138">
          <a:extLst>
            <a:ext uri="{FF2B5EF4-FFF2-40B4-BE49-F238E27FC236}">
              <a16:creationId xmlns:a16="http://schemas.microsoft.com/office/drawing/2014/main" id="{00000000-0008-0000-0700-00008B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40" name="テキスト ボックス 139">
          <a:extLst>
            <a:ext uri="{FF2B5EF4-FFF2-40B4-BE49-F238E27FC236}">
              <a16:creationId xmlns:a16="http://schemas.microsoft.com/office/drawing/2014/main" id="{00000000-0008-0000-0700-00008C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41" name="テキスト ボックス 140">
          <a:extLst>
            <a:ext uri="{FF2B5EF4-FFF2-40B4-BE49-F238E27FC236}">
              <a16:creationId xmlns:a16="http://schemas.microsoft.com/office/drawing/2014/main" id="{00000000-0008-0000-0700-00008D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26408</xdr:rowOff>
    </xdr:from>
    <xdr:to>
      <xdr:col>24</xdr:col>
      <xdr:colOff>114300</xdr:colOff>
      <xdr:row>57</xdr:row>
      <xdr:rowOff>128008</xdr:rowOff>
    </xdr:to>
    <xdr:sp macro="" textlink="">
      <xdr:nvSpPr>
        <xdr:cNvPr id="142" name="楕円 141">
          <a:extLst>
            <a:ext uri="{FF2B5EF4-FFF2-40B4-BE49-F238E27FC236}">
              <a16:creationId xmlns:a16="http://schemas.microsoft.com/office/drawing/2014/main" id="{00000000-0008-0000-0700-00008E000000}"/>
            </a:ext>
          </a:extLst>
        </xdr:cNvPr>
        <xdr:cNvSpPr/>
      </xdr:nvSpPr>
      <xdr:spPr>
        <a:xfrm>
          <a:off x="4584700" y="97990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4835</xdr:rowOff>
    </xdr:from>
    <xdr:ext cx="599010" cy="259045"/>
    <xdr:sp macro="" textlink="">
      <xdr:nvSpPr>
        <xdr:cNvPr id="143" name="総務費該当値テキスト">
          <a:extLst>
            <a:ext uri="{FF2B5EF4-FFF2-40B4-BE49-F238E27FC236}">
              <a16:creationId xmlns:a16="http://schemas.microsoft.com/office/drawing/2014/main" id="{00000000-0008-0000-0700-00008F000000}"/>
            </a:ext>
          </a:extLst>
        </xdr:cNvPr>
        <xdr:cNvSpPr txBox="1"/>
      </xdr:nvSpPr>
      <xdr:spPr>
        <a:xfrm>
          <a:off x="4686300" y="977748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334,907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57</xdr:row>
      <xdr:rowOff>15637</xdr:rowOff>
    </xdr:from>
    <xdr:to>
      <xdr:col>20</xdr:col>
      <xdr:colOff>38100</xdr:colOff>
      <xdr:row>57</xdr:row>
      <xdr:rowOff>117237</xdr:rowOff>
    </xdr:to>
    <xdr:sp macro="" textlink="">
      <xdr:nvSpPr>
        <xdr:cNvPr id="144" name="楕円 143">
          <a:extLst>
            <a:ext uri="{FF2B5EF4-FFF2-40B4-BE49-F238E27FC236}">
              <a16:creationId xmlns:a16="http://schemas.microsoft.com/office/drawing/2014/main" id="{00000000-0008-0000-0700-000090000000}"/>
            </a:ext>
          </a:extLst>
        </xdr:cNvPr>
        <xdr:cNvSpPr/>
      </xdr:nvSpPr>
      <xdr:spPr>
        <a:xfrm>
          <a:off x="3746500" y="97882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57</xdr:row>
      <xdr:rowOff>108364</xdr:rowOff>
    </xdr:from>
    <xdr:ext cx="599010" cy="259045"/>
    <xdr:sp macro="" textlink="">
      <xdr:nvSpPr>
        <xdr:cNvPr id="145" name="テキスト ボックス 144">
          <a:extLst>
            <a:ext uri="{FF2B5EF4-FFF2-40B4-BE49-F238E27FC236}">
              <a16:creationId xmlns:a16="http://schemas.microsoft.com/office/drawing/2014/main" id="{00000000-0008-0000-0700-000091000000}"/>
            </a:ext>
          </a:extLst>
        </xdr:cNvPr>
        <xdr:cNvSpPr txBox="1"/>
      </xdr:nvSpPr>
      <xdr:spPr>
        <a:xfrm>
          <a:off x="3497795" y="988101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344,802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56</xdr:row>
      <xdr:rowOff>129605</xdr:rowOff>
    </xdr:from>
    <xdr:to>
      <xdr:col>15</xdr:col>
      <xdr:colOff>101600</xdr:colOff>
      <xdr:row>57</xdr:row>
      <xdr:rowOff>59755</xdr:rowOff>
    </xdr:to>
    <xdr:sp macro="" textlink="">
      <xdr:nvSpPr>
        <xdr:cNvPr id="146" name="楕円 145">
          <a:extLst>
            <a:ext uri="{FF2B5EF4-FFF2-40B4-BE49-F238E27FC236}">
              <a16:creationId xmlns:a16="http://schemas.microsoft.com/office/drawing/2014/main" id="{00000000-0008-0000-0700-000092000000}"/>
            </a:ext>
          </a:extLst>
        </xdr:cNvPr>
        <xdr:cNvSpPr/>
      </xdr:nvSpPr>
      <xdr:spPr>
        <a:xfrm>
          <a:off x="2857500" y="97308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57</xdr:row>
      <xdr:rowOff>50882</xdr:rowOff>
    </xdr:from>
    <xdr:ext cx="599010" cy="259045"/>
    <xdr:sp macro="" textlink="">
      <xdr:nvSpPr>
        <xdr:cNvPr id="147" name="テキスト ボックス 146">
          <a:extLst>
            <a:ext uri="{FF2B5EF4-FFF2-40B4-BE49-F238E27FC236}">
              <a16:creationId xmlns:a16="http://schemas.microsoft.com/office/drawing/2014/main" id="{00000000-0008-0000-0700-000093000000}"/>
            </a:ext>
          </a:extLst>
        </xdr:cNvPr>
        <xdr:cNvSpPr txBox="1"/>
      </xdr:nvSpPr>
      <xdr:spPr>
        <a:xfrm>
          <a:off x="2608795" y="982353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397,607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58</xdr:row>
      <xdr:rowOff>70622</xdr:rowOff>
    </xdr:from>
    <xdr:to>
      <xdr:col>10</xdr:col>
      <xdr:colOff>165100</xdr:colOff>
      <xdr:row>59</xdr:row>
      <xdr:rowOff>772</xdr:rowOff>
    </xdr:to>
    <xdr:sp macro="" textlink="">
      <xdr:nvSpPr>
        <xdr:cNvPr id="148" name="楕円 147">
          <a:extLst>
            <a:ext uri="{FF2B5EF4-FFF2-40B4-BE49-F238E27FC236}">
              <a16:creationId xmlns:a16="http://schemas.microsoft.com/office/drawing/2014/main" id="{00000000-0008-0000-0700-000094000000}"/>
            </a:ext>
          </a:extLst>
        </xdr:cNvPr>
        <xdr:cNvSpPr/>
      </xdr:nvSpPr>
      <xdr:spPr>
        <a:xfrm>
          <a:off x="1968500" y="100147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58</xdr:row>
      <xdr:rowOff>163349</xdr:rowOff>
    </xdr:from>
    <xdr:ext cx="599010" cy="259045"/>
    <xdr:sp macro="" textlink="">
      <xdr:nvSpPr>
        <xdr:cNvPr id="149" name="テキスト ボックス 148">
          <a:extLst>
            <a:ext uri="{FF2B5EF4-FFF2-40B4-BE49-F238E27FC236}">
              <a16:creationId xmlns:a16="http://schemas.microsoft.com/office/drawing/2014/main" id="{00000000-0008-0000-0700-000095000000}"/>
            </a:ext>
          </a:extLst>
        </xdr:cNvPr>
        <xdr:cNvSpPr txBox="1"/>
      </xdr:nvSpPr>
      <xdr:spPr>
        <a:xfrm>
          <a:off x="1719795" y="1010744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136,791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26877</xdr:rowOff>
    </xdr:from>
    <xdr:to>
      <xdr:col>6</xdr:col>
      <xdr:colOff>38100</xdr:colOff>
      <xdr:row>58</xdr:row>
      <xdr:rowOff>128477</xdr:rowOff>
    </xdr:to>
    <xdr:sp macro="" textlink="">
      <xdr:nvSpPr>
        <xdr:cNvPr id="150" name="楕円 149">
          <a:extLst>
            <a:ext uri="{FF2B5EF4-FFF2-40B4-BE49-F238E27FC236}">
              <a16:creationId xmlns:a16="http://schemas.microsoft.com/office/drawing/2014/main" id="{00000000-0008-0000-0700-000096000000}"/>
            </a:ext>
          </a:extLst>
        </xdr:cNvPr>
        <xdr:cNvSpPr/>
      </xdr:nvSpPr>
      <xdr:spPr>
        <a:xfrm>
          <a:off x="1079500" y="99709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58</xdr:row>
      <xdr:rowOff>119604</xdr:rowOff>
    </xdr:from>
    <xdr:ext cx="599010" cy="259045"/>
    <xdr:sp macro="" textlink="">
      <xdr:nvSpPr>
        <xdr:cNvPr id="151" name="テキスト ボックス 150">
          <a:extLst>
            <a:ext uri="{FF2B5EF4-FFF2-40B4-BE49-F238E27FC236}">
              <a16:creationId xmlns:a16="http://schemas.microsoft.com/office/drawing/2014/main" id="{00000000-0008-0000-0700-000097000000}"/>
            </a:ext>
          </a:extLst>
        </xdr:cNvPr>
        <xdr:cNvSpPr txBox="1"/>
      </xdr:nvSpPr>
      <xdr:spPr>
        <a:xfrm>
          <a:off x="830795" y="1006370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176,976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52" name="正方形/長方形 151">
          <a:extLst>
            <a:ext uri="{FF2B5EF4-FFF2-40B4-BE49-F238E27FC236}">
              <a16:creationId xmlns:a16="http://schemas.microsoft.com/office/drawing/2014/main" id="{00000000-0008-0000-0700-000098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53" name="正方形/長方形 152">
          <a:extLst>
            <a:ext uri="{FF2B5EF4-FFF2-40B4-BE49-F238E27FC236}">
              <a16:creationId xmlns:a16="http://schemas.microsoft.com/office/drawing/2014/main" id="{00000000-0008-0000-0700-000099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4" name="正方形/長方形 153">
          <a:extLst>
            <a:ext uri="{FF2B5EF4-FFF2-40B4-BE49-F238E27FC236}">
              <a16:creationId xmlns:a16="http://schemas.microsoft.com/office/drawing/2014/main" id="{00000000-0008-0000-0700-00009A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5" name="正方形/長方形 154">
          <a:extLst>
            <a:ext uri="{FF2B5EF4-FFF2-40B4-BE49-F238E27FC236}">
              <a16:creationId xmlns:a16="http://schemas.microsoft.com/office/drawing/2014/main" id="{00000000-0008-0000-0700-00009B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6" name="正方形/長方形 155">
          <a:extLst>
            <a:ext uri="{FF2B5EF4-FFF2-40B4-BE49-F238E27FC236}">
              <a16:creationId xmlns:a16="http://schemas.microsoft.com/office/drawing/2014/main" id="{00000000-0008-0000-0700-00009C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196,866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7" name="正方形/長方形 156">
          <a:extLst>
            <a:ext uri="{FF2B5EF4-FFF2-40B4-BE49-F238E27FC236}">
              <a16:creationId xmlns:a16="http://schemas.microsoft.com/office/drawing/2014/main" id="{00000000-0008-0000-0700-00009D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8" name="正方形/長方形 157">
          <a:extLst>
            <a:ext uri="{FF2B5EF4-FFF2-40B4-BE49-F238E27FC236}">
              <a16:creationId xmlns:a16="http://schemas.microsoft.com/office/drawing/2014/main" id="{00000000-0008-0000-0700-00009E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174,176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9" name="正方形/長方形 158">
          <a:extLst>
            <a:ext uri="{FF2B5EF4-FFF2-40B4-BE49-F238E27FC236}">
              <a16:creationId xmlns:a16="http://schemas.microsoft.com/office/drawing/2014/main" id="{00000000-0008-0000-0700-00009F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60" name="テキスト ボックス 159">
          <a:extLst>
            <a:ext uri="{FF2B5EF4-FFF2-40B4-BE49-F238E27FC236}">
              <a16:creationId xmlns:a16="http://schemas.microsoft.com/office/drawing/2014/main" id="{00000000-0008-0000-0700-0000A0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61" name="直線コネクタ 160">
          <a:extLst>
            <a:ext uri="{FF2B5EF4-FFF2-40B4-BE49-F238E27FC236}">
              <a16:creationId xmlns:a16="http://schemas.microsoft.com/office/drawing/2014/main" id="{00000000-0008-0000-0700-0000A1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80</xdr:row>
      <xdr:rowOff>111777</xdr:rowOff>
    </xdr:from>
    <xdr:ext cx="248786" cy="259045"/>
    <xdr:sp macro="" textlink="">
      <xdr:nvSpPr>
        <xdr:cNvPr id="162" name="テキスト ボックス 161">
          <a:extLst>
            <a:ext uri="{FF2B5EF4-FFF2-40B4-BE49-F238E27FC236}">
              <a16:creationId xmlns:a16="http://schemas.microsoft.com/office/drawing/2014/main" id="{00000000-0008-0000-0700-0000A2000000}"/>
            </a:ext>
          </a:extLst>
        </xdr:cNvPr>
        <xdr:cNvSpPr txBox="1"/>
      </xdr:nvSpPr>
      <xdr:spPr>
        <a:xfrm>
          <a:off x="513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78</xdr:row>
      <xdr:rowOff>139700</xdr:rowOff>
    </xdr:from>
    <xdr:to>
      <xdr:col>28</xdr:col>
      <xdr:colOff>114300</xdr:colOff>
      <xdr:row>78</xdr:row>
      <xdr:rowOff>139700</xdr:rowOff>
    </xdr:to>
    <xdr:cxnSp macro="">
      <xdr:nvCxnSpPr>
        <xdr:cNvPr id="163" name="直線コネクタ 162">
          <a:extLst>
            <a:ext uri="{FF2B5EF4-FFF2-40B4-BE49-F238E27FC236}">
              <a16:creationId xmlns:a16="http://schemas.microsoft.com/office/drawing/2014/main" id="{00000000-0008-0000-0700-0000A3000000}"/>
            </a:ext>
          </a:extLst>
        </xdr:cNvPr>
        <xdr:cNvCxnSpPr/>
      </xdr:nvCxnSpPr>
      <xdr:spPr>
        <a:xfrm>
          <a:off x="762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77</xdr:row>
      <xdr:rowOff>168927</xdr:rowOff>
    </xdr:from>
    <xdr:ext cx="595419" cy="259045"/>
    <xdr:sp macro="" textlink="">
      <xdr:nvSpPr>
        <xdr:cNvPr id="164" name="テキスト ボックス 163">
          <a:extLst>
            <a:ext uri="{FF2B5EF4-FFF2-40B4-BE49-F238E27FC236}">
              <a16:creationId xmlns:a16="http://schemas.microsoft.com/office/drawing/2014/main" id="{00000000-0008-0000-0700-0000A4000000}"/>
            </a:ext>
          </a:extLst>
        </xdr:cNvPr>
        <xdr:cNvSpPr txBox="1"/>
      </xdr:nvSpPr>
      <xdr:spPr>
        <a:xfrm>
          <a:off x="166581" y="133705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76</xdr:row>
      <xdr:rowOff>25400</xdr:rowOff>
    </xdr:from>
    <xdr:to>
      <xdr:col>28</xdr:col>
      <xdr:colOff>114300</xdr:colOff>
      <xdr:row>76</xdr:row>
      <xdr:rowOff>25400</xdr:rowOff>
    </xdr:to>
    <xdr:cxnSp macro="">
      <xdr:nvCxnSpPr>
        <xdr:cNvPr id="165" name="直線コネクタ 164">
          <a:extLst>
            <a:ext uri="{FF2B5EF4-FFF2-40B4-BE49-F238E27FC236}">
              <a16:creationId xmlns:a16="http://schemas.microsoft.com/office/drawing/2014/main" id="{00000000-0008-0000-0700-0000A5000000}"/>
            </a:ext>
          </a:extLst>
        </xdr:cNvPr>
        <xdr:cNvCxnSpPr/>
      </xdr:nvCxnSpPr>
      <xdr:spPr>
        <a:xfrm>
          <a:off x="762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75</xdr:row>
      <xdr:rowOff>54627</xdr:rowOff>
    </xdr:from>
    <xdr:ext cx="595419" cy="259045"/>
    <xdr:sp macro="" textlink="">
      <xdr:nvSpPr>
        <xdr:cNvPr id="166" name="テキスト ボックス 165">
          <a:extLst>
            <a:ext uri="{FF2B5EF4-FFF2-40B4-BE49-F238E27FC236}">
              <a16:creationId xmlns:a16="http://schemas.microsoft.com/office/drawing/2014/main" id="{00000000-0008-0000-0700-0000A6000000}"/>
            </a:ext>
          </a:extLst>
        </xdr:cNvPr>
        <xdr:cNvSpPr txBox="1"/>
      </xdr:nvSpPr>
      <xdr:spPr>
        <a:xfrm>
          <a:off x="166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82550</xdr:rowOff>
    </xdr:from>
    <xdr:to>
      <xdr:col>28</xdr:col>
      <xdr:colOff>114300</xdr:colOff>
      <xdr:row>73</xdr:row>
      <xdr:rowOff>82550</xdr:rowOff>
    </xdr:to>
    <xdr:cxnSp macro="">
      <xdr:nvCxnSpPr>
        <xdr:cNvPr id="167" name="直線コネクタ 166">
          <a:extLst>
            <a:ext uri="{FF2B5EF4-FFF2-40B4-BE49-F238E27FC236}">
              <a16:creationId xmlns:a16="http://schemas.microsoft.com/office/drawing/2014/main" id="{00000000-0008-0000-0700-0000A7000000}"/>
            </a:ext>
          </a:extLst>
        </xdr:cNvPr>
        <xdr:cNvCxnSpPr/>
      </xdr:nvCxnSpPr>
      <xdr:spPr>
        <a:xfrm>
          <a:off x="762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72</xdr:row>
      <xdr:rowOff>111777</xdr:rowOff>
    </xdr:from>
    <xdr:ext cx="595419" cy="259045"/>
    <xdr:sp macro="" textlink="">
      <xdr:nvSpPr>
        <xdr:cNvPr id="168" name="テキスト ボックス 167">
          <a:extLst>
            <a:ext uri="{FF2B5EF4-FFF2-40B4-BE49-F238E27FC236}">
              <a16:creationId xmlns:a16="http://schemas.microsoft.com/office/drawing/2014/main" id="{00000000-0008-0000-0700-0000A8000000}"/>
            </a:ext>
          </a:extLst>
        </xdr:cNvPr>
        <xdr:cNvSpPr txBox="1"/>
      </xdr:nvSpPr>
      <xdr:spPr>
        <a:xfrm>
          <a:off x="166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139700</xdr:rowOff>
    </xdr:from>
    <xdr:to>
      <xdr:col>28</xdr:col>
      <xdr:colOff>114300</xdr:colOff>
      <xdr:row>70</xdr:row>
      <xdr:rowOff>139700</xdr:rowOff>
    </xdr:to>
    <xdr:cxnSp macro="">
      <xdr:nvCxnSpPr>
        <xdr:cNvPr id="169" name="直線コネクタ 168">
          <a:extLst>
            <a:ext uri="{FF2B5EF4-FFF2-40B4-BE49-F238E27FC236}">
              <a16:creationId xmlns:a16="http://schemas.microsoft.com/office/drawing/2014/main" id="{00000000-0008-0000-0700-0000A9000000}"/>
            </a:ext>
          </a:extLst>
        </xdr:cNvPr>
        <xdr:cNvCxnSpPr/>
      </xdr:nvCxnSpPr>
      <xdr:spPr>
        <a:xfrm>
          <a:off x="762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168927</xdr:rowOff>
    </xdr:from>
    <xdr:ext cx="595419" cy="259045"/>
    <xdr:sp macro="" textlink="">
      <xdr:nvSpPr>
        <xdr:cNvPr id="170" name="テキスト ボックス 169">
          <a:extLst>
            <a:ext uri="{FF2B5EF4-FFF2-40B4-BE49-F238E27FC236}">
              <a16:creationId xmlns:a16="http://schemas.microsoft.com/office/drawing/2014/main" id="{00000000-0008-0000-0700-0000AA000000}"/>
            </a:ext>
          </a:extLst>
        </xdr:cNvPr>
        <xdr:cNvSpPr txBox="1"/>
      </xdr:nvSpPr>
      <xdr:spPr>
        <a:xfrm>
          <a:off x="166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71" name="直線コネクタ 170">
          <a:extLst>
            <a:ext uri="{FF2B5EF4-FFF2-40B4-BE49-F238E27FC236}">
              <a16:creationId xmlns:a16="http://schemas.microsoft.com/office/drawing/2014/main" id="{00000000-0008-0000-0700-0000AB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72" name="テキスト ボックス 171">
          <a:extLst>
            <a:ext uri="{FF2B5EF4-FFF2-40B4-BE49-F238E27FC236}">
              <a16:creationId xmlns:a16="http://schemas.microsoft.com/office/drawing/2014/main" id="{00000000-0008-0000-0700-0000AC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3" name="民生費グラフ枠">
          <a:extLst>
            <a:ext uri="{FF2B5EF4-FFF2-40B4-BE49-F238E27FC236}">
              <a16:creationId xmlns:a16="http://schemas.microsoft.com/office/drawing/2014/main" id="{00000000-0008-0000-0700-0000AD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71</xdr:row>
      <xdr:rowOff>61944</xdr:rowOff>
    </xdr:from>
    <xdr:to>
      <xdr:col>24</xdr:col>
      <xdr:colOff>62865</xdr:colOff>
      <xdr:row>77</xdr:row>
      <xdr:rowOff>57463</xdr:rowOff>
    </xdr:to>
    <xdr:cxnSp macro="">
      <xdr:nvCxnSpPr>
        <xdr:cNvPr id="174" name="直線コネクタ 173">
          <a:extLst>
            <a:ext uri="{FF2B5EF4-FFF2-40B4-BE49-F238E27FC236}">
              <a16:creationId xmlns:a16="http://schemas.microsoft.com/office/drawing/2014/main" id="{00000000-0008-0000-0700-0000AE000000}"/>
            </a:ext>
          </a:extLst>
        </xdr:cNvPr>
        <xdr:cNvCxnSpPr/>
      </xdr:nvCxnSpPr>
      <xdr:spPr>
        <a:xfrm flipV="1">
          <a:off x="4633595" y="12234894"/>
          <a:ext cx="1270" cy="102421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61290</xdr:rowOff>
    </xdr:from>
    <xdr:ext cx="599010" cy="259045"/>
    <xdr:sp macro="" textlink="">
      <xdr:nvSpPr>
        <xdr:cNvPr id="175" name="民生費最小値テキスト">
          <a:extLst>
            <a:ext uri="{FF2B5EF4-FFF2-40B4-BE49-F238E27FC236}">
              <a16:creationId xmlns:a16="http://schemas.microsoft.com/office/drawing/2014/main" id="{00000000-0008-0000-0700-0000AF000000}"/>
            </a:ext>
          </a:extLst>
        </xdr:cNvPr>
        <xdr:cNvSpPr txBox="1"/>
      </xdr:nvSpPr>
      <xdr:spPr>
        <a:xfrm>
          <a:off x="4686300" y="1326294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155,487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57463</xdr:rowOff>
    </xdr:from>
    <xdr:to>
      <xdr:col>24</xdr:col>
      <xdr:colOff>152400</xdr:colOff>
      <xdr:row>77</xdr:row>
      <xdr:rowOff>57463</xdr:rowOff>
    </xdr:to>
    <xdr:cxnSp macro="">
      <xdr:nvCxnSpPr>
        <xdr:cNvPr id="176" name="直線コネクタ 175">
          <a:extLst>
            <a:ext uri="{FF2B5EF4-FFF2-40B4-BE49-F238E27FC236}">
              <a16:creationId xmlns:a16="http://schemas.microsoft.com/office/drawing/2014/main" id="{00000000-0008-0000-0700-0000B0000000}"/>
            </a:ext>
          </a:extLst>
        </xdr:cNvPr>
        <xdr:cNvCxnSpPr/>
      </xdr:nvCxnSpPr>
      <xdr:spPr>
        <a:xfrm>
          <a:off x="4546600" y="132591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70</xdr:row>
      <xdr:rowOff>8621</xdr:rowOff>
    </xdr:from>
    <xdr:ext cx="599010" cy="259045"/>
    <xdr:sp macro="" textlink="">
      <xdr:nvSpPr>
        <xdr:cNvPr id="177" name="民生費最大値テキスト">
          <a:extLst>
            <a:ext uri="{FF2B5EF4-FFF2-40B4-BE49-F238E27FC236}">
              <a16:creationId xmlns:a16="http://schemas.microsoft.com/office/drawing/2014/main" id="{00000000-0008-0000-0700-0000B1000000}"/>
            </a:ext>
          </a:extLst>
        </xdr:cNvPr>
        <xdr:cNvSpPr txBox="1"/>
      </xdr:nvSpPr>
      <xdr:spPr>
        <a:xfrm>
          <a:off x="4686300" y="120101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379,507</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71</xdr:row>
      <xdr:rowOff>61944</xdr:rowOff>
    </xdr:from>
    <xdr:to>
      <xdr:col>24</xdr:col>
      <xdr:colOff>152400</xdr:colOff>
      <xdr:row>71</xdr:row>
      <xdr:rowOff>61944</xdr:rowOff>
    </xdr:to>
    <xdr:cxnSp macro="">
      <xdr:nvCxnSpPr>
        <xdr:cNvPr id="178" name="直線コネクタ 177">
          <a:extLst>
            <a:ext uri="{FF2B5EF4-FFF2-40B4-BE49-F238E27FC236}">
              <a16:creationId xmlns:a16="http://schemas.microsoft.com/office/drawing/2014/main" id="{00000000-0008-0000-0700-0000B2000000}"/>
            </a:ext>
          </a:extLst>
        </xdr:cNvPr>
        <xdr:cNvCxnSpPr/>
      </xdr:nvCxnSpPr>
      <xdr:spPr>
        <a:xfrm>
          <a:off x="4546600" y="122348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76</xdr:row>
      <xdr:rowOff>26735</xdr:rowOff>
    </xdr:from>
    <xdr:to>
      <xdr:col>24</xdr:col>
      <xdr:colOff>63500</xdr:colOff>
      <xdr:row>76</xdr:row>
      <xdr:rowOff>64939</xdr:rowOff>
    </xdr:to>
    <xdr:cxnSp macro="">
      <xdr:nvCxnSpPr>
        <xdr:cNvPr id="179" name="直線コネクタ 178">
          <a:extLst>
            <a:ext uri="{FF2B5EF4-FFF2-40B4-BE49-F238E27FC236}">
              <a16:creationId xmlns:a16="http://schemas.microsoft.com/office/drawing/2014/main" id="{00000000-0008-0000-0700-0000B3000000}"/>
            </a:ext>
          </a:extLst>
        </xdr:cNvPr>
        <xdr:cNvCxnSpPr/>
      </xdr:nvCxnSpPr>
      <xdr:spPr>
        <a:xfrm>
          <a:off x="3797300" y="13056935"/>
          <a:ext cx="838200" cy="382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74</xdr:row>
      <xdr:rowOff>77602</xdr:rowOff>
    </xdr:from>
    <xdr:ext cx="599010" cy="259045"/>
    <xdr:sp macro="" textlink="">
      <xdr:nvSpPr>
        <xdr:cNvPr id="180" name="民生費平均値テキスト">
          <a:extLst>
            <a:ext uri="{FF2B5EF4-FFF2-40B4-BE49-F238E27FC236}">
              <a16:creationId xmlns:a16="http://schemas.microsoft.com/office/drawing/2014/main" id="{00000000-0008-0000-0700-0000B4000000}"/>
            </a:ext>
          </a:extLst>
        </xdr:cNvPr>
        <xdr:cNvSpPr txBox="1"/>
      </xdr:nvSpPr>
      <xdr:spPr>
        <a:xfrm>
          <a:off x="4686300" y="12764902"/>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219,975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75</xdr:row>
      <xdr:rowOff>54725</xdr:rowOff>
    </xdr:from>
    <xdr:to>
      <xdr:col>24</xdr:col>
      <xdr:colOff>114300</xdr:colOff>
      <xdr:row>75</xdr:row>
      <xdr:rowOff>156325</xdr:rowOff>
    </xdr:to>
    <xdr:sp macro="" textlink="">
      <xdr:nvSpPr>
        <xdr:cNvPr id="181" name="フローチャート: 判断 180">
          <a:extLst>
            <a:ext uri="{FF2B5EF4-FFF2-40B4-BE49-F238E27FC236}">
              <a16:creationId xmlns:a16="http://schemas.microsoft.com/office/drawing/2014/main" id="{00000000-0008-0000-0700-0000B5000000}"/>
            </a:ext>
          </a:extLst>
        </xdr:cNvPr>
        <xdr:cNvSpPr/>
      </xdr:nvSpPr>
      <xdr:spPr>
        <a:xfrm>
          <a:off x="4584700" y="129134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76</xdr:row>
      <xdr:rowOff>26735</xdr:rowOff>
    </xdr:from>
    <xdr:to>
      <xdr:col>19</xdr:col>
      <xdr:colOff>177800</xdr:colOff>
      <xdr:row>76</xdr:row>
      <xdr:rowOff>144614</xdr:rowOff>
    </xdr:to>
    <xdr:cxnSp macro="">
      <xdr:nvCxnSpPr>
        <xdr:cNvPr id="182" name="直線コネクタ 181">
          <a:extLst>
            <a:ext uri="{FF2B5EF4-FFF2-40B4-BE49-F238E27FC236}">
              <a16:creationId xmlns:a16="http://schemas.microsoft.com/office/drawing/2014/main" id="{00000000-0008-0000-0700-0000B6000000}"/>
            </a:ext>
          </a:extLst>
        </xdr:cNvPr>
        <xdr:cNvCxnSpPr/>
      </xdr:nvCxnSpPr>
      <xdr:spPr>
        <a:xfrm flipV="1">
          <a:off x="2908300" y="13056935"/>
          <a:ext cx="889000" cy="1178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74</xdr:row>
      <xdr:rowOff>97779</xdr:rowOff>
    </xdr:from>
    <xdr:to>
      <xdr:col>20</xdr:col>
      <xdr:colOff>38100</xdr:colOff>
      <xdr:row>75</xdr:row>
      <xdr:rowOff>27929</xdr:rowOff>
    </xdr:to>
    <xdr:sp macro="" textlink="">
      <xdr:nvSpPr>
        <xdr:cNvPr id="183" name="フローチャート: 判断 182">
          <a:extLst>
            <a:ext uri="{FF2B5EF4-FFF2-40B4-BE49-F238E27FC236}">
              <a16:creationId xmlns:a16="http://schemas.microsoft.com/office/drawing/2014/main" id="{00000000-0008-0000-0700-0000B7000000}"/>
            </a:ext>
          </a:extLst>
        </xdr:cNvPr>
        <xdr:cNvSpPr/>
      </xdr:nvSpPr>
      <xdr:spPr>
        <a:xfrm>
          <a:off x="3746500" y="127850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73</xdr:row>
      <xdr:rowOff>44456</xdr:rowOff>
    </xdr:from>
    <xdr:ext cx="599010" cy="259045"/>
    <xdr:sp macro="" textlink="">
      <xdr:nvSpPr>
        <xdr:cNvPr id="184" name="テキスト ボックス 183">
          <a:extLst>
            <a:ext uri="{FF2B5EF4-FFF2-40B4-BE49-F238E27FC236}">
              <a16:creationId xmlns:a16="http://schemas.microsoft.com/office/drawing/2014/main" id="{00000000-0008-0000-0700-0000B8000000}"/>
            </a:ext>
          </a:extLst>
        </xdr:cNvPr>
        <xdr:cNvSpPr txBox="1"/>
      </xdr:nvSpPr>
      <xdr:spPr>
        <a:xfrm>
          <a:off x="3497795" y="1256030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248,058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76</xdr:row>
      <xdr:rowOff>144614</xdr:rowOff>
    </xdr:from>
    <xdr:to>
      <xdr:col>15</xdr:col>
      <xdr:colOff>50800</xdr:colOff>
      <xdr:row>77</xdr:row>
      <xdr:rowOff>18642</xdr:rowOff>
    </xdr:to>
    <xdr:cxnSp macro="">
      <xdr:nvCxnSpPr>
        <xdr:cNvPr id="185" name="直線コネクタ 184">
          <a:extLst>
            <a:ext uri="{FF2B5EF4-FFF2-40B4-BE49-F238E27FC236}">
              <a16:creationId xmlns:a16="http://schemas.microsoft.com/office/drawing/2014/main" id="{00000000-0008-0000-0700-0000B9000000}"/>
            </a:ext>
          </a:extLst>
        </xdr:cNvPr>
        <xdr:cNvCxnSpPr/>
      </xdr:nvCxnSpPr>
      <xdr:spPr>
        <a:xfrm flipV="1">
          <a:off x="2019300" y="13174814"/>
          <a:ext cx="889000" cy="454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75</xdr:row>
      <xdr:rowOff>37104</xdr:rowOff>
    </xdr:from>
    <xdr:to>
      <xdr:col>15</xdr:col>
      <xdr:colOff>101600</xdr:colOff>
      <xdr:row>75</xdr:row>
      <xdr:rowOff>138704</xdr:rowOff>
    </xdr:to>
    <xdr:sp macro="" textlink="">
      <xdr:nvSpPr>
        <xdr:cNvPr id="186" name="フローチャート: 判断 185">
          <a:extLst>
            <a:ext uri="{FF2B5EF4-FFF2-40B4-BE49-F238E27FC236}">
              <a16:creationId xmlns:a16="http://schemas.microsoft.com/office/drawing/2014/main" id="{00000000-0008-0000-0700-0000BA000000}"/>
            </a:ext>
          </a:extLst>
        </xdr:cNvPr>
        <xdr:cNvSpPr/>
      </xdr:nvSpPr>
      <xdr:spPr>
        <a:xfrm>
          <a:off x="2857500" y="128958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73</xdr:row>
      <xdr:rowOff>155231</xdr:rowOff>
    </xdr:from>
    <xdr:ext cx="599010" cy="259045"/>
    <xdr:sp macro="" textlink="">
      <xdr:nvSpPr>
        <xdr:cNvPr id="187" name="テキスト ボックス 186">
          <a:extLst>
            <a:ext uri="{FF2B5EF4-FFF2-40B4-BE49-F238E27FC236}">
              <a16:creationId xmlns:a16="http://schemas.microsoft.com/office/drawing/2014/main" id="{00000000-0008-0000-0700-0000BB000000}"/>
            </a:ext>
          </a:extLst>
        </xdr:cNvPr>
        <xdr:cNvSpPr txBox="1"/>
      </xdr:nvSpPr>
      <xdr:spPr>
        <a:xfrm>
          <a:off x="2608795" y="126710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223,829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77</xdr:row>
      <xdr:rowOff>18642</xdr:rowOff>
    </xdr:from>
    <xdr:to>
      <xdr:col>10</xdr:col>
      <xdr:colOff>114300</xdr:colOff>
      <xdr:row>77</xdr:row>
      <xdr:rowOff>30218</xdr:rowOff>
    </xdr:to>
    <xdr:cxnSp macro="">
      <xdr:nvCxnSpPr>
        <xdr:cNvPr id="188" name="直線コネクタ 187">
          <a:extLst>
            <a:ext uri="{FF2B5EF4-FFF2-40B4-BE49-F238E27FC236}">
              <a16:creationId xmlns:a16="http://schemas.microsoft.com/office/drawing/2014/main" id="{00000000-0008-0000-0700-0000BC000000}"/>
            </a:ext>
          </a:extLst>
        </xdr:cNvPr>
        <xdr:cNvCxnSpPr/>
      </xdr:nvCxnSpPr>
      <xdr:spPr>
        <a:xfrm flipV="1">
          <a:off x="1130300" y="13220292"/>
          <a:ext cx="889000" cy="11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75</xdr:row>
      <xdr:rowOff>123496</xdr:rowOff>
    </xdr:from>
    <xdr:to>
      <xdr:col>10</xdr:col>
      <xdr:colOff>165100</xdr:colOff>
      <xdr:row>76</xdr:row>
      <xdr:rowOff>53646</xdr:rowOff>
    </xdr:to>
    <xdr:sp macro="" textlink="">
      <xdr:nvSpPr>
        <xdr:cNvPr id="189" name="フローチャート: 判断 188">
          <a:extLst>
            <a:ext uri="{FF2B5EF4-FFF2-40B4-BE49-F238E27FC236}">
              <a16:creationId xmlns:a16="http://schemas.microsoft.com/office/drawing/2014/main" id="{00000000-0008-0000-0700-0000BD000000}"/>
            </a:ext>
          </a:extLst>
        </xdr:cNvPr>
        <xdr:cNvSpPr/>
      </xdr:nvSpPr>
      <xdr:spPr>
        <a:xfrm>
          <a:off x="1968500" y="129822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74</xdr:row>
      <xdr:rowOff>70173</xdr:rowOff>
    </xdr:from>
    <xdr:ext cx="599010" cy="259045"/>
    <xdr:sp macro="" textlink="">
      <xdr:nvSpPr>
        <xdr:cNvPr id="190" name="テキスト ボックス 189">
          <a:extLst>
            <a:ext uri="{FF2B5EF4-FFF2-40B4-BE49-F238E27FC236}">
              <a16:creationId xmlns:a16="http://schemas.microsoft.com/office/drawing/2014/main" id="{00000000-0008-0000-0700-0000BE000000}"/>
            </a:ext>
          </a:extLst>
        </xdr:cNvPr>
        <xdr:cNvSpPr txBox="1"/>
      </xdr:nvSpPr>
      <xdr:spPr>
        <a:xfrm>
          <a:off x="1719795" y="1275747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204,933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76</xdr:row>
      <xdr:rowOff>33141</xdr:rowOff>
    </xdr:from>
    <xdr:to>
      <xdr:col>6</xdr:col>
      <xdr:colOff>38100</xdr:colOff>
      <xdr:row>76</xdr:row>
      <xdr:rowOff>134741</xdr:rowOff>
    </xdr:to>
    <xdr:sp macro="" textlink="">
      <xdr:nvSpPr>
        <xdr:cNvPr id="191" name="フローチャート: 判断 190">
          <a:extLst>
            <a:ext uri="{FF2B5EF4-FFF2-40B4-BE49-F238E27FC236}">
              <a16:creationId xmlns:a16="http://schemas.microsoft.com/office/drawing/2014/main" id="{00000000-0008-0000-0700-0000BF000000}"/>
            </a:ext>
          </a:extLst>
        </xdr:cNvPr>
        <xdr:cNvSpPr/>
      </xdr:nvSpPr>
      <xdr:spPr>
        <a:xfrm>
          <a:off x="1079500" y="130633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74</xdr:row>
      <xdr:rowOff>151267</xdr:rowOff>
    </xdr:from>
    <xdr:ext cx="599010" cy="259045"/>
    <xdr:sp macro="" textlink="">
      <xdr:nvSpPr>
        <xdr:cNvPr id="192" name="テキスト ボックス 191">
          <a:extLst>
            <a:ext uri="{FF2B5EF4-FFF2-40B4-BE49-F238E27FC236}">
              <a16:creationId xmlns:a16="http://schemas.microsoft.com/office/drawing/2014/main" id="{00000000-0008-0000-0700-0000C0000000}"/>
            </a:ext>
          </a:extLst>
        </xdr:cNvPr>
        <xdr:cNvSpPr txBox="1"/>
      </xdr:nvSpPr>
      <xdr:spPr>
        <a:xfrm>
          <a:off x="830795" y="1283856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187,196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00000000-0008-0000-0700-0000C1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id="{00000000-0008-0000-0700-0000C2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5" name="テキスト ボックス 194">
          <a:extLst>
            <a:ext uri="{FF2B5EF4-FFF2-40B4-BE49-F238E27FC236}">
              <a16:creationId xmlns:a16="http://schemas.microsoft.com/office/drawing/2014/main" id="{00000000-0008-0000-0700-0000C3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6" name="テキスト ボックス 195">
          <a:extLst>
            <a:ext uri="{FF2B5EF4-FFF2-40B4-BE49-F238E27FC236}">
              <a16:creationId xmlns:a16="http://schemas.microsoft.com/office/drawing/2014/main" id="{00000000-0008-0000-0700-0000C4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7" name="テキスト ボックス 196">
          <a:extLst>
            <a:ext uri="{FF2B5EF4-FFF2-40B4-BE49-F238E27FC236}">
              <a16:creationId xmlns:a16="http://schemas.microsoft.com/office/drawing/2014/main" id="{00000000-0008-0000-0700-0000C5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14139</xdr:rowOff>
    </xdr:from>
    <xdr:to>
      <xdr:col>24</xdr:col>
      <xdr:colOff>114300</xdr:colOff>
      <xdr:row>76</xdr:row>
      <xdr:rowOff>115739</xdr:rowOff>
    </xdr:to>
    <xdr:sp macro="" textlink="">
      <xdr:nvSpPr>
        <xdr:cNvPr id="198" name="楕円 197">
          <a:extLst>
            <a:ext uri="{FF2B5EF4-FFF2-40B4-BE49-F238E27FC236}">
              <a16:creationId xmlns:a16="http://schemas.microsoft.com/office/drawing/2014/main" id="{00000000-0008-0000-0700-0000C6000000}"/>
            </a:ext>
          </a:extLst>
        </xdr:cNvPr>
        <xdr:cNvSpPr/>
      </xdr:nvSpPr>
      <xdr:spPr>
        <a:xfrm>
          <a:off x="4584700" y="130443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75</xdr:row>
      <xdr:rowOff>164016</xdr:rowOff>
    </xdr:from>
    <xdr:ext cx="599010" cy="259045"/>
    <xdr:sp macro="" textlink="">
      <xdr:nvSpPr>
        <xdr:cNvPr id="199" name="民生費該当値テキスト">
          <a:extLst>
            <a:ext uri="{FF2B5EF4-FFF2-40B4-BE49-F238E27FC236}">
              <a16:creationId xmlns:a16="http://schemas.microsoft.com/office/drawing/2014/main" id="{00000000-0008-0000-0700-0000C7000000}"/>
            </a:ext>
          </a:extLst>
        </xdr:cNvPr>
        <xdr:cNvSpPr txBox="1"/>
      </xdr:nvSpPr>
      <xdr:spPr>
        <a:xfrm>
          <a:off x="4686300" y="1302276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191,352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75</xdr:row>
      <xdr:rowOff>147385</xdr:rowOff>
    </xdr:from>
    <xdr:to>
      <xdr:col>20</xdr:col>
      <xdr:colOff>38100</xdr:colOff>
      <xdr:row>76</xdr:row>
      <xdr:rowOff>77535</xdr:rowOff>
    </xdr:to>
    <xdr:sp macro="" textlink="">
      <xdr:nvSpPr>
        <xdr:cNvPr id="200" name="楕円 199">
          <a:extLst>
            <a:ext uri="{FF2B5EF4-FFF2-40B4-BE49-F238E27FC236}">
              <a16:creationId xmlns:a16="http://schemas.microsoft.com/office/drawing/2014/main" id="{00000000-0008-0000-0700-0000C8000000}"/>
            </a:ext>
          </a:extLst>
        </xdr:cNvPr>
        <xdr:cNvSpPr/>
      </xdr:nvSpPr>
      <xdr:spPr>
        <a:xfrm>
          <a:off x="3746500" y="130061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76</xdr:row>
      <xdr:rowOff>68662</xdr:rowOff>
    </xdr:from>
    <xdr:ext cx="599010" cy="259045"/>
    <xdr:sp macro="" textlink="">
      <xdr:nvSpPr>
        <xdr:cNvPr id="201" name="テキスト ボックス 200">
          <a:extLst>
            <a:ext uri="{FF2B5EF4-FFF2-40B4-BE49-F238E27FC236}">
              <a16:creationId xmlns:a16="http://schemas.microsoft.com/office/drawing/2014/main" id="{00000000-0008-0000-0700-0000C9000000}"/>
            </a:ext>
          </a:extLst>
        </xdr:cNvPr>
        <xdr:cNvSpPr txBox="1"/>
      </xdr:nvSpPr>
      <xdr:spPr>
        <a:xfrm>
          <a:off x="3497795" y="1309886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199,708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76</xdr:row>
      <xdr:rowOff>93814</xdr:rowOff>
    </xdr:from>
    <xdr:to>
      <xdr:col>15</xdr:col>
      <xdr:colOff>101600</xdr:colOff>
      <xdr:row>77</xdr:row>
      <xdr:rowOff>23964</xdr:rowOff>
    </xdr:to>
    <xdr:sp macro="" textlink="">
      <xdr:nvSpPr>
        <xdr:cNvPr id="202" name="楕円 201">
          <a:extLst>
            <a:ext uri="{FF2B5EF4-FFF2-40B4-BE49-F238E27FC236}">
              <a16:creationId xmlns:a16="http://schemas.microsoft.com/office/drawing/2014/main" id="{00000000-0008-0000-0700-0000CA000000}"/>
            </a:ext>
          </a:extLst>
        </xdr:cNvPr>
        <xdr:cNvSpPr/>
      </xdr:nvSpPr>
      <xdr:spPr>
        <a:xfrm>
          <a:off x="2857500" y="131240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77</xdr:row>
      <xdr:rowOff>15091</xdr:rowOff>
    </xdr:from>
    <xdr:ext cx="599010" cy="259045"/>
    <xdr:sp macro="" textlink="">
      <xdr:nvSpPr>
        <xdr:cNvPr id="203" name="テキスト ボックス 202">
          <a:extLst>
            <a:ext uri="{FF2B5EF4-FFF2-40B4-BE49-F238E27FC236}">
              <a16:creationId xmlns:a16="http://schemas.microsoft.com/office/drawing/2014/main" id="{00000000-0008-0000-0700-0000CB000000}"/>
            </a:ext>
          </a:extLst>
        </xdr:cNvPr>
        <xdr:cNvSpPr txBox="1"/>
      </xdr:nvSpPr>
      <xdr:spPr>
        <a:xfrm>
          <a:off x="2608795" y="1321674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173,925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76</xdr:row>
      <xdr:rowOff>139292</xdr:rowOff>
    </xdr:from>
    <xdr:to>
      <xdr:col>10</xdr:col>
      <xdr:colOff>165100</xdr:colOff>
      <xdr:row>77</xdr:row>
      <xdr:rowOff>69442</xdr:rowOff>
    </xdr:to>
    <xdr:sp macro="" textlink="">
      <xdr:nvSpPr>
        <xdr:cNvPr id="204" name="楕円 203">
          <a:extLst>
            <a:ext uri="{FF2B5EF4-FFF2-40B4-BE49-F238E27FC236}">
              <a16:creationId xmlns:a16="http://schemas.microsoft.com/office/drawing/2014/main" id="{00000000-0008-0000-0700-0000CC000000}"/>
            </a:ext>
          </a:extLst>
        </xdr:cNvPr>
        <xdr:cNvSpPr/>
      </xdr:nvSpPr>
      <xdr:spPr>
        <a:xfrm>
          <a:off x="1968500" y="131694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77</xdr:row>
      <xdr:rowOff>60569</xdr:rowOff>
    </xdr:from>
    <xdr:ext cx="599010" cy="259045"/>
    <xdr:sp macro="" textlink="">
      <xdr:nvSpPr>
        <xdr:cNvPr id="205" name="テキスト ボックス 204">
          <a:extLst>
            <a:ext uri="{FF2B5EF4-FFF2-40B4-BE49-F238E27FC236}">
              <a16:creationId xmlns:a16="http://schemas.microsoft.com/office/drawing/2014/main" id="{00000000-0008-0000-0700-0000CD000000}"/>
            </a:ext>
          </a:extLst>
        </xdr:cNvPr>
        <xdr:cNvSpPr txBox="1"/>
      </xdr:nvSpPr>
      <xdr:spPr>
        <a:xfrm>
          <a:off x="1719795" y="1326221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163,978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76</xdr:row>
      <xdr:rowOff>150868</xdr:rowOff>
    </xdr:from>
    <xdr:to>
      <xdr:col>6</xdr:col>
      <xdr:colOff>38100</xdr:colOff>
      <xdr:row>77</xdr:row>
      <xdr:rowOff>81018</xdr:rowOff>
    </xdr:to>
    <xdr:sp macro="" textlink="">
      <xdr:nvSpPr>
        <xdr:cNvPr id="206" name="楕円 205">
          <a:extLst>
            <a:ext uri="{FF2B5EF4-FFF2-40B4-BE49-F238E27FC236}">
              <a16:creationId xmlns:a16="http://schemas.microsoft.com/office/drawing/2014/main" id="{00000000-0008-0000-0700-0000CE000000}"/>
            </a:ext>
          </a:extLst>
        </xdr:cNvPr>
        <xdr:cNvSpPr/>
      </xdr:nvSpPr>
      <xdr:spPr>
        <a:xfrm>
          <a:off x="1079500" y="131810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77</xdr:row>
      <xdr:rowOff>72145</xdr:rowOff>
    </xdr:from>
    <xdr:ext cx="599010" cy="259045"/>
    <xdr:sp macro="" textlink="">
      <xdr:nvSpPr>
        <xdr:cNvPr id="207" name="テキスト ボックス 206">
          <a:extLst>
            <a:ext uri="{FF2B5EF4-FFF2-40B4-BE49-F238E27FC236}">
              <a16:creationId xmlns:a16="http://schemas.microsoft.com/office/drawing/2014/main" id="{00000000-0008-0000-0700-0000CF000000}"/>
            </a:ext>
          </a:extLst>
        </xdr:cNvPr>
        <xdr:cNvSpPr txBox="1"/>
      </xdr:nvSpPr>
      <xdr:spPr>
        <a:xfrm>
          <a:off x="830795" y="1327379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161,446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8" name="正方形/長方形 207">
          <a:extLst>
            <a:ext uri="{FF2B5EF4-FFF2-40B4-BE49-F238E27FC236}">
              <a16:creationId xmlns:a16="http://schemas.microsoft.com/office/drawing/2014/main" id="{00000000-0008-0000-0700-0000D0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9" name="正方形/長方形 208">
          <a:extLst>
            <a:ext uri="{FF2B5EF4-FFF2-40B4-BE49-F238E27FC236}">
              <a16:creationId xmlns:a16="http://schemas.microsoft.com/office/drawing/2014/main" id="{00000000-0008-0000-0700-0000D1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10" name="正方形/長方形 209">
          <a:extLst>
            <a:ext uri="{FF2B5EF4-FFF2-40B4-BE49-F238E27FC236}">
              <a16:creationId xmlns:a16="http://schemas.microsoft.com/office/drawing/2014/main" id="{00000000-0008-0000-0700-0000D2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11" name="正方形/長方形 210">
          <a:extLst>
            <a:ext uri="{FF2B5EF4-FFF2-40B4-BE49-F238E27FC236}">
              <a16:creationId xmlns:a16="http://schemas.microsoft.com/office/drawing/2014/main" id="{00000000-0008-0000-0700-0000D3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12" name="正方形/長方形 211">
          <a:extLst>
            <a:ext uri="{FF2B5EF4-FFF2-40B4-BE49-F238E27FC236}">
              <a16:creationId xmlns:a16="http://schemas.microsoft.com/office/drawing/2014/main" id="{00000000-0008-0000-0700-0000D4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51,050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3" name="正方形/長方形 212">
          <a:extLst>
            <a:ext uri="{FF2B5EF4-FFF2-40B4-BE49-F238E27FC236}">
              <a16:creationId xmlns:a16="http://schemas.microsoft.com/office/drawing/2014/main" id="{00000000-0008-0000-0700-0000D5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4" name="正方形/長方形 213">
          <a:extLst>
            <a:ext uri="{FF2B5EF4-FFF2-40B4-BE49-F238E27FC236}">
              <a16:creationId xmlns:a16="http://schemas.microsoft.com/office/drawing/2014/main" id="{00000000-0008-0000-0700-0000D6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51,184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5" name="正方形/長方形 214">
          <a:extLst>
            <a:ext uri="{FF2B5EF4-FFF2-40B4-BE49-F238E27FC236}">
              <a16:creationId xmlns:a16="http://schemas.microsoft.com/office/drawing/2014/main" id="{00000000-0008-0000-0700-0000D7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6" name="テキスト ボックス 215">
          <a:extLst>
            <a:ext uri="{FF2B5EF4-FFF2-40B4-BE49-F238E27FC236}">
              <a16:creationId xmlns:a16="http://schemas.microsoft.com/office/drawing/2014/main" id="{00000000-0008-0000-0700-0000D8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7" name="直線コネクタ 216">
          <a:extLst>
            <a:ext uri="{FF2B5EF4-FFF2-40B4-BE49-F238E27FC236}">
              <a16:creationId xmlns:a16="http://schemas.microsoft.com/office/drawing/2014/main" id="{00000000-0008-0000-0700-0000D9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98</xdr:row>
      <xdr:rowOff>139700</xdr:rowOff>
    </xdr:from>
    <xdr:to>
      <xdr:col>28</xdr:col>
      <xdr:colOff>114300</xdr:colOff>
      <xdr:row>98</xdr:row>
      <xdr:rowOff>139700</xdr:rowOff>
    </xdr:to>
    <xdr:cxnSp macro="">
      <xdr:nvCxnSpPr>
        <xdr:cNvPr id="218" name="直線コネクタ 217">
          <a:extLst>
            <a:ext uri="{FF2B5EF4-FFF2-40B4-BE49-F238E27FC236}">
              <a16:creationId xmlns:a16="http://schemas.microsoft.com/office/drawing/2014/main" id="{00000000-0008-0000-0700-0000DA000000}"/>
            </a:ext>
          </a:extLst>
        </xdr:cNvPr>
        <xdr:cNvCxnSpPr/>
      </xdr:nvCxnSpPr>
      <xdr:spPr>
        <a:xfrm>
          <a:off x="762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97</xdr:row>
      <xdr:rowOff>168927</xdr:rowOff>
    </xdr:from>
    <xdr:ext cx="248786" cy="259045"/>
    <xdr:sp macro="" textlink="">
      <xdr:nvSpPr>
        <xdr:cNvPr id="219" name="テキスト ボックス 218">
          <a:extLst>
            <a:ext uri="{FF2B5EF4-FFF2-40B4-BE49-F238E27FC236}">
              <a16:creationId xmlns:a16="http://schemas.microsoft.com/office/drawing/2014/main" id="{00000000-0008-0000-0700-0000DB000000}"/>
            </a:ext>
          </a:extLst>
        </xdr:cNvPr>
        <xdr:cNvSpPr txBox="1"/>
      </xdr:nvSpPr>
      <xdr:spPr>
        <a:xfrm>
          <a:off x="513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96</xdr:row>
      <xdr:rowOff>25400</xdr:rowOff>
    </xdr:from>
    <xdr:to>
      <xdr:col>28</xdr:col>
      <xdr:colOff>114300</xdr:colOff>
      <xdr:row>96</xdr:row>
      <xdr:rowOff>25400</xdr:rowOff>
    </xdr:to>
    <xdr:cxnSp macro="">
      <xdr:nvCxnSpPr>
        <xdr:cNvPr id="220" name="直線コネクタ 219">
          <a:extLst>
            <a:ext uri="{FF2B5EF4-FFF2-40B4-BE49-F238E27FC236}">
              <a16:creationId xmlns:a16="http://schemas.microsoft.com/office/drawing/2014/main" id="{00000000-0008-0000-0700-0000DC000000}"/>
            </a:ext>
          </a:extLst>
        </xdr:cNvPr>
        <xdr:cNvCxnSpPr/>
      </xdr:nvCxnSpPr>
      <xdr:spPr>
        <a:xfrm>
          <a:off x="762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95</xdr:row>
      <xdr:rowOff>54627</xdr:rowOff>
    </xdr:from>
    <xdr:ext cx="595419" cy="259045"/>
    <xdr:sp macro="" textlink="">
      <xdr:nvSpPr>
        <xdr:cNvPr id="221" name="テキスト ボックス 220">
          <a:extLst>
            <a:ext uri="{FF2B5EF4-FFF2-40B4-BE49-F238E27FC236}">
              <a16:creationId xmlns:a16="http://schemas.microsoft.com/office/drawing/2014/main" id="{00000000-0008-0000-0700-0000DD000000}"/>
            </a:ext>
          </a:extLst>
        </xdr:cNvPr>
        <xdr:cNvSpPr txBox="1"/>
      </xdr:nvSpPr>
      <xdr:spPr>
        <a:xfrm>
          <a:off x="166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82550</xdr:rowOff>
    </xdr:from>
    <xdr:to>
      <xdr:col>28</xdr:col>
      <xdr:colOff>114300</xdr:colOff>
      <xdr:row>93</xdr:row>
      <xdr:rowOff>82550</xdr:rowOff>
    </xdr:to>
    <xdr:cxnSp macro="">
      <xdr:nvCxnSpPr>
        <xdr:cNvPr id="222" name="直線コネクタ 221">
          <a:extLst>
            <a:ext uri="{FF2B5EF4-FFF2-40B4-BE49-F238E27FC236}">
              <a16:creationId xmlns:a16="http://schemas.microsoft.com/office/drawing/2014/main" id="{00000000-0008-0000-0700-0000DE000000}"/>
            </a:ext>
          </a:extLst>
        </xdr:cNvPr>
        <xdr:cNvCxnSpPr/>
      </xdr:nvCxnSpPr>
      <xdr:spPr>
        <a:xfrm>
          <a:off x="762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92</xdr:row>
      <xdr:rowOff>111777</xdr:rowOff>
    </xdr:from>
    <xdr:ext cx="595419" cy="259045"/>
    <xdr:sp macro="" textlink="">
      <xdr:nvSpPr>
        <xdr:cNvPr id="223" name="テキスト ボックス 222">
          <a:extLst>
            <a:ext uri="{FF2B5EF4-FFF2-40B4-BE49-F238E27FC236}">
              <a16:creationId xmlns:a16="http://schemas.microsoft.com/office/drawing/2014/main" id="{00000000-0008-0000-0700-0000DF000000}"/>
            </a:ext>
          </a:extLst>
        </xdr:cNvPr>
        <xdr:cNvSpPr txBox="1"/>
      </xdr:nvSpPr>
      <xdr:spPr>
        <a:xfrm>
          <a:off x="166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139700</xdr:rowOff>
    </xdr:from>
    <xdr:to>
      <xdr:col>28</xdr:col>
      <xdr:colOff>114300</xdr:colOff>
      <xdr:row>90</xdr:row>
      <xdr:rowOff>139700</xdr:rowOff>
    </xdr:to>
    <xdr:cxnSp macro="">
      <xdr:nvCxnSpPr>
        <xdr:cNvPr id="224" name="直線コネクタ 223">
          <a:extLst>
            <a:ext uri="{FF2B5EF4-FFF2-40B4-BE49-F238E27FC236}">
              <a16:creationId xmlns:a16="http://schemas.microsoft.com/office/drawing/2014/main" id="{00000000-0008-0000-0700-0000E0000000}"/>
            </a:ext>
          </a:extLst>
        </xdr:cNvPr>
        <xdr:cNvCxnSpPr/>
      </xdr:nvCxnSpPr>
      <xdr:spPr>
        <a:xfrm>
          <a:off x="762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168927</xdr:rowOff>
    </xdr:from>
    <xdr:ext cx="595419" cy="259045"/>
    <xdr:sp macro="" textlink="">
      <xdr:nvSpPr>
        <xdr:cNvPr id="225" name="テキスト ボックス 224">
          <a:extLst>
            <a:ext uri="{FF2B5EF4-FFF2-40B4-BE49-F238E27FC236}">
              <a16:creationId xmlns:a16="http://schemas.microsoft.com/office/drawing/2014/main" id="{00000000-0008-0000-0700-0000E1000000}"/>
            </a:ext>
          </a:extLst>
        </xdr:cNvPr>
        <xdr:cNvSpPr txBox="1"/>
      </xdr:nvSpPr>
      <xdr:spPr>
        <a:xfrm>
          <a:off x="166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6" name="直線コネクタ 225">
          <a:extLst>
            <a:ext uri="{FF2B5EF4-FFF2-40B4-BE49-F238E27FC236}">
              <a16:creationId xmlns:a16="http://schemas.microsoft.com/office/drawing/2014/main" id="{00000000-0008-0000-0700-0000E2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7" name="テキスト ボックス 226">
          <a:extLst>
            <a:ext uri="{FF2B5EF4-FFF2-40B4-BE49-F238E27FC236}">
              <a16:creationId xmlns:a16="http://schemas.microsoft.com/office/drawing/2014/main" id="{00000000-0008-0000-0700-0000E3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8" name="衛生費グラフ枠">
          <a:extLst>
            <a:ext uri="{FF2B5EF4-FFF2-40B4-BE49-F238E27FC236}">
              <a16:creationId xmlns:a16="http://schemas.microsoft.com/office/drawing/2014/main" id="{00000000-0008-0000-0700-0000E4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91</xdr:row>
      <xdr:rowOff>49192</xdr:rowOff>
    </xdr:from>
    <xdr:to>
      <xdr:col>24</xdr:col>
      <xdr:colOff>62865</xdr:colOff>
      <xdr:row>97</xdr:row>
      <xdr:rowOff>97318</xdr:rowOff>
    </xdr:to>
    <xdr:cxnSp macro="">
      <xdr:nvCxnSpPr>
        <xdr:cNvPr id="229" name="直線コネクタ 228">
          <a:extLst>
            <a:ext uri="{FF2B5EF4-FFF2-40B4-BE49-F238E27FC236}">
              <a16:creationId xmlns:a16="http://schemas.microsoft.com/office/drawing/2014/main" id="{00000000-0008-0000-0700-0000E5000000}"/>
            </a:ext>
          </a:extLst>
        </xdr:cNvPr>
        <xdr:cNvCxnSpPr/>
      </xdr:nvCxnSpPr>
      <xdr:spPr>
        <a:xfrm flipV="1">
          <a:off x="4633595" y="15651142"/>
          <a:ext cx="1270" cy="107682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97</xdr:row>
      <xdr:rowOff>101145</xdr:rowOff>
    </xdr:from>
    <xdr:ext cx="534377" cy="259045"/>
    <xdr:sp macro="" textlink="">
      <xdr:nvSpPr>
        <xdr:cNvPr id="230" name="衛生費最小値テキスト">
          <a:extLst>
            <a:ext uri="{FF2B5EF4-FFF2-40B4-BE49-F238E27FC236}">
              <a16:creationId xmlns:a16="http://schemas.microsoft.com/office/drawing/2014/main" id="{00000000-0008-0000-0700-0000E6000000}"/>
            </a:ext>
          </a:extLst>
        </xdr:cNvPr>
        <xdr:cNvSpPr txBox="1"/>
      </xdr:nvSpPr>
      <xdr:spPr>
        <a:xfrm>
          <a:off x="4686300" y="167317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46,770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97</xdr:row>
      <xdr:rowOff>97318</xdr:rowOff>
    </xdr:from>
    <xdr:to>
      <xdr:col>24</xdr:col>
      <xdr:colOff>152400</xdr:colOff>
      <xdr:row>97</xdr:row>
      <xdr:rowOff>97318</xdr:rowOff>
    </xdr:to>
    <xdr:cxnSp macro="">
      <xdr:nvCxnSpPr>
        <xdr:cNvPr id="231" name="直線コネクタ 230">
          <a:extLst>
            <a:ext uri="{FF2B5EF4-FFF2-40B4-BE49-F238E27FC236}">
              <a16:creationId xmlns:a16="http://schemas.microsoft.com/office/drawing/2014/main" id="{00000000-0008-0000-0700-0000E7000000}"/>
            </a:ext>
          </a:extLst>
        </xdr:cNvPr>
        <xdr:cNvCxnSpPr/>
      </xdr:nvCxnSpPr>
      <xdr:spPr>
        <a:xfrm>
          <a:off x="4546600" y="1672796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167319</xdr:rowOff>
    </xdr:from>
    <xdr:ext cx="599010" cy="259045"/>
    <xdr:sp macro="" textlink="">
      <xdr:nvSpPr>
        <xdr:cNvPr id="232" name="衛生費最大値テキスト">
          <a:extLst>
            <a:ext uri="{FF2B5EF4-FFF2-40B4-BE49-F238E27FC236}">
              <a16:creationId xmlns:a16="http://schemas.microsoft.com/office/drawing/2014/main" id="{00000000-0008-0000-0700-0000E8000000}"/>
            </a:ext>
          </a:extLst>
        </xdr:cNvPr>
        <xdr:cNvSpPr txBox="1"/>
      </xdr:nvSpPr>
      <xdr:spPr>
        <a:xfrm>
          <a:off x="4686300" y="1542636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282,296</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91</xdr:row>
      <xdr:rowOff>49192</xdr:rowOff>
    </xdr:from>
    <xdr:to>
      <xdr:col>24</xdr:col>
      <xdr:colOff>152400</xdr:colOff>
      <xdr:row>91</xdr:row>
      <xdr:rowOff>49192</xdr:rowOff>
    </xdr:to>
    <xdr:cxnSp macro="">
      <xdr:nvCxnSpPr>
        <xdr:cNvPr id="233" name="直線コネクタ 232">
          <a:extLst>
            <a:ext uri="{FF2B5EF4-FFF2-40B4-BE49-F238E27FC236}">
              <a16:creationId xmlns:a16="http://schemas.microsoft.com/office/drawing/2014/main" id="{00000000-0008-0000-0700-0000E9000000}"/>
            </a:ext>
          </a:extLst>
        </xdr:cNvPr>
        <xdr:cNvCxnSpPr/>
      </xdr:nvCxnSpPr>
      <xdr:spPr>
        <a:xfrm>
          <a:off x="4546600" y="156511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96</xdr:row>
      <xdr:rowOff>29662</xdr:rowOff>
    </xdr:from>
    <xdr:to>
      <xdr:col>24</xdr:col>
      <xdr:colOff>63500</xdr:colOff>
      <xdr:row>96</xdr:row>
      <xdr:rowOff>57076</xdr:rowOff>
    </xdr:to>
    <xdr:cxnSp macro="">
      <xdr:nvCxnSpPr>
        <xdr:cNvPr id="234" name="直線コネクタ 233">
          <a:extLst>
            <a:ext uri="{FF2B5EF4-FFF2-40B4-BE49-F238E27FC236}">
              <a16:creationId xmlns:a16="http://schemas.microsoft.com/office/drawing/2014/main" id="{00000000-0008-0000-0700-0000EA000000}"/>
            </a:ext>
          </a:extLst>
        </xdr:cNvPr>
        <xdr:cNvCxnSpPr/>
      </xdr:nvCxnSpPr>
      <xdr:spPr>
        <a:xfrm>
          <a:off x="3797300" y="16488862"/>
          <a:ext cx="838200" cy="274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94</xdr:row>
      <xdr:rowOff>139585</xdr:rowOff>
    </xdr:from>
    <xdr:ext cx="599010" cy="259045"/>
    <xdr:sp macro="" textlink="">
      <xdr:nvSpPr>
        <xdr:cNvPr id="235" name="衛生費平均値テキスト">
          <a:extLst>
            <a:ext uri="{FF2B5EF4-FFF2-40B4-BE49-F238E27FC236}">
              <a16:creationId xmlns:a16="http://schemas.microsoft.com/office/drawing/2014/main" id="{00000000-0008-0000-0700-0000EB000000}"/>
            </a:ext>
          </a:extLst>
        </xdr:cNvPr>
        <xdr:cNvSpPr txBox="1"/>
      </xdr:nvSpPr>
      <xdr:spPr>
        <a:xfrm>
          <a:off x="4686300" y="16255885"/>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106,418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95</xdr:row>
      <xdr:rowOff>116708</xdr:rowOff>
    </xdr:from>
    <xdr:to>
      <xdr:col>24</xdr:col>
      <xdr:colOff>114300</xdr:colOff>
      <xdr:row>96</xdr:row>
      <xdr:rowOff>46858</xdr:rowOff>
    </xdr:to>
    <xdr:sp macro="" textlink="">
      <xdr:nvSpPr>
        <xdr:cNvPr id="236" name="フローチャート: 判断 235">
          <a:extLst>
            <a:ext uri="{FF2B5EF4-FFF2-40B4-BE49-F238E27FC236}">
              <a16:creationId xmlns:a16="http://schemas.microsoft.com/office/drawing/2014/main" id="{00000000-0008-0000-0700-0000EC000000}"/>
            </a:ext>
          </a:extLst>
        </xdr:cNvPr>
        <xdr:cNvSpPr/>
      </xdr:nvSpPr>
      <xdr:spPr>
        <a:xfrm>
          <a:off x="4584700" y="164044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96</xdr:row>
      <xdr:rowOff>29662</xdr:rowOff>
    </xdr:from>
    <xdr:to>
      <xdr:col>19</xdr:col>
      <xdr:colOff>177800</xdr:colOff>
      <xdr:row>96</xdr:row>
      <xdr:rowOff>129161</xdr:rowOff>
    </xdr:to>
    <xdr:cxnSp macro="">
      <xdr:nvCxnSpPr>
        <xdr:cNvPr id="237" name="直線コネクタ 236">
          <a:extLst>
            <a:ext uri="{FF2B5EF4-FFF2-40B4-BE49-F238E27FC236}">
              <a16:creationId xmlns:a16="http://schemas.microsoft.com/office/drawing/2014/main" id="{00000000-0008-0000-0700-0000ED000000}"/>
            </a:ext>
          </a:extLst>
        </xdr:cNvPr>
        <xdr:cNvCxnSpPr/>
      </xdr:nvCxnSpPr>
      <xdr:spPr>
        <a:xfrm flipV="1">
          <a:off x="2908300" y="16488862"/>
          <a:ext cx="889000" cy="994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95</xdr:row>
      <xdr:rowOff>17993</xdr:rowOff>
    </xdr:from>
    <xdr:to>
      <xdr:col>20</xdr:col>
      <xdr:colOff>38100</xdr:colOff>
      <xdr:row>95</xdr:row>
      <xdr:rowOff>119593</xdr:rowOff>
    </xdr:to>
    <xdr:sp macro="" textlink="">
      <xdr:nvSpPr>
        <xdr:cNvPr id="238" name="フローチャート: 判断 237">
          <a:extLst>
            <a:ext uri="{FF2B5EF4-FFF2-40B4-BE49-F238E27FC236}">
              <a16:creationId xmlns:a16="http://schemas.microsoft.com/office/drawing/2014/main" id="{00000000-0008-0000-0700-0000EE000000}"/>
            </a:ext>
          </a:extLst>
        </xdr:cNvPr>
        <xdr:cNvSpPr/>
      </xdr:nvSpPr>
      <xdr:spPr>
        <a:xfrm>
          <a:off x="3746500" y="163057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93</xdr:row>
      <xdr:rowOff>136120</xdr:rowOff>
    </xdr:from>
    <xdr:ext cx="599010" cy="259045"/>
    <xdr:sp macro="" textlink="">
      <xdr:nvSpPr>
        <xdr:cNvPr id="239" name="テキスト ボックス 238">
          <a:extLst>
            <a:ext uri="{FF2B5EF4-FFF2-40B4-BE49-F238E27FC236}">
              <a16:creationId xmlns:a16="http://schemas.microsoft.com/office/drawing/2014/main" id="{00000000-0008-0000-0700-0000EF000000}"/>
            </a:ext>
          </a:extLst>
        </xdr:cNvPr>
        <xdr:cNvSpPr txBox="1"/>
      </xdr:nvSpPr>
      <xdr:spPr>
        <a:xfrm>
          <a:off x="3497795" y="1608097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128,009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96</xdr:row>
      <xdr:rowOff>122614</xdr:rowOff>
    </xdr:from>
    <xdr:to>
      <xdr:col>15</xdr:col>
      <xdr:colOff>50800</xdr:colOff>
      <xdr:row>96</xdr:row>
      <xdr:rowOff>129161</xdr:rowOff>
    </xdr:to>
    <xdr:cxnSp macro="">
      <xdr:nvCxnSpPr>
        <xdr:cNvPr id="240" name="直線コネクタ 239">
          <a:extLst>
            <a:ext uri="{FF2B5EF4-FFF2-40B4-BE49-F238E27FC236}">
              <a16:creationId xmlns:a16="http://schemas.microsoft.com/office/drawing/2014/main" id="{00000000-0008-0000-0700-0000F0000000}"/>
            </a:ext>
          </a:extLst>
        </xdr:cNvPr>
        <xdr:cNvCxnSpPr/>
      </xdr:nvCxnSpPr>
      <xdr:spPr>
        <a:xfrm>
          <a:off x="2019300" y="16581814"/>
          <a:ext cx="889000" cy="65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95</xdr:row>
      <xdr:rowOff>114827</xdr:rowOff>
    </xdr:from>
    <xdr:to>
      <xdr:col>15</xdr:col>
      <xdr:colOff>101600</xdr:colOff>
      <xdr:row>96</xdr:row>
      <xdr:rowOff>44977</xdr:rowOff>
    </xdr:to>
    <xdr:sp macro="" textlink="">
      <xdr:nvSpPr>
        <xdr:cNvPr id="241" name="フローチャート: 判断 240">
          <a:extLst>
            <a:ext uri="{FF2B5EF4-FFF2-40B4-BE49-F238E27FC236}">
              <a16:creationId xmlns:a16="http://schemas.microsoft.com/office/drawing/2014/main" id="{00000000-0008-0000-0700-0000F1000000}"/>
            </a:ext>
          </a:extLst>
        </xdr:cNvPr>
        <xdr:cNvSpPr/>
      </xdr:nvSpPr>
      <xdr:spPr>
        <a:xfrm>
          <a:off x="2857500" y="164025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94</xdr:row>
      <xdr:rowOff>61504</xdr:rowOff>
    </xdr:from>
    <xdr:ext cx="599010" cy="259045"/>
    <xdr:sp macro="" textlink="">
      <xdr:nvSpPr>
        <xdr:cNvPr id="242" name="テキスト ボックス 241">
          <a:extLst>
            <a:ext uri="{FF2B5EF4-FFF2-40B4-BE49-F238E27FC236}">
              <a16:creationId xmlns:a16="http://schemas.microsoft.com/office/drawing/2014/main" id="{00000000-0008-0000-0700-0000F2000000}"/>
            </a:ext>
          </a:extLst>
        </xdr:cNvPr>
        <xdr:cNvSpPr txBox="1"/>
      </xdr:nvSpPr>
      <xdr:spPr>
        <a:xfrm>
          <a:off x="2608795" y="1617780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106,829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96</xdr:row>
      <xdr:rowOff>122614</xdr:rowOff>
    </xdr:from>
    <xdr:to>
      <xdr:col>10</xdr:col>
      <xdr:colOff>114300</xdr:colOff>
      <xdr:row>96</xdr:row>
      <xdr:rowOff>145562</xdr:rowOff>
    </xdr:to>
    <xdr:cxnSp macro="">
      <xdr:nvCxnSpPr>
        <xdr:cNvPr id="243" name="直線コネクタ 242">
          <a:extLst>
            <a:ext uri="{FF2B5EF4-FFF2-40B4-BE49-F238E27FC236}">
              <a16:creationId xmlns:a16="http://schemas.microsoft.com/office/drawing/2014/main" id="{00000000-0008-0000-0700-0000F3000000}"/>
            </a:ext>
          </a:extLst>
        </xdr:cNvPr>
        <xdr:cNvCxnSpPr/>
      </xdr:nvCxnSpPr>
      <xdr:spPr>
        <a:xfrm flipV="1">
          <a:off x="1130300" y="16581814"/>
          <a:ext cx="889000" cy="229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96</xdr:row>
      <xdr:rowOff>8204</xdr:rowOff>
    </xdr:from>
    <xdr:to>
      <xdr:col>10</xdr:col>
      <xdr:colOff>165100</xdr:colOff>
      <xdr:row>96</xdr:row>
      <xdr:rowOff>109804</xdr:rowOff>
    </xdr:to>
    <xdr:sp macro="" textlink="">
      <xdr:nvSpPr>
        <xdr:cNvPr id="244" name="フローチャート: 判断 243">
          <a:extLst>
            <a:ext uri="{FF2B5EF4-FFF2-40B4-BE49-F238E27FC236}">
              <a16:creationId xmlns:a16="http://schemas.microsoft.com/office/drawing/2014/main" id="{00000000-0008-0000-0700-0000F4000000}"/>
            </a:ext>
          </a:extLst>
        </xdr:cNvPr>
        <xdr:cNvSpPr/>
      </xdr:nvSpPr>
      <xdr:spPr>
        <a:xfrm>
          <a:off x="1968500" y="164674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94</xdr:row>
      <xdr:rowOff>126331</xdr:rowOff>
    </xdr:from>
    <xdr:ext cx="534377" cy="259045"/>
    <xdr:sp macro="" textlink="">
      <xdr:nvSpPr>
        <xdr:cNvPr id="245" name="テキスト ボックス 244">
          <a:extLst>
            <a:ext uri="{FF2B5EF4-FFF2-40B4-BE49-F238E27FC236}">
              <a16:creationId xmlns:a16="http://schemas.microsoft.com/office/drawing/2014/main" id="{00000000-0008-0000-0700-0000F5000000}"/>
            </a:ext>
          </a:extLst>
        </xdr:cNvPr>
        <xdr:cNvSpPr txBox="1"/>
      </xdr:nvSpPr>
      <xdr:spPr>
        <a:xfrm>
          <a:off x="1752111" y="162426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92,650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47058</xdr:rowOff>
    </xdr:from>
    <xdr:to>
      <xdr:col>6</xdr:col>
      <xdr:colOff>38100</xdr:colOff>
      <xdr:row>96</xdr:row>
      <xdr:rowOff>148658</xdr:rowOff>
    </xdr:to>
    <xdr:sp macro="" textlink="">
      <xdr:nvSpPr>
        <xdr:cNvPr id="246" name="フローチャート: 判断 245">
          <a:extLst>
            <a:ext uri="{FF2B5EF4-FFF2-40B4-BE49-F238E27FC236}">
              <a16:creationId xmlns:a16="http://schemas.microsoft.com/office/drawing/2014/main" id="{00000000-0008-0000-0700-0000F6000000}"/>
            </a:ext>
          </a:extLst>
        </xdr:cNvPr>
        <xdr:cNvSpPr/>
      </xdr:nvSpPr>
      <xdr:spPr>
        <a:xfrm>
          <a:off x="1079500" y="165062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94</xdr:row>
      <xdr:rowOff>165185</xdr:rowOff>
    </xdr:from>
    <xdr:ext cx="534377" cy="259045"/>
    <xdr:sp macro="" textlink="">
      <xdr:nvSpPr>
        <xdr:cNvPr id="247" name="テキスト ボックス 246">
          <a:extLst>
            <a:ext uri="{FF2B5EF4-FFF2-40B4-BE49-F238E27FC236}">
              <a16:creationId xmlns:a16="http://schemas.microsoft.com/office/drawing/2014/main" id="{00000000-0008-0000-0700-0000F7000000}"/>
            </a:ext>
          </a:extLst>
        </xdr:cNvPr>
        <xdr:cNvSpPr txBox="1"/>
      </xdr:nvSpPr>
      <xdr:spPr>
        <a:xfrm>
          <a:off x="863111" y="162814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84,152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00000000-0008-0000-0700-0000F8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700-0000F9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00000000-0008-0000-0700-0000FA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1" name="テキスト ボックス 250">
          <a:extLst>
            <a:ext uri="{FF2B5EF4-FFF2-40B4-BE49-F238E27FC236}">
              <a16:creationId xmlns:a16="http://schemas.microsoft.com/office/drawing/2014/main" id="{00000000-0008-0000-0700-0000FB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2" name="テキスト ボックス 251">
          <a:extLst>
            <a:ext uri="{FF2B5EF4-FFF2-40B4-BE49-F238E27FC236}">
              <a16:creationId xmlns:a16="http://schemas.microsoft.com/office/drawing/2014/main" id="{00000000-0008-0000-0700-0000FC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6276</xdr:rowOff>
    </xdr:from>
    <xdr:to>
      <xdr:col>24</xdr:col>
      <xdr:colOff>114300</xdr:colOff>
      <xdr:row>96</xdr:row>
      <xdr:rowOff>107876</xdr:rowOff>
    </xdr:to>
    <xdr:sp macro="" textlink="">
      <xdr:nvSpPr>
        <xdr:cNvPr id="253" name="楕円 252">
          <a:extLst>
            <a:ext uri="{FF2B5EF4-FFF2-40B4-BE49-F238E27FC236}">
              <a16:creationId xmlns:a16="http://schemas.microsoft.com/office/drawing/2014/main" id="{00000000-0008-0000-0700-0000FD000000}"/>
            </a:ext>
          </a:extLst>
        </xdr:cNvPr>
        <xdr:cNvSpPr/>
      </xdr:nvSpPr>
      <xdr:spPr>
        <a:xfrm>
          <a:off x="4584700" y="164654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95</xdr:row>
      <xdr:rowOff>156153</xdr:rowOff>
    </xdr:from>
    <xdr:ext cx="534377" cy="259045"/>
    <xdr:sp macro="" textlink="">
      <xdr:nvSpPr>
        <xdr:cNvPr id="254" name="衛生費該当値テキスト">
          <a:extLst>
            <a:ext uri="{FF2B5EF4-FFF2-40B4-BE49-F238E27FC236}">
              <a16:creationId xmlns:a16="http://schemas.microsoft.com/office/drawing/2014/main" id="{00000000-0008-0000-0700-0000FE000000}"/>
            </a:ext>
          </a:extLst>
        </xdr:cNvPr>
        <xdr:cNvSpPr txBox="1"/>
      </xdr:nvSpPr>
      <xdr:spPr>
        <a:xfrm>
          <a:off x="4686300" y="164439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93,072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95</xdr:row>
      <xdr:rowOff>150312</xdr:rowOff>
    </xdr:from>
    <xdr:to>
      <xdr:col>20</xdr:col>
      <xdr:colOff>38100</xdr:colOff>
      <xdr:row>96</xdr:row>
      <xdr:rowOff>80462</xdr:rowOff>
    </xdr:to>
    <xdr:sp macro="" textlink="">
      <xdr:nvSpPr>
        <xdr:cNvPr id="255" name="楕円 254">
          <a:extLst>
            <a:ext uri="{FF2B5EF4-FFF2-40B4-BE49-F238E27FC236}">
              <a16:creationId xmlns:a16="http://schemas.microsoft.com/office/drawing/2014/main" id="{00000000-0008-0000-0700-0000FF000000}"/>
            </a:ext>
          </a:extLst>
        </xdr:cNvPr>
        <xdr:cNvSpPr/>
      </xdr:nvSpPr>
      <xdr:spPr>
        <a:xfrm>
          <a:off x="3746500" y="164380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96</xdr:row>
      <xdr:rowOff>71589</xdr:rowOff>
    </xdr:from>
    <xdr:ext cx="534377" cy="259045"/>
    <xdr:sp macro="" textlink="">
      <xdr:nvSpPr>
        <xdr:cNvPr id="256" name="テキスト ボックス 255">
          <a:extLst>
            <a:ext uri="{FF2B5EF4-FFF2-40B4-BE49-F238E27FC236}">
              <a16:creationId xmlns:a16="http://schemas.microsoft.com/office/drawing/2014/main" id="{00000000-0008-0000-0700-000000010000}"/>
            </a:ext>
          </a:extLst>
        </xdr:cNvPr>
        <xdr:cNvSpPr txBox="1"/>
      </xdr:nvSpPr>
      <xdr:spPr>
        <a:xfrm>
          <a:off x="3530111" y="165307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99,068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96</xdr:row>
      <xdr:rowOff>78361</xdr:rowOff>
    </xdr:from>
    <xdr:to>
      <xdr:col>15</xdr:col>
      <xdr:colOff>101600</xdr:colOff>
      <xdr:row>97</xdr:row>
      <xdr:rowOff>8511</xdr:rowOff>
    </xdr:to>
    <xdr:sp macro="" textlink="">
      <xdr:nvSpPr>
        <xdr:cNvPr id="257" name="楕円 256">
          <a:extLst>
            <a:ext uri="{FF2B5EF4-FFF2-40B4-BE49-F238E27FC236}">
              <a16:creationId xmlns:a16="http://schemas.microsoft.com/office/drawing/2014/main" id="{00000000-0008-0000-0700-000001010000}"/>
            </a:ext>
          </a:extLst>
        </xdr:cNvPr>
        <xdr:cNvSpPr/>
      </xdr:nvSpPr>
      <xdr:spPr>
        <a:xfrm>
          <a:off x="2857500" y="165375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96</xdr:row>
      <xdr:rowOff>171088</xdr:rowOff>
    </xdr:from>
    <xdr:ext cx="534377" cy="259045"/>
    <xdr:sp macro="" textlink="">
      <xdr:nvSpPr>
        <xdr:cNvPr id="258" name="テキスト ボックス 257">
          <a:extLst>
            <a:ext uri="{FF2B5EF4-FFF2-40B4-BE49-F238E27FC236}">
              <a16:creationId xmlns:a16="http://schemas.microsoft.com/office/drawing/2014/main" id="{00000000-0008-0000-0700-000002010000}"/>
            </a:ext>
          </a:extLst>
        </xdr:cNvPr>
        <xdr:cNvSpPr txBox="1"/>
      </xdr:nvSpPr>
      <xdr:spPr>
        <a:xfrm>
          <a:off x="2641111" y="166302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77,305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96</xdr:row>
      <xdr:rowOff>71814</xdr:rowOff>
    </xdr:from>
    <xdr:to>
      <xdr:col>10</xdr:col>
      <xdr:colOff>165100</xdr:colOff>
      <xdr:row>97</xdr:row>
      <xdr:rowOff>1964</xdr:rowOff>
    </xdr:to>
    <xdr:sp macro="" textlink="">
      <xdr:nvSpPr>
        <xdr:cNvPr id="259" name="楕円 258">
          <a:extLst>
            <a:ext uri="{FF2B5EF4-FFF2-40B4-BE49-F238E27FC236}">
              <a16:creationId xmlns:a16="http://schemas.microsoft.com/office/drawing/2014/main" id="{00000000-0008-0000-0700-000003010000}"/>
            </a:ext>
          </a:extLst>
        </xdr:cNvPr>
        <xdr:cNvSpPr/>
      </xdr:nvSpPr>
      <xdr:spPr>
        <a:xfrm>
          <a:off x="1968500" y="165310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96</xdr:row>
      <xdr:rowOff>164541</xdr:rowOff>
    </xdr:from>
    <xdr:ext cx="534377" cy="259045"/>
    <xdr:sp macro="" textlink="">
      <xdr:nvSpPr>
        <xdr:cNvPr id="260" name="テキスト ボックス 259">
          <a:extLst>
            <a:ext uri="{FF2B5EF4-FFF2-40B4-BE49-F238E27FC236}">
              <a16:creationId xmlns:a16="http://schemas.microsoft.com/office/drawing/2014/main" id="{00000000-0008-0000-0700-000004010000}"/>
            </a:ext>
          </a:extLst>
        </xdr:cNvPr>
        <xdr:cNvSpPr txBox="1"/>
      </xdr:nvSpPr>
      <xdr:spPr>
        <a:xfrm>
          <a:off x="1752111" y="166237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78,737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94762</xdr:rowOff>
    </xdr:from>
    <xdr:to>
      <xdr:col>6</xdr:col>
      <xdr:colOff>38100</xdr:colOff>
      <xdr:row>97</xdr:row>
      <xdr:rowOff>24912</xdr:rowOff>
    </xdr:to>
    <xdr:sp macro="" textlink="">
      <xdr:nvSpPr>
        <xdr:cNvPr id="261" name="楕円 260">
          <a:extLst>
            <a:ext uri="{FF2B5EF4-FFF2-40B4-BE49-F238E27FC236}">
              <a16:creationId xmlns:a16="http://schemas.microsoft.com/office/drawing/2014/main" id="{00000000-0008-0000-0700-000005010000}"/>
            </a:ext>
          </a:extLst>
        </xdr:cNvPr>
        <xdr:cNvSpPr/>
      </xdr:nvSpPr>
      <xdr:spPr>
        <a:xfrm>
          <a:off x="1079500" y="165539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97</xdr:row>
      <xdr:rowOff>16039</xdr:rowOff>
    </xdr:from>
    <xdr:ext cx="534377" cy="259045"/>
    <xdr:sp macro="" textlink="">
      <xdr:nvSpPr>
        <xdr:cNvPr id="262" name="テキスト ボックス 261">
          <a:extLst>
            <a:ext uri="{FF2B5EF4-FFF2-40B4-BE49-F238E27FC236}">
              <a16:creationId xmlns:a16="http://schemas.microsoft.com/office/drawing/2014/main" id="{00000000-0008-0000-0700-000006010000}"/>
            </a:ext>
          </a:extLst>
        </xdr:cNvPr>
        <xdr:cNvSpPr txBox="1"/>
      </xdr:nvSpPr>
      <xdr:spPr>
        <a:xfrm>
          <a:off x="863111" y="166466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73,718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3" name="正方形/長方形 262">
          <a:extLst>
            <a:ext uri="{FF2B5EF4-FFF2-40B4-BE49-F238E27FC236}">
              <a16:creationId xmlns:a16="http://schemas.microsoft.com/office/drawing/2014/main" id="{00000000-0008-0000-0700-000007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4" name="正方形/長方形 263">
          <a:extLst>
            <a:ext uri="{FF2B5EF4-FFF2-40B4-BE49-F238E27FC236}">
              <a16:creationId xmlns:a16="http://schemas.microsoft.com/office/drawing/2014/main" id="{00000000-0008-0000-0700-000008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5" name="正方形/長方形 264">
          <a:extLst>
            <a:ext uri="{FF2B5EF4-FFF2-40B4-BE49-F238E27FC236}">
              <a16:creationId xmlns:a16="http://schemas.microsoft.com/office/drawing/2014/main" id="{00000000-0008-0000-0700-000009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6" name="正方形/長方形 265">
          <a:extLst>
            <a:ext uri="{FF2B5EF4-FFF2-40B4-BE49-F238E27FC236}">
              <a16:creationId xmlns:a16="http://schemas.microsoft.com/office/drawing/2014/main" id="{00000000-0008-0000-0700-00000A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7" name="正方形/長方形 266">
          <a:extLst>
            <a:ext uri="{FF2B5EF4-FFF2-40B4-BE49-F238E27FC236}">
              <a16:creationId xmlns:a16="http://schemas.microsoft.com/office/drawing/2014/main" id="{00000000-0008-0000-0700-00000B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8" name="正方形/長方形 267">
          <a:extLst>
            <a:ext uri="{FF2B5EF4-FFF2-40B4-BE49-F238E27FC236}">
              <a16:creationId xmlns:a16="http://schemas.microsoft.com/office/drawing/2014/main" id="{00000000-0008-0000-0700-00000C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9" name="正方形/長方形 268">
          <a:extLst>
            <a:ext uri="{FF2B5EF4-FFF2-40B4-BE49-F238E27FC236}">
              <a16:creationId xmlns:a16="http://schemas.microsoft.com/office/drawing/2014/main" id="{00000000-0008-0000-0700-00000D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0" name="正方形/長方形 269">
          <a:extLst>
            <a:ext uri="{FF2B5EF4-FFF2-40B4-BE49-F238E27FC236}">
              <a16:creationId xmlns:a16="http://schemas.microsoft.com/office/drawing/2014/main" id="{00000000-0008-0000-0700-00000E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1" name="テキスト ボックス 270">
          <a:extLst>
            <a:ext uri="{FF2B5EF4-FFF2-40B4-BE49-F238E27FC236}">
              <a16:creationId xmlns:a16="http://schemas.microsoft.com/office/drawing/2014/main" id="{00000000-0008-0000-0700-00000F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2" name="直線コネクタ 271">
          <a:extLst>
            <a:ext uri="{FF2B5EF4-FFF2-40B4-BE49-F238E27FC236}">
              <a16:creationId xmlns:a16="http://schemas.microsoft.com/office/drawing/2014/main" id="{00000000-0008-0000-0700-000010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44450</xdr:rowOff>
    </xdr:from>
    <xdr:to>
      <xdr:col>59</xdr:col>
      <xdr:colOff>50800</xdr:colOff>
      <xdr:row>39</xdr:row>
      <xdr:rowOff>44450</xdr:rowOff>
    </xdr:to>
    <xdr:cxnSp macro="">
      <xdr:nvCxnSpPr>
        <xdr:cNvPr id="273" name="直線コネクタ 272">
          <a:extLst>
            <a:ext uri="{FF2B5EF4-FFF2-40B4-BE49-F238E27FC236}">
              <a16:creationId xmlns:a16="http://schemas.microsoft.com/office/drawing/2014/main" id="{00000000-0008-0000-0700-000011010000}"/>
            </a:ext>
          </a:extLst>
        </xdr:cNvPr>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73677</xdr:rowOff>
    </xdr:from>
    <xdr:ext cx="248786" cy="259045"/>
    <xdr:sp macro="" textlink="">
      <xdr:nvSpPr>
        <xdr:cNvPr id="274" name="テキスト ボックス 273">
          <a:extLst>
            <a:ext uri="{FF2B5EF4-FFF2-40B4-BE49-F238E27FC236}">
              <a16:creationId xmlns:a16="http://schemas.microsoft.com/office/drawing/2014/main" id="{00000000-0008-0000-0700-000012010000}"/>
            </a:ext>
          </a:extLst>
        </xdr:cNvPr>
        <xdr:cNvSpPr txBox="1"/>
      </xdr:nvSpPr>
      <xdr:spPr>
        <a:xfrm>
          <a:off x="6355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75" name="直線コネクタ 274">
          <a:extLst>
            <a:ext uri="{FF2B5EF4-FFF2-40B4-BE49-F238E27FC236}">
              <a16:creationId xmlns:a16="http://schemas.microsoft.com/office/drawing/2014/main" id="{00000000-0008-0000-0700-000013010000}"/>
            </a:ext>
          </a:extLst>
        </xdr:cNvPr>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35577</xdr:rowOff>
    </xdr:from>
    <xdr:ext cx="467179" cy="259045"/>
    <xdr:sp macro="" textlink="">
      <xdr:nvSpPr>
        <xdr:cNvPr id="276" name="テキスト ボックス 275">
          <a:extLst>
            <a:ext uri="{FF2B5EF4-FFF2-40B4-BE49-F238E27FC236}">
              <a16:creationId xmlns:a16="http://schemas.microsoft.com/office/drawing/2014/main" id="{00000000-0008-0000-0700-000014010000}"/>
            </a:ext>
          </a:extLst>
        </xdr:cNvPr>
        <xdr:cNvSpPr txBox="1"/>
      </xdr:nvSpPr>
      <xdr:spPr>
        <a:xfrm>
          <a:off x="6136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77" name="直線コネクタ 276">
          <a:extLst>
            <a:ext uri="{FF2B5EF4-FFF2-40B4-BE49-F238E27FC236}">
              <a16:creationId xmlns:a16="http://schemas.microsoft.com/office/drawing/2014/main" id="{00000000-0008-0000-0700-000015010000}"/>
            </a:ext>
          </a:extLst>
        </xdr:cNvPr>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33</xdr:row>
      <xdr:rowOff>168927</xdr:rowOff>
    </xdr:from>
    <xdr:ext cx="531299" cy="259045"/>
    <xdr:sp macro="" textlink="">
      <xdr:nvSpPr>
        <xdr:cNvPr id="278" name="テキスト ボックス 277">
          <a:extLst>
            <a:ext uri="{FF2B5EF4-FFF2-40B4-BE49-F238E27FC236}">
              <a16:creationId xmlns:a16="http://schemas.microsoft.com/office/drawing/2014/main" id="{00000000-0008-0000-0700-000016010000}"/>
            </a:ext>
          </a:extLst>
        </xdr:cNvPr>
        <xdr:cNvSpPr txBox="1"/>
      </xdr:nvSpPr>
      <xdr:spPr>
        <a:xfrm>
          <a:off x="6072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79" name="直線コネクタ 278">
          <a:extLst>
            <a:ext uri="{FF2B5EF4-FFF2-40B4-BE49-F238E27FC236}">
              <a16:creationId xmlns:a16="http://schemas.microsoft.com/office/drawing/2014/main" id="{00000000-0008-0000-0700-000017010000}"/>
            </a:ext>
          </a:extLst>
        </xdr:cNvPr>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31</xdr:row>
      <xdr:rowOff>130827</xdr:rowOff>
    </xdr:from>
    <xdr:ext cx="531299" cy="259045"/>
    <xdr:sp macro="" textlink="">
      <xdr:nvSpPr>
        <xdr:cNvPr id="280" name="テキスト ボックス 279">
          <a:extLst>
            <a:ext uri="{FF2B5EF4-FFF2-40B4-BE49-F238E27FC236}">
              <a16:creationId xmlns:a16="http://schemas.microsoft.com/office/drawing/2014/main" id="{00000000-0008-0000-0700-000018010000}"/>
            </a:ext>
          </a:extLst>
        </xdr:cNvPr>
        <xdr:cNvSpPr txBox="1"/>
      </xdr:nvSpPr>
      <xdr:spPr>
        <a:xfrm>
          <a:off x="6072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81" name="直線コネクタ 280">
          <a:extLst>
            <a:ext uri="{FF2B5EF4-FFF2-40B4-BE49-F238E27FC236}">
              <a16:creationId xmlns:a16="http://schemas.microsoft.com/office/drawing/2014/main" id="{00000000-0008-0000-0700-000019010000}"/>
            </a:ext>
          </a:extLst>
        </xdr:cNvPr>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29</xdr:row>
      <xdr:rowOff>92727</xdr:rowOff>
    </xdr:from>
    <xdr:ext cx="531299" cy="259045"/>
    <xdr:sp macro="" textlink="">
      <xdr:nvSpPr>
        <xdr:cNvPr id="282" name="テキスト ボックス 281">
          <a:extLst>
            <a:ext uri="{FF2B5EF4-FFF2-40B4-BE49-F238E27FC236}">
              <a16:creationId xmlns:a16="http://schemas.microsoft.com/office/drawing/2014/main" id="{00000000-0008-0000-0700-00001A010000}"/>
            </a:ext>
          </a:extLst>
        </xdr:cNvPr>
        <xdr:cNvSpPr txBox="1"/>
      </xdr:nvSpPr>
      <xdr:spPr>
        <a:xfrm>
          <a:off x="6072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3" name="直線コネクタ 282">
          <a:extLst>
            <a:ext uri="{FF2B5EF4-FFF2-40B4-BE49-F238E27FC236}">
              <a16:creationId xmlns:a16="http://schemas.microsoft.com/office/drawing/2014/main" id="{00000000-0008-0000-0700-00001B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27</xdr:row>
      <xdr:rowOff>54627</xdr:rowOff>
    </xdr:from>
    <xdr:ext cx="531299" cy="259045"/>
    <xdr:sp macro="" textlink="">
      <xdr:nvSpPr>
        <xdr:cNvPr id="284" name="テキスト ボックス 283">
          <a:extLst>
            <a:ext uri="{FF2B5EF4-FFF2-40B4-BE49-F238E27FC236}">
              <a16:creationId xmlns:a16="http://schemas.microsoft.com/office/drawing/2014/main" id="{00000000-0008-0000-0700-00001C010000}"/>
            </a:ext>
          </a:extLst>
        </xdr:cNvPr>
        <xdr:cNvSpPr txBox="1"/>
      </xdr:nvSpPr>
      <xdr:spPr>
        <a:xfrm>
          <a:off x="6072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5" name="労働費グラフ枠">
          <a:extLst>
            <a:ext uri="{FF2B5EF4-FFF2-40B4-BE49-F238E27FC236}">
              <a16:creationId xmlns:a16="http://schemas.microsoft.com/office/drawing/2014/main" id="{00000000-0008-0000-0700-00001D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31</xdr:row>
      <xdr:rowOff>141376</xdr:rowOff>
    </xdr:from>
    <xdr:to>
      <xdr:col>54</xdr:col>
      <xdr:colOff>189865</xdr:colOff>
      <xdr:row>39</xdr:row>
      <xdr:rowOff>44450</xdr:rowOff>
    </xdr:to>
    <xdr:cxnSp macro="">
      <xdr:nvCxnSpPr>
        <xdr:cNvPr id="286" name="直線コネクタ 285">
          <a:extLst>
            <a:ext uri="{FF2B5EF4-FFF2-40B4-BE49-F238E27FC236}">
              <a16:creationId xmlns:a16="http://schemas.microsoft.com/office/drawing/2014/main" id="{00000000-0008-0000-0700-00001E010000}"/>
            </a:ext>
          </a:extLst>
        </xdr:cNvPr>
        <xdr:cNvCxnSpPr/>
      </xdr:nvCxnSpPr>
      <xdr:spPr>
        <a:xfrm flipV="1">
          <a:off x="10475595" y="5456326"/>
          <a:ext cx="1270" cy="127467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48277</xdr:rowOff>
    </xdr:from>
    <xdr:ext cx="249299" cy="259045"/>
    <xdr:sp macro="" textlink="">
      <xdr:nvSpPr>
        <xdr:cNvPr id="287" name="労働費最小値テキスト">
          <a:extLst>
            <a:ext uri="{FF2B5EF4-FFF2-40B4-BE49-F238E27FC236}">
              <a16:creationId xmlns:a16="http://schemas.microsoft.com/office/drawing/2014/main" id="{00000000-0008-0000-0700-00001F010000}"/>
            </a:ext>
          </a:extLst>
        </xdr:cNvPr>
        <xdr:cNvSpPr txBox="1"/>
      </xdr:nvSpPr>
      <xdr:spPr>
        <a:xfrm>
          <a:off x="10528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44450</xdr:rowOff>
    </xdr:from>
    <xdr:to>
      <xdr:col>55</xdr:col>
      <xdr:colOff>88900</xdr:colOff>
      <xdr:row>39</xdr:row>
      <xdr:rowOff>44450</xdr:rowOff>
    </xdr:to>
    <xdr:cxnSp macro="">
      <xdr:nvCxnSpPr>
        <xdr:cNvPr id="288" name="直線コネクタ 287">
          <a:extLst>
            <a:ext uri="{FF2B5EF4-FFF2-40B4-BE49-F238E27FC236}">
              <a16:creationId xmlns:a16="http://schemas.microsoft.com/office/drawing/2014/main" id="{00000000-0008-0000-0700-000020010000}"/>
            </a:ext>
          </a:extLst>
        </xdr:cNvPr>
        <xdr:cNvCxnSpPr/>
      </xdr:nvCxnSpPr>
      <xdr:spPr>
        <a:xfrm>
          <a:off x="10388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30</xdr:row>
      <xdr:rowOff>88053</xdr:rowOff>
    </xdr:from>
    <xdr:ext cx="534377" cy="259045"/>
    <xdr:sp macro="" textlink="">
      <xdr:nvSpPr>
        <xdr:cNvPr id="289" name="労働費最大値テキスト">
          <a:extLst>
            <a:ext uri="{FF2B5EF4-FFF2-40B4-BE49-F238E27FC236}">
              <a16:creationId xmlns:a16="http://schemas.microsoft.com/office/drawing/2014/main" id="{00000000-0008-0000-0700-000021010000}"/>
            </a:ext>
          </a:extLst>
        </xdr:cNvPr>
        <xdr:cNvSpPr txBox="1"/>
      </xdr:nvSpPr>
      <xdr:spPr>
        <a:xfrm>
          <a:off x="10528300" y="52315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16,728</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31</xdr:row>
      <xdr:rowOff>141376</xdr:rowOff>
    </xdr:from>
    <xdr:to>
      <xdr:col>55</xdr:col>
      <xdr:colOff>88900</xdr:colOff>
      <xdr:row>31</xdr:row>
      <xdr:rowOff>141376</xdr:rowOff>
    </xdr:to>
    <xdr:cxnSp macro="">
      <xdr:nvCxnSpPr>
        <xdr:cNvPr id="290" name="直線コネクタ 289">
          <a:extLst>
            <a:ext uri="{FF2B5EF4-FFF2-40B4-BE49-F238E27FC236}">
              <a16:creationId xmlns:a16="http://schemas.microsoft.com/office/drawing/2014/main" id="{00000000-0008-0000-0700-000022010000}"/>
            </a:ext>
          </a:extLst>
        </xdr:cNvPr>
        <xdr:cNvCxnSpPr/>
      </xdr:nvCxnSpPr>
      <xdr:spPr>
        <a:xfrm>
          <a:off x="10388600" y="545632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38</xdr:row>
      <xdr:rowOff>28524</xdr:rowOff>
    </xdr:from>
    <xdr:to>
      <xdr:col>55</xdr:col>
      <xdr:colOff>0</xdr:colOff>
      <xdr:row>38</xdr:row>
      <xdr:rowOff>33706</xdr:rowOff>
    </xdr:to>
    <xdr:cxnSp macro="">
      <xdr:nvCxnSpPr>
        <xdr:cNvPr id="291" name="直線コネクタ 290">
          <a:extLst>
            <a:ext uri="{FF2B5EF4-FFF2-40B4-BE49-F238E27FC236}">
              <a16:creationId xmlns:a16="http://schemas.microsoft.com/office/drawing/2014/main" id="{00000000-0008-0000-0700-000023010000}"/>
            </a:ext>
          </a:extLst>
        </xdr:cNvPr>
        <xdr:cNvCxnSpPr/>
      </xdr:nvCxnSpPr>
      <xdr:spPr>
        <a:xfrm flipV="1">
          <a:off x="9639300" y="6543624"/>
          <a:ext cx="838200" cy="51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34180</xdr:rowOff>
    </xdr:from>
    <xdr:ext cx="469744" cy="259045"/>
    <xdr:sp macro="" textlink="">
      <xdr:nvSpPr>
        <xdr:cNvPr id="292" name="労働費平均値テキスト">
          <a:extLst>
            <a:ext uri="{FF2B5EF4-FFF2-40B4-BE49-F238E27FC236}">
              <a16:creationId xmlns:a16="http://schemas.microsoft.com/office/drawing/2014/main" id="{00000000-0008-0000-0700-000024010000}"/>
            </a:ext>
          </a:extLst>
        </xdr:cNvPr>
        <xdr:cNvSpPr txBox="1"/>
      </xdr:nvSpPr>
      <xdr:spPr>
        <a:xfrm>
          <a:off x="10528300" y="654928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55753</xdr:rowOff>
    </xdr:from>
    <xdr:to>
      <xdr:col>55</xdr:col>
      <xdr:colOff>50800</xdr:colOff>
      <xdr:row>38</xdr:row>
      <xdr:rowOff>157353</xdr:rowOff>
    </xdr:to>
    <xdr:sp macro="" textlink="">
      <xdr:nvSpPr>
        <xdr:cNvPr id="293" name="フローチャート: 判断 292">
          <a:extLst>
            <a:ext uri="{FF2B5EF4-FFF2-40B4-BE49-F238E27FC236}">
              <a16:creationId xmlns:a16="http://schemas.microsoft.com/office/drawing/2014/main" id="{00000000-0008-0000-0700-000025010000}"/>
            </a:ext>
          </a:extLst>
        </xdr:cNvPr>
        <xdr:cNvSpPr/>
      </xdr:nvSpPr>
      <xdr:spPr>
        <a:xfrm>
          <a:off x="10426700" y="65708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38</xdr:row>
      <xdr:rowOff>17475</xdr:rowOff>
    </xdr:from>
    <xdr:to>
      <xdr:col>50</xdr:col>
      <xdr:colOff>114300</xdr:colOff>
      <xdr:row>38</xdr:row>
      <xdr:rowOff>33706</xdr:rowOff>
    </xdr:to>
    <xdr:cxnSp macro="">
      <xdr:nvCxnSpPr>
        <xdr:cNvPr id="294" name="直線コネクタ 293">
          <a:extLst>
            <a:ext uri="{FF2B5EF4-FFF2-40B4-BE49-F238E27FC236}">
              <a16:creationId xmlns:a16="http://schemas.microsoft.com/office/drawing/2014/main" id="{00000000-0008-0000-0700-000026010000}"/>
            </a:ext>
          </a:extLst>
        </xdr:cNvPr>
        <xdr:cNvCxnSpPr/>
      </xdr:nvCxnSpPr>
      <xdr:spPr>
        <a:xfrm>
          <a:off x="8750300" y="6532575"/>
          <a:ext cx="889000" cy="162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38</xdr:row>
      <xdr:rowOff>103683</xdr:rowOff>
    </xdr:from>
    <xdr:to>
      <xdr:col>50</xdr:col>
      <xdr:colOff>165100</xdr:colOff>
      <xdr:row>39</xdr:row>
      <xdr:rowOff>33833</xdr:rowOff>
    </xdr:to>
    <xdr:sp macro="" textlink="">
      <xdr:nvSpPr>
        <xdr:cNvPr id="295" name="フローチャート: 判断 294">
          <a:extLst>
            <a:ext uri="{FF2B5EF4-FFF2-40B4-BE49-F238E27FC236}">
              <a16:creationId xmlns:a16="http://schemas.microsoft.com/office/drawing/2014/main" id="{00000000-0008-0000-0700-000027010000}"/>
            </a:ext>
          </a:extLst>
        </xdr:cNvPr>
        <xdr:cNvSpPr/>
      </xdr:nvSpPr>
      <xdr:spPr>
        <a:xfrm>
          <a:off x="9588500" y="66187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39</xdr:row>
      <xdr:rowOff>24960</xdr:rowOff>
    </xdr:from>
    <xdr:ext cx="378565" cy="259045"/>
    <xdr:sp macro="" textlink="">
      <xdr:nvSpPr>
        <xdr:cNvPr id="296" name="テキスト ボックス 295">
          <a:extLst>
            <a:ext uri="{FF2B5EF4-FFF2-40B4-BE49-F238E27FC236}">
              <a16:creationId xmlns:a16="http://schemas.microsoft.com/office/drawing/2014/main" id="{00000000-0008-0000-0700-000028010000}"/>
            </a:ext>
          </a:extLst>
        </xdr:cNvPr>
        <xdr:cNvSpPr txBox="1"/>
      </xdr:nvSpPr>
      <xdr:spPr>
        <a:xfrm>
          <a:off x="9450017" y="671151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38</xdr:row>
      <xdr:rowOff>17475</xdr:rowOff>
    </xdr:from>
    <xdr:to>
      <xdr:col>45</xdr:col>
      <xdr:colOff>177800</xdr:colOff>
      <xdr:row>38</xdr:row>
      <xdr:rowOff>90780</xdr:rowOff>
    </xdr:to>
    <xdr:cxnSp macro="">
      <xdr:nvCxnSpPr>
        <xdr:cNvPr id="297" name="直線コネクタ 296">
          <a:extLst>
            <a:ext uri="{FF2B5EF4-FFF2-40B4-BE49-F238E27FC236}">
              <a16:creationId xmlns:a16="http://schemas.microsoft.com/office/drawing/2014/main" id="{00000000-0008-0000-0700-000029010000}"/>
            </a:ext>
          </a:extLst>
        </xdr:cNvPr>
        <xdr:cNvCxnSpPr/>
      </xdr:nvCxnSpPr>
      <xdr:spPr>
        <a:xfrm flipV="1">
          <a:off x="7861300" y="6532575"/>
          <a:ext cx="889000" cy="733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38</xdr:row>
      <xdr:rowOff>69317</xdr:rowOff>
    </xdr:from>
    <xdr:to>
      <xdr:col>46</xdr:col>
      <xdr:colOff>38100</xdr:colOff>
      <xdr:row>38</xdr:row>
      <xdr:rowOff>170917</xdr:rowOff>
    </xdr:to>
    <xdr:sp macro="" textlink="">
      <xdr:nvSpPr>
        <xdr:cNvPr id="298" name="フローチャート: 判断 297">
          <a:extLst>
            <a:ext uri="{FF2B5EF4-FFF2-40B4-BE49-F238E27FC236}">
              <a16:creationId xmlns:a16="http://schemas.microsoft.com/office/drawing/2014/main" id="{00000000-0008-0000-0700-00002A010000}"/>
            </a:ext>
          </a:extLst>
        </xdr:cNvPr>
        <xdr:cNvSpPr/>
      </xdr:nvSpPr>
      <xdr:spPr>
        <a:xfrm>
          <a:off x="8699500" y="65844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38</xdr:row>
      <xdr:rowOff>162044</xdr:rowOff>
    </xdr:from>
    <xdr:ext cx="469744" cy="259045"/>
    <xdr:sp macro="" textlink="">
      <xdr:nvSpPr>
        <xdr:cNvPr id="299" name="テキスト ボックス 298">
          <a:extLst>
            <a:ext uri="{FF2B5EF4-FFF2-40B4-BE49-F238E27FC236}">
              <a16:creationId xmlns:a16="http://schemas.microsoft.com/office/drawing/2014/main" id="{00000000-0008-0000-0700-00002B010000}"/>
            </a:ext>
          </a:extLst>
        </xdr:cNvPr>
        <xdr:cNvSpPr txBox="1"/>
      </xdr:nvSpPr>
      <xdr:spPr>
        <a:xfrm>
          <a:off x="8515428" y="66771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38</xdr:row>
      <xdr:rowOff>90780</xdr:rowOff>
    </xdr:from>
    <xdr:to>
      <xdr:col>41</xdr:col>
      <xdr:colOff>50800</xdr:colOff>
      <xdr:row>38</xdr:row>
      <xdr:rowOff>91846</xdr:rowOff>
    </xdr:to>
    <xdr:cxnSp macro="">
      <xdr:nvCxnSpPr>
        <xdr:cNvPr id="300" name="直線コネクタ 299">
          <a:extLst>
            <a:ext uri="{FF2B5EF4-FFF2-40B4-BE49-F238E27FC236}">
              <a16:creationId xmlns:a16="http://schemas.microsoft.com/office/drawing/2014/main" id="{00000000-0008-0000-0700-00002C010000}"/>
            </a:ext>
          </a:extLst>
        </xdr:cNvPr>
        <xdr:cNvCxnSpPr/>
      </xdr:nvCxnSpPr>
      <xdr:spPr>
        <a:xfrm flipV="1">
          <a:off x="6972300" y="6605880"/>
          <a:ext cx="889000" cy="10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38</xdr:row>
      <xdr:rowOff>85166</xdr:rowOff>
    </xdr:from>
    <xdr:to>
      <xdr:col>41</xdr:col>
      <xdr:colOff>101600</xdr:colOff>
      <xdr:row>39</xdr:row>
      <xdr:rowOff>15316</xdr:rowOff>
    </xdr:to>
    <xdr:sp macro="" textlink="">
      <xdr:nvSpPr>
        <xdr:cNvPr id="301" name="フローチャート: 判断 300">
          <a:extLst>
            <a:ext uri="{FF2B5EF4-FFF2-40B4-BE49-F238E27FC236}">
              <a16:creationId xmlns:a16="http://schemas.microsoft.com/office/drawing/2014/main" id="{00000000-0008-0000-0700-00002D010000}"/>
            </a:ext>
          </a:extLst>
        </xdr:cNvPr>
        <xdr:cNvSpPr/>
      </xdr:nvSpPr>
      <xdr:spPr>
        <a:xfrm>
          <a:off x="7810500" y="66002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39</xdr:row>
      <xdr:rowOff>6443</xdr:rowOff>
    </xdr:from>
    <xdr:ext cx="469744" cy="259045"/>
    <xdr:sp macro="" textlink="">
      <xdr:nvSpPr>
        <xdr:cNvPr id="302" name="テキスト ボックス 301">
          <a:extLst>
            <a:ext uri="{FF2B5EF4-FFF2-40B4-BE49-F238E27FC236}">
              <a16:creationId xmlns:a16="http://schemas.microsoft.com/office/drawing/2014/main" id="{00000000-0008-0000-0700-00002E010000}"/>
            </a:ext>
          </a:extLst>
        </xdr:cNvPr>
        <xdr:cNvSpPr txBox="1"/>
      </xdr:nvSpPr>
      <xdr:spPr>
        <a:xfrm>
          <a:off x="7626428" y="66929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85776</xdr:rowOff>
    </xdr:from>
    <xdr:to>
      <xdr:col>36</xdr:col>
      <xdr:colOff>165100</xdr:colOff>
      <xdr:row>39</xdr:row>
      <xdr:rowOff>15926</xdr:rowOff>
    </xdr:to>
    <xdr:sp macro="" textlink="">
      <xdr:nvSpPr>
        <xdr:cNvPr id="303" name="フローチャート: 判断 302">
          <a:extLst>
            <a:ext uri="{FF2B5EF4-FFF2-40B4-BE49-F238E27FC236}">
              <a16:creationId xmlns:a16="http://schemas.microsoft.com/office/drawing/2014/main" id="{00000000-0008-0000-0700-00002F010000}"/>
            </a:ext>
          </a:extLst>
        </xdr:cNvPr>
        <xdr:cNvSpPr/>
      </xdr:nvSpPr>
      <xdr:spPr>
        <a:xfrm>
          <a:off x="6921500" y="66008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39</xdr:row>
      <xdr:rowOff>7053</xdr:rowOff>
    </xdr:from>
    <xdr:ext cx="469744" cy="259045"/>
    <xdr:sp macro="" textlink="">
      <xdr:nvSpPr>
        <xdr:cNvPr id="304" name="テキスト ボックス 303">
          <a:extLst>
            <a:ext uri="{FF2B5EF4-FFF2-40B4-BE49-F238E27FC236}">
              <a16:creationId xmlns:a16="http://schemas.microsoft.com/office/drawing/2014/main" id="{00000000-0008-0000-0700-000030010000}"/>
            </a:ext>
          </a:extLst>
        </xdr:cNvPr>
        <xdr:cNvSpPr txBox="1"/>
      </xdr:nvSpPr>
      <xdr:spPr>
        <a:xfrm>
          <a:off x="6737428" y="66936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5" name="テキスト ボックス 304">
          <a:extLst>
            <a:ext uri="{FF2B5EF4-FFF2-40B4-BE49-F238E27FC236}">
              <a16:creationId xmlns:a16="http://schemas.microsoft.com/office/drawing/2014/main" id="{00000000-0008-0000-0700-000031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00000000-0008-0000-0700-000032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00000000-0008-0000-0700-000033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8" name="テキスト ボックス 307">
          <a:extLst>
            <a:ext uri="{FF2B5EF4-FFF2-40B4-BE49-F238E27FC236}">
              <a16:creationId xmlns:a16="http://schemas.microsoft.com/office/drawing/2014/main" id="{00000000-0008-0000-0700-000034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9" name="テキスト ボックス 308">
          <a:extLst>
            <a:ext uri="{FF2B5EF4-FFF2-40B4-BE49-F238E27FC236}">
              <a16:creationId xmlns:a16="http://schemas.microsoft.com/office/drawing/2014/main" id="{00000000-0008-0000-0700-000035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149174</xdr:rowOff>
    </xdr:from>
    <xdr:to>
      <xdr:col>55</xdr:col>
      <xdr:colOff>50800</xdr:colOff>
      <xdr:row>38</xdr:row>
      <xdr:rowOff>79324</xdr:rowOff>
    </xdr:to>
    <xdr:sp macro="" textlink="">
      <xdr:nvSpPr>
        <xdr:cNvPr id="310" name="楕円 309">
          <a:extLst>
            <a:ext uri="{FF2B5EF4-FFF2-40B4-BE49-F238E27FC236}">
              <a16:creationId xmlns:a16="http://schemas.microsoft.com/office/drawing/2014/main" id="{00000000-0008-0000-0700-000036010000}"/>
            </a:ext>
          </a:extLst>
        </xdr:cNvPr>
        <xdr:cNvSpPr/>
      </xdr:nvSpPr>
      <xdr:spPr>
        <a:xfrm>
          <a:off x="10426700" y="64928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37</xdr:row>
      <xdr:rowOff>601</xdr:rowOff>
    </xdr:from>
    <xdr:ext cx="469744" cy="259045"/>
    <xdr:sp macro="" textlink="">
      <xdr:nvSpPr>
        <xdr:cNvPr id="311" name="労働費該当値テキスト">
          <a:extLst>
            <a:ext uri="{FF2B5EF4-FFF2-40B4-BE49-F238E27FC236}">
              <a16:creationId xmlns:a16="http://schemas.microsoft.com/office/drawing/2014/main" id="{00000000-0008-0000-0700-000037010000}"/>
            </a:ext>
          </a:extLst>
        </xdr:cNvPr>
        <xdr:cNvSpPr txBox="1"/>
      </xdr:nvSpPr>
      <xdr:spPr>
        <a:xfrm>
          <a:off x="10528300" y="63442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2,459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37</xdr:row>
      <xdr:rowOff>154356</xdr:rowOff>
    </xdr:from>
    <xdr:to>
      <xdr:col>50</xdr:col>
      <xdr:colOff>165100</xdr:colOff>
      <xdr:row>38</xdr:row>
      <xdr:rowOff>84506</xdr:rowOff>
    </xdr:to>
    <xdr:sp macro="" textlink="">
      <xdr:nvSpPr>
        <xdr:cNvPr id="312" name="楕円 311">
          <a:extLst>
            <a:ext uri="{FF2B5EF4-FFF2-40B4-BE49-F238E27FC236}">
              <a16:creationId xmlns:a16="http://schemas.microsoft.com/office/drawing/2014/main" id="{00000000-0008-0000-0700-000038010000}"/>
            </a:ext>
          </a:extLst>
        </xdr:cNvPr>
        <xdr:cNvSpPr/>
      </xdr:nvSpPr>
      <xdr:spPr>
        <a:xfrm>
          <a:off x="9588500" y="64980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36</xdr:row>
      <xdr:rowOff>101033</xdr:rowOff>
    </xdr:from>
    <xdr:ext cx="469744" cy="259045"/>
    <xdr:sp macro="" textlink="">
      <xdr:nvSpPr>
        <xdr:cNvPr id="313" name="テキスト ボックス 312">
          <a:extLst>
            <a:ext uri="{FF2B5EF4-FFF2-40B4-BE49-F238E27FC236}">
              <a16:creationId xmlns:a16="http://schemas.microsoft.com/office/drawing/2014/main" id="{00000000-0008-0000-0700-000039010000}"/>
            </a:ext>
          </a:extLst>
        </xdr:cNvPr>
        <xdr:cNvSpPr txBox="1"/>
      </xdr:nvSpPr>
      <xdr:spPr>
        <a:xfrm>
          <a:off x="9404428" y="62732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37</xdr:row>
      <xdr:rowOff>138125</xdr:rowOff>
    </xdr:from>
    <xdr:to>
      <xdr:col>46</xdr:col>
      <xdr:colOff>38100</xdr:colOff>
      <xdr:row>38</xdr:row>
      <xdr:rowOff>68275</xdr:rowOff>
    </xdr:to>
    <xdr:sp macro="" textlink="">
      <xdr:nvSpPr>
        <xdr:cNvPr id="314" name="楕円 313">
          <a:extLst>
            <a:ext uri="{FF2B5EF4-FFF2-40B4-BE49-F238E27FC236}">
              <a16:creationId xmlns:a16="http://schemas.microsoft.com/office/drawing/2014/main" id="{00000000-0008-0000-0700-00003A010000}"/>
            </a:ext>
          </a:extLst>
        </xdr:cNvPr>
        <xdr:cNvSpPr/>
      </xdr:nvSpPr>
      <xdr:spPr>
        <a:xfrm>
          <a:off x="8699500" y="64817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36</xdr:row>
      <xdr:rowOff>84802</xdr:rowOff>
    </xdr:from>
    <xdr:ext cx="469744" cy="259045"/>
    <xdr:sp macro="" textlink="">
      <xdr:nvSpPr>
        <xdr:cNvPr id="315" name="テキスト ボックス 314">
          <a:extLst>
            <a:ext uri="{FF2B5EF4-FFF2-40B4-BE49-F238E27FC236}">
              <a16:creationId xmlns:a16="http://schemas.microsoft.com/office/drawing/2014/main" id="{00000000-0008-0000-0700-00003B010000}"/>
            </a:ext>
          </a:extLst>
        </xdr:cNvPr>
        <xdr:cNvSpPr txBox="1"/>
      </xdr:nvSpPr>
      <xdr:spPr>
        <a:xfrm>
          <a:off x="8515428" y="62570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38</xdr:row>
      <xdr:rowOff>39980</xdr:rowOff>
    </xdr:from>
    <xdr:to>
      <xdr:col>41</xdr:col>
      <xdr:colOff>101600</xdr:colOff>
      <xdr:row>38</xdr:row>
      <xdr:rowOff>141580</xdr:rowOff>
    </xdr:to>
    <xdr:sp macro="" textlink="">
      <xdr:nvSpPr>
        <xdr:cNvPr id="316" name="楕円 315">
          <a:extLst>
            <a:ext uri="{FF2B5EF4-FFF2-40B4-BE49-F238E27FC236}">
              <a16:creationId xmlns:a16="http://schemas.microsoft.com/office/drawing/2014/main" id="{00000000-0008-0000-0700-00003C010000}"/>
            </a:ext>
          </a:extLst>
        </xdr:cNvPr>
        <xdr:cNvSpPr/>
      </xdr:nvSpPr>
      <xdr:spPr>
        <a:xfrm>
          <a:off x="7810500" y="65550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36</xdr:row>
      <xdr:rowOff>158107</xdr:rowOff>
    </xdr:from>
    <xdr:ext cx="469744" cy="259045"/>
    <xdr:sp macro="" textlink="">
      <xdr:nvSpPr>
        <xdr:cNvPr id="317" name="テキスト ボックス 316">
          <a:extLst>
            <a:ext uri="{FF2B5EF4-FFF2-40B4-BE49-F238E27FC236}">
              <a16:creationId xmlns:a16="http://schemas.microsoft.com/office/drawing/2014/main" id="{00000000-0008-0000-0700-00003D010000}"/>
            </a:ext>
          </a:extLst>
        </xdr:cNvPr>
        <xdr:cNvSpPr txBox="1"/>
      </xdr:nvSpPr>
      <xdr:spPr>
        <a:xfrm>
          <a:off x="7626428" y="63303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41046</xdr:rowOff>
    </xdr:from>
    <xdr:to>
      <xdr:col>36</xdr:col>
      <xdr:colOff>165100</xdr:colOff>
      <xdr:row>38</xdr:row>
      <xdr:rowOff>142646</xdr:rowOff>
    </xdr:to>
    <xdr:sp macro="" textlink="">
      <xdr:nvSpPr>
        <xdr:cNvPr id="318" name="楕円 317">
          <a:extLst>
            <a:ext uri="{FF2B5EF4-FFF2-40B4-BE49-F238E27FC236}">
              <a16:creationId xmlns:a16="http://schemas.microsoft.com/office/drawing/2014/main" id="{00000000-0008-0000-0700-00003E010000}"/>
            </a:ext>
          </a:extLst>
        </xdr:cNvPr>
        <xdr:cNvSpPr/>
      </xdr:nvSpPr>
      <xdr:spPr>
        <a:xfrm>
          <a:off x="6921500" y="65561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36</xdr:row>
      <xdr:rowOff>159173</xdr:rowOff>
    </xdr:from>
    <xdr:ext cx="469744" cy="259045"/>
    <xdr:sp macro="" textlink="">
      <xdr:nvSpPr>
        <xdr:cNvPr id="319" name="テキスト ボックス 318">
          <a:extLst>
            <a:ext uri="{FF2B5EF4-FFF2-40B4-BE49-F238E27FC236}">
              <a16:creationId xmlns:a16="http://schemas.microsoft.com/office/drawing/2014/main" id="{00000000-0008-0000-0700-00003F010000}"/>
            </a:ext>
          </a:extLst>
        </xdr:cNvPr>
        <xdr:cNvSpPr txBox="1"/>
      </xdr:nvSpPr>
      <xdr:spPr>
        <a:xfrm>
          <a:off x="6737428" y="63313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0" name="正方形/長方形 319">
          <a:extLst>
            <a:ext uri="{FF2B5EF4-FFF2-40B4-BE49-F238E27FC236}">
              <a16:creationId xmlns:a16="http://schemas.microsoft.com/office/drawing/2014/main" id="{00000000-0008-0000-0700-000040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1" name="正方形/長方形 320">
          <a:extLst>
            <a:ext uri="{FF2B5EF4-FFF2-40B4-BE49-F238E27FC236}">
              <a16:creationId xmlns:a16="http://schemas.microsoft.com/office/drawing/2014/main" id="{00000000-0008-0000-0700-000041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2" name="正方形/長方形 321">
          <a:extLst>
            <a:ext uri="{FF2B5EF4-FFF2-40B4-BE49-F238E27FC236}">
              <a16:creationId xmlns:a16="http://schemas.microsoft.com/office/drawing/2014/main" id="{00000000-0008-0000-0700-000042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3" name="正方形/長方形 322">
          <a:extLst>
            <a:ext uri="{FF2B5EF4-FFF2-40B4-BE49-F238E27FC236}">
              <a16:creationId xmlns:a16="http://schemas.microsoft.com/office/drawing/2014/main" id="{00000000-0008-0000-0700-000043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4" name="正方形/長方形 323">
          <a:extLst>
            <a:ext uri="{FF2B5EF4-FFF2-40B4-BE49-F238E27FC236}">
              <a16:creationId xmlns:a16="http://schemas.microsoft.com/office/drawing/2014/main" id="{00000000-0008-0000-0700-000044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5" name="正方形/長方形 324">
          <a:extLst>
            <a:ext uri="{FF2B5EF4-FFF2-40B4-BE49-F238E27FC236}">
              <a16:creationId xmlns:a16="http://schemas.microsoft.com/office/drawing/2014/main" id="{00000000-0008-0000-0700-000045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6" name="正方形/長方形 325">
          <a:extLst>
            <a:ext uri="{FF2B5EF4-FFF2-40B4-BE49-F238E27FC236}">
              <a16:creationId xmlns:a16="http://schemas.microsoft.com/office/drawing/2014/main" id="{00000000-0008-0000-0700-000046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27,226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7" name="正方形/長方形 326">
          <a:extLst>
            <a:ext uri="{FF2B5EF4-FFF2-40B4-BE49-F238E27FC236}">
              <a16:creationId xmlns:a16="http://schemas.microsoft.com/office/drawing/2014/main" id="{00000000-0008-0000-0700-000047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8" name="テキスト ボックス 327">
          <a:extLst>
            <a:ext uri="{FF2B5EF4-FFF2-40B4-BE49-F238E27FC236}">
              <a16:creationId xmlns:a16="http://schemas.microsoft.com/office/drawing/2014/main" id="{00000000-0008-0000-0700-000048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9" name="直線コネクタ 328">
          <a:extLst>
            <a:ext uri="{FF2B5EF4-FFF2-40B4-BE49-F238E27FC236}">
              <a16:creationId xmlns:a16="http://schemas.microsoft.com/office/drawing/2014/main" id="{00000000-0008-0000-0700-000049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30" name="直線コネクタ 329">
          <a:extLst>
            <a:ext uri="{FF2B5EF4-FFF2-40B4-BE49-F238E27FC236}">
              <a16:creationId xmlns:a16="http://schemas.microsoft.com/office/drawing/2014/main" id="{00000000-0008-0000-0700-00004A010000}"/>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31" name="テキスト ボックス 330">
          <a:extLst>
            <a:ext uri="{FF2B5EF4-FFF2-40B4-BE49-F238E27FC236}">
              <a16:creationId xmlns:a16="http://schemas.microsoft.com/office/drawing/2014/main" id="{00000000-0008-0000-0700-00004B010000}"/>
            </a:ext>
          </a:extLst>
        </xdr:cNvPr>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32" name="直線コネクタ 331">
          <a:extLst>
            <a:ext uri="{FF2B5EF4-FFF2-40B4-BE49-F238E27FC236}">
              <a16:creationId xmlns:a16="http://schemas.microsoft.com/office/drawing/2014/main" id="{00000000-0008-0000-0700-00004C010000}"/>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56</xdr:row>
      <xdr:rowOff>35577</xdr:rowOff>
    </xdr:from>
    <xdr:ext cx="595419" cy="259045"/>
    <xdr:sp macro="" textlink="">
      <xdr:nvSpPr>
        <xdr:cNvPr id="333" name="テキスト ボックス 332">
          <a:extLst>
            <a:ext uri="{FF2B5EF4-FFF2-40B4-BE49-F238E27FC236}">
              <a16:creationId xmlns:a16="http://schemas.microsoft.com/office/drawing/2014/main" id="{00000000-0008-0000-0700-00004D010000}"/>
            </a:ext>
          </a:extLst>
        </xdr:cNvPr>
        <xdr:cNvSpPr txBox="1"/>
      </xdr:nvSpPr>
      <xdr:spPr>
        <a:xfrm>
          <a:off x="6008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4" name="直線コネクタ 333">
          <a:extLst>
            <a:ext uri="{FF2B5EF4-FFF2-40B4-BE49-F238E27FC236}">
              <a16:creationId xmlns:a16="http://schemas.microsoft.com/office/drawing/2014/main" id="{00000000-0008-0000-0700-00004E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53</xdr:row>
      <xdr:rowOff>168927</xdr:rowOff>
    </xdr:from>
    <xdr:ext cx="595419" cy="259045"/>
    <xdr:sp macro="" textlink="">
      <xdr:nvSpPr>
        <xdr:cNvPr id="335" name="テキスト ボックス 334">
          <a:extLst>
            <a:ext uri="{FF2B5EF4-FFF2-40B4-BE49-F238E27FC236}">
              <a16:creationId xmlns:a16="http://schemas.microsoft.com/office/drawing/2014/main" id="{00000000-0008-0000-0700-00004F010000}"/>
            </a:ext>
          </a:extLst>
        </xdr:cNvPr>
        <xdr:cNvSpPr txBox="1"/>
      </xdr:nvSpPr>
      <xdr:spPr>
        <a:xfrm>
          <a:off x="6008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36" name="直線コネクタ 335">
          <a:extLst>
            <a:ext uri="{FF2B5EF4-FFF2-40B4-BE49-F238E27FC236}">
              <a16:creationId xmlns:a16="http://schemas.microsoft.com/office/drawing/2014/main" id="{00000000-0008-0000-0700-000050010000}"/>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51</xdr:row>
      <xdr:rowOff>130827</xdr:rowOff>
    </xdr:from>
    <xdr:ext cx="595419" cy="259045"/>
    <xdr:sp macro="" textlink="">
      <xdr:nvSpPr>
        <xdr:cNvPr id="337" name="テキスト ボックス 336">
          <a:extLst>
            <a:ext uri="{FF2B5EF4-FFF2-40B4-BE49-F238E27FC236}">
              <a16:creationId xmlns:a16="http://schemas.microsoft.com/office/drawing/2014/main" id="{00000000-0008-0000-0700-000051010000}"/>
            </a:ext>
          </a:extLst>
        </xdr:cNvPr>
        <xdr:cNvSpPr txBox="1"/>
      </xdr:nvSpPr>
      <xdr:spPr>
        <a:xfrm>
          <a:off x="6008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38" name="直線コネクタ 337">
          <a:extLst>
            <a:ext uri="{FF2B5EF4-FFF2-40B4-BE49-F238E27FC236}">
              <a16:creationId xmlns:a16="http://schemas.microsoft.com/office/drawing/2014/main" id="{00000000-0008-0000-0700-000052010000}"/>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49</xdr:row>
      <xdr:rowOff>92727</xdr:rowOff>
    </xdr:from>
    <xdr:ext cx="685572" cy="259045"/>
    <xdr:sp macro="" textlink="">
      <xdr:nvSpPr>
        <xdr:cNvPr id="339" name="テキスト ボックス 338">
          <a:extLst>
            <a:ext uri="{FF2B5EF4-FFF2-40B4-BE49-F238E27FC236}">
              <a16:creationId xmlns:a16="http://schemas.microsoft.com/office/drawing/2014/main" id="{00000000-0008-0000-0700-000053010000}"/>
            </a:ext>
          </a:extLst>
        </xdr:cNvPr>
        <xdr:cNvSpPr txBox="1"/>
      </xdr:nvSpPr>
      <xdr:spPr>
        <a:xfrm>
          <a:off x="5918428" y="849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0" name="直線コネクタ 339">
          <a:extLst>
            <a:ext uri="{FF2B5EF4-FFF2-40B4-BE49-F238E27FC236}">
              <a16:creationId xmlns:a16="http://schemas.microsoft.com/office/drawing/2014/main" id="{00000000-0008-0000-0700-000054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47</xdr:row>
      <xdr:rowOff>54627</xdr:rowOff>
    </xdr:from>
    <xdr:ext cx="685572" cy="259045"/>
    <xdr:sp macro="" textlink="">
      <xdr:nvSpPr>
        <xdr:cNvPr id="341" name="テキスト ボックス 340">
          <a:extLst>
            <a:ext uri="{FF2B5EF4-FFF2-40B4-BE49-F238E27FC236}">
              <a16:creationId xmlns:a16="http://schemas.microsoft.com/office/drawing/2014/main" id="{00000000-0008-0000-0700-000055010000}"/>
            </a:ext>
          </a:extLst>
        </xdr:cNvPr>
        <xdr:cNvSpPr txBox="1"/>
      </xdr:nvSpPr>
      <xdr:spPr>
        <a:xfrm>
          <a:off x="5918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2" name="農林水産業費グラフ枠">
          <a:extLst>
            <a:ext uri="{FF2B5EF4-FFF2-40B4-BE49-F238E27FC236}">
              <a16:creationId xmlns:a16="http://schemas.microsoft.com/office/drawing/2014/main" id="{00000000-0008-0000-0700-000056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102491</xdr:rowOff>
    </xdr:from>
    <xdr:to>
      <xdr:col>54</xdr:col>
      <xdr:colOff>189865</xdr:colOff>
      <xdr:row>59</xdr:row>
      <xdr:rowOff>32869</xdr:rowOff>
    </xdr:to>
    <xdr:cxnSp macro="">
      <xdr:nvCxnSpPr>
        <xdr:cNvPr id="343" name="直線コネクタ 342">
          <a:extLst>
            <a:ext uri="{FF2B5EF4-FFF2-40B4-BE49-F238E27FC236}">
              <a16:creationId xmlns:a16="http://schemas.microsoft.com/office/drawing/2014/main" id="{00000000-0008-0000-0700-000057010000}"/>
            </a:ext>
          </a:extLst>
        </xdr:cNvPr>
        <xdr:cNvCxnSpPr/>
      </xdr:nvCxnSpPr>
      <xdr:spPr>
        <a:xfrm flipV="1">
          <a:off x="10475595" y="8674991"/>
          <a:ext cx="1270" cy="147342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36696</xdr:rowOff>
    </xdr:from>
    <xdr:ext cx="469744" cy="259045"/>
    <xdr:sp macro="" textlink="">
      <xdr:nvSpPr>
        <xdr:cNvPr id="344" name="農林水産業費最小値テキスト">
          <a:extLst>
            <a:ext uri="{FF2B5EF4-FFF2-40B4-BE49-F238E27FC236}">
              <a16:creationId xmlns:a16="http://schemas.microsoft.com/office/drawing/2014/main" id="{00000000-0008-0000-0700-000058010000}"/>
            </a:ext>
          </a:extLst>
        </xdr:cNvPr>
        <xdr:cNvSpPr txBox="1"/>
      </xdr:nvSpPr>
      <xdr:spPr>
        <a:xfrm>
          <a:off x="10528300" y="101522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32869</xdr:rowOff>
    </xdr:from>
    <xdr:to>
      <xdr:col>55</xdr:col>
      <xdr:colOff>88900</xdr:colOff>
      <xdr:row>59</xdr:row>
      <xdr:rowOff>32869</xdr:rowOff>
    </xdr:to>
    <xdr:cxnSp macro="">
      <xdr:nvCxnSpPr>
        <xdr:cNvPr id="345" name="直線コネクタ 344">
          <a:extLst>
            <a:ext uri="{FF2B5EF4-FFF2-40B4-BE49-F238E27FC236}">
              <a16:creationId xmlns:a16="http://schemas.microsoft.com/office/drawing/2014/main" id="{00000000-0008-0000-0700-000059010000}"/>
            </a:ext>
          </a:extLst>
        </xdr:cNvPr>
        <xdr:cNvCxnSpPr/>
      </xdr:nvCxnSpPr>
      <xdr:spPr>
        <a:xfrm>
          <a:off x="10388600" y="1014841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49168</xdr:rowOff>
    </xdr:from>
    <xdr:ext cx="690189" cy="259045"/>
    <xdr:sp macro="" textlink="">
      <xdr:nvSpPr>
        <xdr:cNvPr id="346" name="農林水産業費最大値テキスト">
          <a:extLst>
            <a:ext uri="{FF2B5EF4-FFF2-40B4-BE49-F238E27FC236}">
              <a16:creationId xmlns:a16="http://schemas.microsoft.com/office/drawing/2014/main" id="{00000000-0008-0000-0700-00005A010000}"/>
            </a:ext>
          </a:extLst>
        </xdr:cNvPr>
        <xdr:cNvSpPr txBox="1"/>
      </xdr:nvSpPr>
      <xdr:spPr>
        <a:xfrm>
          <a:off x="10528300" y="8450218"/>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1,169,299</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50</xdr:row>
      <xdr:rowOff>102491</xdr:rowOff>
    </xdr:from>
    <xdr:to>
      <xdr:col>55</xdr:col>
      <xdr:colOff>88900</xdr:colOff>
      <xdr:row>50</xdr:row>
      <xdr:rowOff>102491</xdr:rowOff>
    </xdr:to>
    <xdr:cxnSp macro="">
      <xdr:nvCxnSpPr>
        <xdr:cNvPr id="347" name="直線コネクタ 346">
          <a:extLst>
            <a:ext uri="{FF2B5EF4-FFF2-40B4-BE49-F238E27FC236}">
              <a16:creationId xmlns:a16="http://schemas.microsoft.com/office/drawing/2014/main" id="{00000000-0008-0000-0700-00005B010000}"/>
            </a:ext>
          </a:extLst>
        </xdr:cNvPr>
        <xdr:cNvCxnSpPr/>
      </xdr:nvCxnSpPr>
      <xdr:spPr>
        <a:xfrm>
          <a:off x="10388600" y="867499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58</xdr:row>
      <xdr:rowOff>93350</xdr:rowOff>
    </xdr:from>
    <xdr:to>
      <xdr:col>55</xdr:col>
      <xdr:colOff>0</xdr:colOff>
      <xdr:row>58</xdr:row>
      <xdr:rowOff>95452</xdr:rowOff>
    </xdr:to>
    <xdr:cxnSp macro="">
      <xdr:nvCxnSpPr>
        <xdr:cNvPr id="348" name="直線コネクタ 347">
          <a:extLst>
            <a:ext uri="{FF2B5EF4-FFF2-40B4-BE49-F238E27FC236}">
              <a16:creationId xmlns:a16="http://schemas.microsoft.com/office/drawing/2014/main" id="{00000000-0008-0000-0700-00005C010000}"/>
            </a:ext>
          </a:extLst>
        </xdr:cNvPr>
        <xdr:cNvCxnSpPr/>
      </xdr:nvCxnSpPr>
      <xdr:spPr>
        <a:xfrm flipV="1">
          <a:off x="9639300" y="10037450"/>
          <a:ext cx="838200" cy="21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57</xdr:row>
      <xdr:rowOff>12012</xdr:rowOff>
    </xdr:from>
    <xdr:ext cx="599010" cy="259045"/>
    <xdr:sp macro="" textlink="">
      <xdr:nvSpPr>
        <xdr:cNvPr id="349" name="農林水産業費平均値テキスト">
          <a:extLst>
            <a:ext uri="{FF2B5EF4-FFF2-40B4-BE49-F238E27FC236}">
              <a16:creationId xmlns:a16="http://schemas.microsoft.com/office/drawing/2014/main" id="{00000000-0008-0000-0700-00005D010000}"/>
            </a:ext>
          </a:extLst>
        </xdr:cNvPr>
        <xdr:cNvSpPr txBox="1"/>
      </xdr:nvSpPr>
      <xdr:spPr>
        <a:xfrm>
          <a:off x="10528300" y="9784662"/>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138,555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160585</xdr:rowOff>
    </xdr:from>
    <xdr:to>
      <xdr:col>55</xdr:col>
      <xdr:colOff>50800</xdr:colOff>
      <xdr:row>58</xdr:row>
      <xdr:rowOff>90735</xdr:rowOff>
    </xdr:to>
    <xdr:sp macro="" textlink="">
      <xdr:nvSpPr>
        <xdr:cNvPr id="350" name="フローチャート: 判断 349">
          <a:extLst>
            <a:ext uri="{FF2B5EF4-FFF2-40B4-BE49-F238E27FC236}">
              <a16:creationId xmlns:a16="http://schemas.microsoft.com/office/drawing/2014/main" id="{00000000-0008-0000-0700-00005E010000}"/>
            </a:ext>
          </a:extLst>
        </xdr:cNvPr>
        <xdr:cNvSpPr/>
      </xdr:nvSpPr>
      <xdr:spPr>
        <a:xfrm>
          <a:off x="10426700" y="99332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58</xdr:row>
      <xdr:rowOff>75643</xdr:rowOff>
    </xdr:from>
    <xdr:to>
      <xdr:col>50</xdr:col>
      <xdr:colOff>114300</xdr:colOff>
      <xdr:row>58</xdr:row>
      <xdr:rowOff>95452</xdr:rowOff>
    </xdr:to>
    <xdr:cxnSp macro="">
      <xdr:nvCxnSpPr>
        <xdr:cNvPr id="351" name="直線コネクタ 350">
          <a:extLst>
            <a:ext uri="{FF2B5EF4-FFF2-40B4-BE49-F238E27FC236}">
              <a16:creationId xmlns:a16="http://schemas.microsoft.com/office/drawing/2014/main" id="{00000000-0008-0000-0700-00005F010000}"/>
            </a:ext>
          </a:extLst>
        </xdr:cNvPr>
        <xdr:cNvCxnSpPr/>
      </xdr:nvCxnSpPr>
      <xdr:spPr>
        <a:xfrm>
          <a:off x="8750300" y="10019743"/>
          <a:ext cx="889000" cy="198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57</xdr:row>
      <xdr:rowOff>138238</xdr:rowOff>
    </xdr:from>
    <xdr:to>
      <xdr:col>50</xdr:col>
      <xdr:colOff>165100</xdr:colOff>
      <xdr:row>58</xdr:row>
      <xdr:rowOff>68388</xdr:rowOff>
    </xdr:to>
    <xdr:sp macro="" textlink="">
      <xdr:nvSpPr>
        <xdr:cNvPr id="352" name="フローチャート: 判断 351">
          <a:extLst>
            <a:ext uri="{FF2B5EF4-FFF2-40B4-BE49-F238E27FC236}">
              <a16:creationId xmlns:a16="http://schemas.microsoft.com/office/drawing/2014/main" id="{00000000-0008-0000-0700-000060010000}"/>
            </a:ext>
          </a:extLst>
        </xdr:cNvPr>
        <xdr:cNvSpPr/>
      </xdr:nvSpPr>
      <xdr:spPr>
        <a:xfrm>
          <a:off x="9588500" y="99108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56</xdr:row>
      <xdr:rowOff>84915</xdr:rowOff>
    </xdr:from>
    <xdr:ext cx="599010" cy="259045"/>
    <xdr:sp macro="" textlink="">
      <xdr:nvSpPr>
        <xdr:cNvPr id="353" name="テキスト ボックス 352">
          <a:extLst>
            <a:ext uri="{FF2B5EF4-FFF2-40B4-BE49-F238E27FC236}">
              <a16:creationId xmlns:a16="http://schemas.microsoft.com/office/drawing/2014/main" id="{00000000-0008-0000-0700-000061010000}"/>
            </a:ext>
          </a:extLst>
        </xdr:cNvPr>
        <xdr:cNvSpPr txBox="1"/>
      </xdr:nvSpPr>
      <xdr:spPr>
        <a:xfrm>
          <a:off x="9339795" y="96861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156,151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56</xdr:row>
      <xdr:rowOff>32503</xdr:rowOff>
    </xdr:from>
    <xdr:to>
      <xdr:col>45</xdr:col>
      <xdr:colOff>177800</xdr:colOff>
      <xdr:row>58</xdr:row>
      <xdr:rowOff>75643</xdr:rowOff>
    </xdr:to>
    <xdr:cxnSp macro="">
      <xdr:nvCxnSpPr>
        <xdr:cNvPr id="354" name="直線コネクタ 353">
          <a:extLst>
            <a:ext uri="{FF2B5EF4-FFF2-40B4-BE49-F238E27FC236}">
              <a16:creationId xmlns:a16="http://schemas.microsoft.com/office/drawing/2014/main" id="{00000000-0008-0000-0700-000062010000}"/>
            </a:ext>
          </a:extLst>
        </xdr:cNvPr>
        <xdr:cNvCxnSpPr/>
      </xdr:nvCxnSpPr>
      <xdr:spPr>
        <a:xfrm>
          <a:off x="7861300" y="9633703"/>
          <a:ext cx="889000" cy="3860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57</xdr:row>
      <xdr:rowOff>166007</xdr:rowOff>
    </xdr:from>
    <xdr:to>
      <xdr:col>46</xdr:col>
      <xdr:colOff>38100</xdr:colOff>
      <xdr:row>58</xdr:row>
      <xdr:rowOff>96157</xdr:rowOff>
    </xdr:to>
    <xdr:sp macro="" textlink="">
      <xdr:nvSpPr>
        <xdr:cNvPr id="355" name="フローチャート: 判断 354">
          <a:extLst>
            <a:ext uri="{FF2B5EF4-FFF2-40B4-BE49-F238E27FC236}">
              <a16:creationId xmlns:a16="http://schemas.microsoft.com/office/drawing/2014/main" id="{00000000-0008-0000-0700-000063010000}"/>
            </a:ext>
          </a:extLst>
        </xdr:cNvPr>
        <xdr:cNvSpPr/>
      </xdr:nvSpPr>
      <xdr:spPr>
        <a:xfrm>
          <a:off x="8699500" y="99386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56</xdr:row>
      <xdr:rowOff>112684</xdr:rowOff>
    </xdr:from>
    <xdr:ext cx="599010" cy="259045"/>
    <xdr:sp macro="" textlink="">
      <xdr:nvSpPr>
        <xdr:cNvPr id="356" name="テキスト ボックス 355">
          <a:extLst>
            <a:ext uri="{FF2B5EF4-FFF2-40B4-BE49-F238E27FC236}">
              <a16:creationId xmlns:a16="http://schemas.microsoft.com/office/drawing/2014/main" id="{00000000-0008-0000-0700-000064010000}"/>
            </a:ext>
          </a:extLst>
        </xdr:cNvPr>
        <xdr:cNvSpPr txBox="1"/>
      </xdr:nvSpPr>
      <xdr:spPr>
        <a:xfrm>
          <a:off x="8450795" y="971388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134,286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56</xdr:row>
      <xdr:rowOff>32503</xdr:rowOff>
    </xdr:from>
    <xdr:to>
      <xdr:col>41</xdr:col>
      <xdr:colOff>50800</xdr:colOff>
      <xdr:row>58</xdr:row>
      <xdr:rowOff>104497</xdr:rowOff>
    </xdr:to>
    <xdr:cxnSp macro="">
      <xdr:nvCxnSpPr>
        <xdr:cNvPr id="357" name="直線コネクタ 356">
          <a:extLst>
            <a:ext uri="{FF2B5EF4-FFF2-40B4-BE49-F238E27FC236}">
              <a16:creationId xmlns:a16="http://schemas.microsoft.com/office/drawing/2014/main" id="{00000000-0008-0000-0700-000065010000}"/>
            </a:ext>
          </a:extLst>
        </xdr:cNvPr>
        <xdr:cNvCxnSpPr/>
      </xdr:nvCxnSpPr>
      <xdr:spPr>
        <a:xfrm flipV="1">
          <a:off x="6972300" y="9633703"/>
          <a:ext cx="889000" cy="4148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58</xdr:row>
      <xdr:rowOff>13665</xdr:rowOff>
    </xdr:from>
    <xdr:to>
      <xdr:col>41</xdr:col>
      <xdr:colOff>101600</xdr:colOff>
      <xdr:row>58</xdr:row>
      <xdr:rowOff>115265</xdr:rowOff>
    </xdr:to>
    <xdr:sp macro="" textlink="">
      <xdr:nvSpPr>
        <xdr:cNvPr id="358" name="フローチャート: 判断 357">
          <a:extLst>
            <a:ext uri="{FF2B5EF4-FFF2-40B4-BE49-F238E27FC236}">
              <a16:creationId xmlns:a16="http://schemas.microsoft.com/office/drawing/2014/main" id="{00000000-0008-0000-0700-000066010000}"/>
            </a:ext>
          </a:extLst>
        </xdr:cNvPr>
        <xdr:cNvSpPr/>
      </xdr:nvSpPr>
      <xdr:spPr>
        <a:xfrm>
          <a:off x="7810500" y="99577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58</xdr:row>
      <xdr:rowOff>106392</xdr:rowOff>
    </xdr:from>
    <xdr:ext cx="599010" cy="259045"/>
    <xdr:sp macro="" textlink="">
      <xdr:nvSpPr>
        <xdr:cNvPr id="359" name="テキスト ボックス 358">
          <a:extLst>
            <a:ext uri="{FF2B5EF4-FFF2-40B4-BE49-F238E27FC236}">
              <a16:creationId xmlns:a16="http://schemas.microsoft.com/office/drawing/2014/main" id="{00000000-0008-0000-0700-000067010000}"/>
            </a:ext>
          </a:extLst>
        </xdr:cNvPr>
        <xdr:cNvSpPr txBox="1"/>
      </xdr:nvSpPr>
      <xdr:spPr>
        <a:xfrm>
          <a:off x="7561795" y="1005049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119,240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29325</xdr:rowOff>
    </xdr:from>
    <xdr:to>
      <xdr:col>36</xdr:col>
      <xdr:colOff>165100</xdr:colOff>
      <xdr:row>58</xdr:row>
      <xdr:rowOff>130925</xdr:rowOff>
    </xdr:to>
    <xdr:sp macro="" textlink="">
      <xdr:nvSpPr>
        <xdr:cNvPr id="360" name="フローチャート: 判断 359">
          <a:extLst>
            <a:ext uri="{FF2B5EF4-FFF2-40B4-BE49-F238E27FC236}">
              <a16:creationId xmlns:a16="http://schemas.microsoft.com/office/drawing/2014/main" id="{00000000-0008-0000-0700-000068010000}"/>
            </a:ext>
          </a:extLst>
        </xdr:cNvPr>
        <xdr:cNvSpPr/>
      </xdr:nvSpPr>
      <xdr:spPr>
        <a:xfrm>
          <a:off x="6921500" y="99734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56</xdr:row>
      <xdr:rowOff>147452</xdr:rowOff>
    </xdr:from>
    <xdr:ext cx="599010" cy="259045"/>
    <xdr:sp macro="" textlink="">
      <xdr:nvSpPr>
        <xdr:cNvPr id="361" name="テキスト ボックス 360">
          <a:extLst>
            <a:ext uri="{FF2B5EF4-FFF2-40B4-BE49-F238E27FC236}">
              <a16:creationId xmlns:a16="http://schemas.microsoft.com/office/drawing/2014/main" id="{00000000-0008-0000-0700-000069010000}"/>
            </a:ext>
          </a:extLst>
        </xdr:cNvPr>
        <xdr:cNvSpPr txBox="1"/>
      </xdr:nvSpPr>
      <xdr:spPr>
        <a:xfrm>
          <a:off x="6672795" y="974865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106,910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00000000-0008-0000-0700-00006A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00000000-0008-0000-0700-00006B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4" name="テキスト ボックス 363">
          <a:extLst>
            <a:ext uri="{FF2B5EF4-FFF2-40B4-BE49-F238E27FC236}">
              <a16:creationId xmlns:a16="http://schemas.microsoft.com/office/drawing/2014/main" id="{00000000-0008-0000-0700-00006C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5" name="テキスト ボックス 364">
          <a:extLst>
            <a:ext uri="{FF2B5EF4-FFF2-40B4-BE49-F238E27FC236}">
              <a16:creationId xmlns:a16="http://schemas.microsoft.com/office/drawing/2014/main" id="{00000000-0008-0000-0700-00006D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6" name="テキスト ボックス 365">
          <a:extLst>
            <a:ext uri="{FF2B5EF4-FFF2-40B4-BE49-F238E27FC236}">
              <a16:creationId xmlns:a16="http://schemas.microsoft.com/office/drawing/2014/main" id="{00000000-0008-0000-0700-00006E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42550</xdr:rowOff>
    </xdr:from>
    <xdr:to>
      <xdr:col>55</xdr:col>
      <xdr:colOff>50800</xdr:colOff>
      <xdr:row>58</xdr:row>
      <xdr:rowOff>144150</xdr:rowOff>
    </xdr:to>
    <xdr:sp macro="" textlink="">
      <xdr:nvSpPr>
        <xdr:cNvPr id="367" name="楕円 366">
          <a:extLst>
            <a:ext uri="{FF2B5EF4-FFF2-40B4-BE49-F238E27FC236}">
              <a16:creationId xmlns:a16="http://schemas.microsoft.com/office/drawing/2014/main" id="{00000000-0008-0000-0700-00006F010000}"/>
            </a:ext>
          </a:extLst>
        </xdr:cNvPr>
        <xdr:cNvSpPr/>
      </xdr:nvSpPr>
      <xdr:spPr>
        <a:xfrm>
          <a:off x="10426700" y="99866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57</xdr:row>
      <xdr:rowOff>139012</xdr:rowOff>
    </xdr:from>
    <xdr:ext cx="534377" cy="259045"/>
    <xdr:sp macro="" textlink="">
      <xdr:nvSpPr>
        <xdr:cNvPr id="368" name="農林水産業費該当値テキスト">
          <a:extLst>
            <a:ext uri="{FF2B5EF4-FFF2-40B4-BE49-F238E27FC236}">
              <a16:creationId xmlns:a16="http://schemas.microsoft.com/office/drawing/2014/main" id="{00000000-0008-0000-0700-000070010000}"/>
            </a:ext>
          </a:extLst>
        </xdr:cNvPr>
        <xdr:cNvSpPr txBox="1"/>
      </xdr:nvSpPr>
      <xdr:spPr>
        <a:xfrm>
          <a:off x="10528300" y="99116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96,496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58</xdr:row>
      <xdr:rowOff>44652</xdr:rowOff>
    </xdr:from>
    <xdr:to>
      <xdr:col>50</xdr:col>
      <xdr:colOff>165100</xdr:colOff>
      <xdr:row>58</xdr:row>
      <xdr:rowOff>146252</xdr:rowOff>
    </xdr:to>
    <xdr:sp macro="" textlink="">
      <xdr:nvSpPr>
        <xdr:cNvPr id="369" name="楕円 368">
          <a:extLst>
            <a:ext uri="{FF2B5EF4-FFF2-40B4-BE49-F238E27FC236}">
              <a16:creationId xmlns:a16="http://schemas.microsoft.com/office/drawing/2014/main" id="{00000000-0008-0000-0700-000071010000}"/>
            </a:ext>
          </a:extLst>
        </xdr:cNvPr>
        <xdr:cNvSpPr/>
      </xdr:nvSpPr>
      <xdr:spPr>
        <a:xfrm>
          <a:off x="9588500" y="99887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58</xdr:row>
      <xdr:rowOff>137379</xdr:rowOff>
    </xdr:from>
    <xdr:ext cx="534377" cy="259045"/>
    <xdr:sp macro="" textlink="">
      <xdr:nvSpPr>
        <xdr:cNvPr id="370" name="テキスト ボックス 369">
          <a:extLst>
            <a:ext uri="{FF2B5EF4-FFF2-40B4-BE49-F238E27FC236}">
              <a16:creationId xmlns:a16="http://schemas.microsoft.com/office/drawing/2014/main" id="{00000000-0008-0000-0700-000072010000}"/>
            </a:ext>
          </a:extLst>
        </xdr:cNvPr>
        <xdr:cNvSpPr txBox="1"/>
      </xdr:nvSpPr>
      <xdr:spPr>
        <a:xfrm>
          <a:off x="9372111" y="100814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94,841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58</xdr:row>
      <xdr:rowOff>24843</xdr:rowOff>
    </xdr:from>
    <xdr:to>
      <xdr:col>46</xdr:col>
      <xdr:colOff>38100</xdr:colOff>
      <xdr:row>58</xdr:row>
      <xdr:rowOff>126443</xdr:rowOff>
    </xdr:to>
    <xdr:sp macro="" textlink="">
      <xdr:nvSpPr>
        <xdr:cNvPr id="371" name="楕円 370">
          <a:extLst>
            <a:ext uri="{FF2B5EF4-FFF2-40B4-BE49-F238E27FC236}">
              <a16:creationId xmlns:a16="http://schemas.microsoft.com/office/drawing/2014/main" id="{00000000-0008-0000-0700-000073010000}"/>
            </a:ext>
          </a:extLst>
        </xdr:cNvPr>
        <xdr:cNvSpPr/>
      </xdr:nvSpPr>
      <xdr:spPr>
        <a:xfrm>
          <a:off x="8699500" y="99689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58</xdr:row>
      <xdr:rowOff>117570</xdr:rowOff>
    </xdr:from>
    <xdr:ext cx="599010" cy="259045"/>
    <xdr:sp macro="" textlink="">
      <xdr:nvSpPr>
        <xdr:cNvPr id="372" name="テキスト ボックス 371">
          <a:extLst>
            <a:ext uri="{FF2B5EF4-FFF2-40B4-BE49-F238E27FC236}">
              <a16:creationId xmlns:a16="http://schemas.microsoft.com/office/drawing/2014/main" id="{00000000-0008-0000-0700-000074010000}"/>
            </a:ext>
          </a:extLst>
        </xdr:cNvPr>
        <xdr:cNvSpPr txBox="1"/>
      </xdr:nvSpPr>
      <xdr:spPr>
        <a:xfrm>
          <a:off x="8450795" y="1006167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110,438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55</xdr:row>
      <xdr:rowOff>153153</xdr:rowOff>
    </xdr:from>
    <xdr:to>
      <xdr:col>41</xdr:col>
      <xdr:colOff>101600</xdr:colOff>
      <xdr:row>56</xdr:row>
      <xdr:rowOff>83303</xdr:rowOff>
    </xdr:to>
    <xdr:sp macro="" textlink="">
      <xdr:nvSpPr>
        <xdr:cNvPr id="373" name="楕円 372">
          <a:extLst>
            <a:ext uri="{FF2B5EF4-FFF2-40B4-BE49-F238E27FC236}">
              <a16:creationId xmlns:a16="http://schemas.microsoft.com/office/drawing/2014/main" id="{00000000-0008-0000-0700-000075010000}"/>
            </a:ext>
          </a:extLst>
        </xdr:cNvPr>
        <xdr:cNvSpPr/>
      </xdr:nvSpPr>
      <xdr:spPr>
        <a:xfrm>
          <a:off x="7810500" y="95829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54</xdr:row>
      <xdr:rowOff>99830</xdr:rowOff>
    </xdr:from>
    <xdr:ext cx="599010" cy="259045"/>
    <xdr:sp macro="" textlink="">
      <xdr:nvSpPr>
        <xdr:cNvPr id="374" name="テキスト ボックス 373">
          <a:extLst>
            <a:ext uri="{FF2B5EF4-FFF2-40B4-BE49-F238E27FC236}">
              <a16:creationId xmlns:a16="http://schemas.microsoft.com/office/drawing/2014/main" id="{00000000-0008-0000-0700-000076010000}"/>
            </a:ext>
          </a:extLst>
        </xdr:cNvPr>
        <xdr:cNvSpPr txBox="1"/>
      </xdr:nvSpPr>
      <xdr:spPr>
        <a:xfrm>
          <a:off x="7561795" y="935813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414,407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53697</xdr:rowOff>
    </xdr:from>
    <xdr:to>
      <xdr:col>36</xdr:col>
      <xdr:colOff>165100</xdr:colOff>
      <xdr:row>58</xdr:row>
      <xdr:rowOff>155297</xdr:rowOff>
    </xdr:to>
    <xdr:sp macro="" textlink="">
      <xdr:nvSpPr>
        <xdr:cNvPr id="375" name="楕円 374">
          <a:extLst>
            <a:ext uri="{FF2B5EF4-FFF2-40B4-BE49-F238E27FC236}">
              <a16:creationId xmlns:a16="http://schemas.microsoft.com/office/drawing/2014/main" id="{00000000-0008-0000-0700-000077010000}"/>
            </a:ext>
          </a:extLst>
        </xdr:cNvPr>
        <xdr:cNvSpPr/>
      </xdr:nvSpPr>
      <xdr:spPr>
        <a:xfrm>
          <a:off x="6921500" y="99977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58</xdr:row>
      <xdr:rowOff>146424</xdr:rowOff>
    </xdr:from>
    <xdr:ext cx="534377" cy="259045"/>
    <xdr:sp macro="" textlink="">
      <xdr:nvSpPr>
        <xdr:cNvPr id="376" name="テキスト ボックス 375">
          <a:extLst>
            <a:ext uri="{FF2B5EF4-FFF2-40B4-BE49-F238E27FC236}">
              <a16:creationId xmlns:a16="http://schemas.microsoft.com/office/drawing/2014/main" id="{00000000-0008-0000-0700-000078010000}"/>
            </a:ext>
          </a:extLst>
        </xdr:cNvPr>
        <xdr:cNvSpPr txBox="1"/>
      </xdr:nvSpPr>
      <xdr:spPr>
        <a:xfrm>
          <a:off x="6705111" y="100905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87,719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7" name="正方形/長方形 376">
          <a:extLst>
            <a:ext uri="{FF2B5EF4-FFF2-40B4-BE49-F238E27FC236}">
              <a16:creationId xmlns:a16="http://schemas.microsoft.com/office/drawing/2014/main" id="{00000000-0008-0000-0700-000079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8" name="正方形/長方形 377">
          <a:extLst>
            <a:ext uri="{FF2B5EF4-FFF2-40B4-BE49-F238E27FC236}">
              <a16:creationId xmlns:a16="http://schemas.microsoft.com/office/drawing/2014/main" id="{00000000-0008-0000-0700-00007A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9" name="正方形/長方形 378">
          <a:extLst>
            <a:ext uri="{FF2B5EF4-FFF2-40B4-BE49-F238E27FC236}">
              <a16:creationId xmlns:a16="http://schemas.microsoft.com/office/drawing/2014/main" id="{00000000-0008-0000-0700-00007B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0" name="正方形/長方形 379">
          <a:extLst>
            <a:ext uri="{FF2B5EF4-FFF2-40B4-BE49-F238E27FC236}">
              <a16:creationId xmlns:a16="http://schemas.microsoft.com/office/drawing/2014/main" id="{00000000-0008-0000-0700-00007C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1" name="正方形/長方形 380">
          <a:extLst>
            <a:ext uri="{FF2B5EF4-FFF2-40B4-BE49-F238E27FC236}">
              <a16:creationId xmlns:a16="http://schemas.microsoft.com/office/drawing/2014/main" id="{00000000-0008-0000-0700-00007D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21,434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2" name="正方形/長方形 381">
          <a:extLst>
            <a:ext uri="{FF2B5EF4-FFF2-40B4-BE49-F238E27FC236}">
              <a16:creationId xmlns:a16="http://schemas.microsoft.com/office/drawing/2014/main" id="{00000000-0008-0000-0700-00007E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3" name="正方形/長方形 382">
          <a:extLst>
            <a:ext uri="{FF2B5EF4-FFF2-40B4-BE49-F238E27FC236}">
              <a16:creationId xmlns:a16="http://schemas.microsoft.com/office/drawing/2014/main" id="{00000000-0008-0000-0700-00007F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37,759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4" name="正方形/長方形 383">
          <a:extLst>
            <a:ext uri="{FF2B5EF4-FFF2-40B4-BE49-F238E27FC236}">
              <a16:creationId xmlns:a16="http://schemas.microsoft.com/office/drawing/2014/main" id="{00000000-0008-0000-0700-000080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5" name="テキスト ボックス 384">
          <a:extLst>
            <a:ext uri="{FF2B5EF4-FFF2-40B4-BE49-F238E27FC236}">
              <a16:creationId xmlns:a16="http://schemas.microsoft.com/office/drawing/2014/main" id="{00000000-0008-0000-0700-000081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6" name="直線コネクタ 385">
          <a:extLst>
            <a:ext uri="{FF2B5EF4-FFF2-40B4-BE49-F238E27FC236}">
              <a16:creationId xmlns:a16="http://schemas.microsoft.com/office/drawing/2014/main" id="{00000000-0008-0000-0700-000082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87" name="直線コネクタ 386">
          <a:extLst>
            <a:ext uri="{FF2B5EF4-FFF2-40B4-BE49-F238E27FC236}">
              <a16:creationId xmlns:a16="http://schemas.microsoft.com/office/drawing/2014/main" id="{00000000-0008-0000-0700-000083010000}"/>
            </a:ext>
          </a:extLst>
        </xdr:cNvPr>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88" name="テキスト ボックス 387">
          <a:extLst>
            <a:ext uri="{FF2B5EF4-FFF2-40B4-BE49-F238E27FC236}">
              <a16:creationId xmlns:a16="http://schemas.microsoft.com/office/drawing/2014/main" id="{00000000-0008-0000-0700-000084010000}"/>
            </a:ext>
          </a:extLst>
        </xdr:cNvPr>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89" name="直線コネクタ 388">
          <a:extLst>
            <a:ext uri="{FF2B5EF4-FFF2-40B4-BE49-F238E27FC236}">
              <a16:creationId xmlns:a16="http://schemas.microsoft.com/office/drawing/2014/main" id="{00000000-0008-0000-0700-000085010000}"/>
            </a:ext>
          </a:extLst>
        </xdr:cNvPr>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76</xdr:row>
      <xdr:rowOff>35577</xdr:rowOff>
    </xdr:from>
    <xdr:ext cx="595419" cy="259045"/>
    <xdr:sp macro="" textlink="">
      <xdr:nvSpPr>
        <xdr:cNvPr id="390" name="テキスト ボックス 389">
          <a:extLst>
            <a:ext uri="{FF2B5EF4-FFF2-40B4-BE49-F238E27FC236}">
              <a16:creationId xmlns:a16="http://schemas.microsoft.com/office/drawing/2014/main" id="{00000000-0008-0000-0700-000086010000}"/>
            </a:ext>
          </a:extLst>
        </xdr:cNvPr>
        <xdr:cNvSpPr txBox="1"/>
      </xdr:nvSpPr>
      <xdr:spPr>
        <a:xfrm>
          <a:off x="6008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91" name="直線コネクタ 390">
          <a:extLst>
            <a:ext uri="{FF2B5EF4-FFF2-40B4-BE49-F238E27FC236}">
              <a16:creationId xmlns:a16="http://schemas.microsoft.com/office/drawing/2014/main" id="{00000000-0008-0000-0700-000087010000}"/>
            </a:ext>
          </a:extLst>
        </xdr:cNvPr>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73</xdr:row>
      <xdr:rowOff>168927</xdr:rowOff>
    </xdr:from>
    <xdr:ext cx="595419" cy="259045"/>
    <xdr:sp macro="" textlink="">
      <xdr:nvSpPr>
        <xdr:cNvPr id="392" name="テキスト ボックス 391">
          <a:extLst>
            <a:ext uri="{FF2B5EF4-FFF2-40B4-BE49-F238E27FC236}">
              <a16:creationId xmlns:a16="http://schemas.microsoft.com/office/drawing/2014/main" id="{00000000-0008-0000-0700-000088010000}"/>
            </a:ext>
          </a:extLst>
        </xdr:cNvPr>
        <xdr:cNvSpPr txBox="1"/>
      </xdr:nvSpPr>
      <xdr:spPr>
        <a:xfrm>
          <a:off x="6008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393" name="直線コネクタ 392">
          <a:extLst>
            <a:ext uri="{FF2B5EF4-FFF2-40B4-BE49-F238E27FC236}">
              <a16:creationId xmlns:a16="http://schemas.microsoft.com/office/drawing/2014/main" id="{00000000-0008-0000-0700-000089010000}"/>
            </a:ext>
          </a:extLst>
        </xdr:cNvPr>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71</xdr:row>
      <xdr:rowOff>130827</xdr:rowOff>
    </xdr:from>
    <xdr:ext cx="595419" cy="259045"/>
    <xdr:sp macro="" textlink="">
      <xdr:nvSpPr>
        <xdr:cNvPr id="394" name="テキスト ボックス 393">
          <a:extLst>
            <a:ext uri="{FF2B5EF4-FFF2-40B4-BE49-F238E27FC236}">
              <a16:creationId xmlns:a16="http://schemas.microsoft.com/office/drawing/2014/main" id="{00000000-0008-0000-0700-00008A010000}"/>
            </a:ext>
          </a:extLst>
        </xdr:cNvPr>
        <xdr:cNvSpPr txBox="1"/>
      </xdr:nvSpPr>
      <xdr:spPr>
        <a:xfrm>
          <a:off x="6008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395" name="直線コネクタ 394">
          <a:extLst>
            <a:ext uri="{FF2B5EF4-FFF2-40B4-BE49-F238E27FC236}">
              <a16:creationId xmlns:a16="http://schemas.microsoft.com/office/drawing/2014/main" id="{00000000-0008-0000-0700-00008B010000}"/>
            </a:ext>
          </a:extLst>
        </xdr:cNvPr>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92727</xdr:rowOff>
    </xdr:from>
    <xdr:ext cx="595419" cy="259045"/>
    <xdr:sp macro="" textlink="">
      <xdr:nvSpPr>
        <xdr:cNvPr id="396" name="テキスト ボックス 395">
          <a:extLst>
            <a:ext uri="{FF2B5EF4-FFF2-40B4-BE49-F238E27FC236}">
              <a16:creationId xmlns:a16="http://schemas.microsoft.com/office/drawing/2014/main" id="{00000000-0008-0000-0700-00008C010000}"/>
            </a:ext>
          </a:extLst>
        </xdr:cNvPr>
        <xdr:cNvSpPr txBox="1"/>
      </xdr:nvSpPr>
      <xdr:spPr>
        <a:xfrm>
          <a:off x="6008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7" name="直線コネクタ 396">
          <a:extLst>
            <a:ext uri="{FF2B5EF4-FFF2-40B4-BE49-F238E27FC236}">
              <a16:creationId xmlns:a16="http://schemas.microsoft.com/office/drawing/2014/main" id="{00000000-0008-0000-0700-00008D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8" name="テキスト ボックス 397">
          <a:extLst>
            <a:ext uri="{FF2B5EF4-FFF2-40B4-BE49-F238E27FC236}">
              <a16:creationId xmlns:a16="http://schemas.microsoft.com/office/drawing/2014/main" id="{00000000-0008-0000-0700-00008E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9" name="商工費グラフ枠">
          <a:extLst>
            <a:ext uri="{FF2B5EF4-FFF2-40B4-BE49-F238E27FC236}">
              <a16:creationId xmlns:a16="http://schemas.microsoft.com/office/drawing/2014/main" id="{00000000-0008-0000-0700-00008F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99893</xdr:rowOff>
    </xdr:from>
    <xdr:to>
      <xdr:col>54</xdr:col>
      <xdr:colOff>189865</xdr:colOff>
      <xdr:row>79</xdr:row>
      <xdr:rowOff>15894</xdr:rowOff>
    </xdr:to>
    <xdr:cxnSp macro="">
      <xdr:nvCxnSpPr>
        <xdr:cNvPr id="400" name="直線コネクタ 399">
          <a:extLst>
            <a:ext uri="{FF2B5EF4-FFF2-40B4-BE49-F238E27FC236}">
              <a16:creationId xmlns:a16="http://schemas.microsoft.com/office/drawing/2014/main" id="{00000000-0008-0000-0700-000090010000}"/>
            </a:ext>
          </a:extLst>
        </xdr:cNvPr>
        <xdr:cNvCxnSpPr/>
      </xdr:nvCxnSpPr>
      <xdr:spPr>
        <a:xfrm flipV="1">
          <a:off x="10475595" y="12101393"/>
          <a:ext cx="1270" cy="145905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19721</xdr:rowOff>
    </xdr:from>
    <xdr:ext cx="469744" cy="259045"/>
    <xdr:sp macro="" textlink="">
      <xdr:nvSpPr>
        <xdr:cNvPr id="401" name="商工費最小値テキスト">
          <a:extLst>
            <a:ext uri="{FF2B5EF4-FFF2-40B4-BE49-F238E27FC236}">
              <a16:creationId xmlns:a16="http://schemas.microsoft.com/office/drawing/2014/main" id="{00000000-0008-0000-0700-000091010000}"/>
            </a:ext>
          </a:extLst>
        </xdr:cNvPr>
        <xdr:cNvSpPr txBox="1"/>
      </xdr:nvSpPr>
      <xdr:spPr>
        <a:xfrm>
          <a:off x="10528300" y="135642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7,495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15894</xdr:rowOff>
    </xdr:from>
    <xdr:to>
      <xdr:col>55</xdr:col>
      <xdr:colOff>88900</xdr:colOff>
      <xdr:row>79</xdr:row>
      <xdr:rowOff>15894</xdr:rowOff>
    </xdr:to>
    <xdr:cxnSp macro="">
      <xdr:nvCxnSpPr>
        <xdr:cNvPr id="402" name="直線コネクタ 401">
          <a:extLst>
            <a:ext uri="{FF2B5EF4-FFF2-40B4-BE49-F238E27FC236}">
              <a16:creationId xmlns:a16="http://schemas.microsoft.com/office/drawing/2014/main" id="{00000000-0008-0000-0700-000092010000}"/>
            </a:ext>
          </a:extLst>
        </xdr:cNvPr>
        <xdr:cNvCxnSpPr/>
      </xdr:nvCxnSpPr>
      <xdr:spPr>
        <a:xfrm>
          <a:off x="10388600" y="135604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46570</xdr:rowOff>
    </xdr:from>
    <xdr:ext cx="599010" cy="259045"/>
    <xdr:sp macro="" textlink="">
      <xdr:nvSpPr>
        <xdr:cNvPr id="403" name="商工費最大値テキスト">
          <a:extLst>
            <a:ext uri="{FF2B5EF4-FFF2-40B4-BE49-F238E27FC236}">
              <a16:creationId xmlns:a16="http://schemas.microsoft.com/office/drawing/2014/main" id="{00000000-0008-0000-0700-000093010000}"/>
            </a:ext>
          </a:extLst>
        </xdr:cNvPr>
        <xdr:cNvSpPr txBox="1"/>
      </xdr:nvSpPr>
      <xdr:spPr>
        <a:xfrm>
          <a:off x="10528300" y="1187662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390,448</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70</xdr:row>
      <xdr:rowOff>99893</xdr:rowOff>
    </xdr:from>
    <xdr:to>
      <xdr:col>55</xdr:col>
      <xdr:colOff>88900</xdr:colOff>
      <xdr:row>70</xdr:row>
      <xdr:rowOff>99893</xdr:rowOff>
    </xdr:to>
    <xdr:cxnSp macro="">
      <xdr:nvCxnSpPr>
        <xdr:cNvPr id="404" name="直線コネクタ 403">
          <a:extLst>
            <a:ext uri="{FF2B5EF4-FFF2-40B4-BE49-F238E27FC236}">
              <a16:creationId xmlns:a16="http://schemas.microsoft.com/office/drawing/2014/main" id="{00000000-0008-0000-0700-000094010000}"/>
            </a:ext>
          </a:extLst>
        </xdr:cNvPr>
        <xdr:cNvCxnSpPr/>
      </xdr:nvCxnSpPr>
      <xdr:spPr>
        <a:xfrm>
          <a:off x="10388600" y="1210139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78</xdr:row>
      <xdr:rowOff>125564</xdr:rowOff>
    </xdr:from>
    <xdr:to>
      <xdr:col>55</xdr:col>
      <xdr:colOff>0</xdr:colOff>
      <xdr:row>78</xdr:row>
      <xdr:rowOff>166887</xdr:rowOff>
    </xdr:to>
    <xdr:cxnSp macro="">
      <xdr:nvCxnSpPr>
        <xdr:cNvPr id="405" name="直線コネクタ 404">
          <a:extLst>
            <a:ext uri="{FF2B5EF4-FFF2-40B4-BE49-F238E27FC236}">
              <a16:creationId xmlns:a16="http://schemas.microsoft.com/office/drawing/2014/main" id="{00000000-0008-0000-0700-000095010000}"/>
            </a:ext>
          </a:extLst>
        </xdr:cNvPr>
        <xdr:cNvCxnSpPr/>
      </xdr:nvCxnSpPr>
      <xdr:spPr>
        <a:xfrm flipV="1">
          <a:off x="9639300" y="13498664"/>
          <a:ext cx="838200" cy="413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53385</xdr:rowOff>
    </xdr:from>
    <xdr:ext cx="534377" cy="259045"/>
    <xdr:sp macro="" textlink="">
      <xdr:nvSpPr>
        <xdr:cNvPr id="406" name="商工費平均値テキスト">
          <a:extLst>
            <a:ext uri="{FF2B5EF4-FFF2-40B4-BE49-F238E27FC236}">
              <a16:creationId xmlns:a16="http://schemas.microsoft.com/office/drawing/2014/main" id="{00000000-0008-0000-0700-000096010000}"/>
            </a:ext>
          </a:extLst>
        </xdr:cNvPr>
        <xdr:cNvSpPr txBox="1"/>
      </xdr:nvSpPr>
      <xdr:spPr>
        <a:xfrm>
          <a:off x="10528300" y="1308358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80,326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30508</xdr:rowOff>
    </xdr:from>
    <xdr:to>
      <xdr:col>55</xdr:col>
      <xdr:colOff>50800</xdr:colOff>
      <xdr:row>77</xdr:row>
      <xdr:rowOff>132108</xdr:rowOff>
    </xdr:to>
    <xdr:sp macro="" textlink="">
      <xdr:nvSpPr>
        <xdr:cNvPr id="407" name="フローチャート: 判断 406">
          <a:extLst>
            <a:ext uri="{FF2B5EF4-FFF2-40B4-BE49-F238E27FC236}">
              <a16:creationId xmlns:a16="http://schemas.microsoft.com/office/drawing/2014/main" id="{00000000-0008-0000-0700-000097010000}"/>
            </a:ext>
          </a:extLst>
        </xdr:cNvPr>
        <xdr:cNvSpPr/>
      </xdr:nvSpPr>
      <xdr:spPr>
        <a:xfrm>
          <a:off x="10426700" y="132321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78</xdr:row>
      <xdr:rowOff>137033</xdr:rowOff>
    </xdr:from>
    <xdr:to>
      <xdr:col>50</xdr:col>
      <xdr:colOff>114300</xdr:colOff>
      <xdr:row>78</xdr:row>
      <xdr:rowOff>166887</xdr:rowOff>
    </xdr:to>
    <xdr:cxnSp macro="">
      <xdr:nvCxnSpPr>
        <xdr:cNvPr id="408" name="直線コネクタ 407">
          <a:extLst>
            <a:ext uri="{FF2B5EF4-FFF2-40B4-BE49-F238E27FC236}">
              <a16:creationId xmlns:a16="http://schemas.microsoft.com/office/drawing/2014/main" id="{00000000-0008-0000-0700-000098010000}"/>
            </a:ext>
          </a:extLst>
        </xdr:cNvPr>
        <xdr:cNvCxnSpPr/>
      </xdr:nvCxnSpPr>
      <xdr:spPr>
        <a:xfrm>
          <a:off x="8750300" y="13510133"/>
          <a:ext cx="889000" cy="298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81787</xdr:rowOff>
    </xdr:from>
    <xdr:to>
      <xdr:col>50</xdr:col>
      <xdr:colOff>165100</xdr:colOff>
      <xdr:row>78</xdr:row>
      <xdr:rowOff>11937</xdr:rowOff>
    </xdr:to>
    <xdr:sp macro="" textlink="">
      <xdr:nvSpPr>
        <xdr:cNvPr id="409" name="フローチャート: 判断 408">
          <a:extLst>
            <a:ext uri="{FF2B5EF4-FFF2-40B4-BE49-F238E27FC236}">
              <a16:creationId xmlns:a16="http://schemas.microsoft.com/office/drawing/2014/main" id="{00000000-0008-0000-0700-000099010000}"/>
            </a:ext>
          </a:extLst>
        </xdr:cNvPr>
        <xdr:cNvSpPr/>
      </xdr:nvSpPr>
      <xdr:spPr>
        <a:xfrm>
          <a:off x="9588500" y="132834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76</xdr:row>
      <xdr:rowOff>28464</xdr:rowOff>
    </xdr:from>
    <xdr:ext cx="534377" cy="259045"/>
    <xdr:sp macro="" textlink="">
      <xdr:nvSpPr>
        <xdr:cNvPr id="410" name="テキスト ボックス 409">
          <a:extLst>
            <a:ext uri="{FF2B5EF4-FFF2-40B4-BE49-F238E27FC236}">
              <a16:creationId xmlns:a16="http://schemas.microsoft.com/office/drawing/2014/main" id="{00000000-0008-0000-0700-00009A010000}"/>
            </a:ext>
          </a:extLst>
        </xdr:cNvPr>
        <xdr:cNvSpPr txBox="1"/>
      </xdr:nvSpPr>
      <xdr:spPr>
        <a:xfrm>
          <a:off x="9372111" y="130586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66,867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78</xdr:row>
      <xdr:rowOff>137033</xdr:rowOff>
    </xdr:from>
    <xdr:to>
      <xdr:col>45</xdr:col>
      <xdr:colOff>177800</xdr:colOff>
      <xdr:row>79</xdr:row>
      <xdr:rowOff>22475</xdr:rowOff>
    </xdr:to>
    <xdr:cxnSp macro="">
      <xdr:nvCxnSpPr>
        <xdr:cNvPr id="411" name="直線コネクタ 410">
          <a:extLst>
            <a:ext uri="{FF2B5EF4-FFF2-40B4-BE49-F238E27FC236}">
              <a16:creationId xmlns:a16="http://schemas.microsoft.com/office/drawing/2014/main" id="{00000000-0008-0000-0700-00009B010000}"/>
            </a:ext>
          </a:extLst>
        </xdr:cNvPr>
        <xdr:cNvCxnSpPr/>
      </xdr:nvCxnSpPr>
      <xdr:spPr>
        <a:xfrm flipV="1">
          <a:off x="7861300" y="13510133"/>
          <a:ext cx="889000" cy="568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77</xdr:row>
      <xdr:rowOff>92661</xdr:rowOff>
    </xdr:from>
    <xdr:to>
      <xdr:col>46</xdr:col>
      <xdr:colOff>38100</xdr:colOff>
      <xdr:row>78</xdr:row>
      <xdr:rowOff>22811</xdr:rowOff>
    </xdr:to>
    <xdr:sp macro="" textlink="">
      <xdr:nvSpPr>
        <xdr:cNvPr id="412" name="フローチャート: 判断 411">
          <a:extLst>
            <a:ext uri="{FF2B5EF4-FFF2-40B4-BE49-F238E27FC236}">
              <a16:creationId xmlns:a16="http://schemas.microsoft.com/office/drawing/2014/main" id="{00000000-0008-0000-0700-00009C010000}"/>
            </a:ext>
          </a:extLst>
        </xdr:cNvPr>
        <xdr:cNvSpPr/>
      </xdr:nvSpPr>
      <xdr:spPr>
        <a:xfrm>
          <a:off x="8699500" y="132943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76</xdr:row>
      <xdr:rowOff>39338</xdr:rowOff>
    </xdr:from>
    <xdr:ext cx="534377" cy="259045"/>
    <xdr:sp macro="" textlink="">
      <xdr:nvSpPr>
        <xdr:cNvPr id="413" name="テキスト ボックス 412">
          <a:extLst>
            <a:ext uri="{FF2B5EF4-FFF2-40B4-BE49-F238E27FC236}">
              <a16:creationId xmlns:a16="http://schemas.microsoft.com/office/drawing/2014/main" id="{00000000-0008-0000-0700-00009D010000}"/>
            </a:ext>
          </a:extLst>
        </xdr:cNvPr>
        <xdr:cNvSpPr txBox="1"/>
      </xdr:nvSpPr>
      <xdr:spPr>
        <a:xfrm>
          <a:off x="8483111" y="130695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64,013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79</xdr:row>
      <xdr:rowOff>22475</xdr:rowOff>
    </xdr:from>
    <xdr:to>
      <xdr:col>41</xdr:col>
      <xdr:colOff>50800</xdr:colOff>
      <xdr:row>79</xdr:row>
      <xdr:rowOff>25256</xdr:rowOff>
    </xdr:to>
    <xdr:cxnSp macro="">
      <xdr:nvCxnSpPr>
        <xdr:cNvPr id="414" name="直線コネクタ 413">
          <a:extLst>
            <a:ext uri="{FF2B5EF4-FFF2-40B4-BE49-F238E27FC236}">
              <a16:creationId xmlns:a16="http://schemas.microsoft.com/office/drawing/2014/main" id="{00000000-0008-0000-0700-00009E010000}"/>
            </a:ext>
          </a:extLst>
        </xdr:cNvPr>
        <xdr:cNvCxnSpPr/>
      </xdr:nvCxnSpPr>
      <xdr:spPr>
        <a:xfrm flipV="1">
          <a:off x="6972300" y="13567025"/>
          <a:ext cx="889000" cy="27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163610</xdr:rowOff>
    </xdr:from>
    <xdr:to>
      <xdr:col>41</xdr:col>
      <xdr:colOff>101600</xdr:colOff>
      <xdr:row>78</xdr:row>
      <xdr:rowOff>93760</xdr:rowOff>
    </xdr:to>
    <xdr:sp macro="" textlink="">
      <xdr:nvSpPr>
        <xdr:cNvPr id="415" name="フローチャート: 判断 414">
          <a:extLst>
            <a:ext uri="{FF2B5EF4-FFF2-40B4-BE49-F238E27FC236}">
              <a16:creationId xmlns:a16="http://schemas.microsoft.com/office/drawing/2014/main" id="{00000000-0008-0000-0700-00009F010000}"/>
            </a:ext>
          </a:extLst>
        </xdr:cNvPr>
        <xdr:cNvSpPr/>
      </xdr:nvSpPr>
      <xdr:spPr>
        <a:xfrm>
          <a:off x="7810500" y="13365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76</xdr:row>
      <xdr:rowOff>110287</xdr:rowOff>
    </xdr:from>
    <xdr:ext cx="534377" cy="259045"/>
    <xdr:sp macro="" textlink="">
      <xdr:nvSpPr>
        <xdr:cNvPr id="416" name="テキスト ボックス 415">
          <a:extLst>
            <a:ext uri="{FF2B5EF4-FFF2-40B4-BE49-F238E27FC236}">
              <a16:creationId xmlns:a16="http://schemas.microsoft.com/office/drawing/2014/main" id="{00000000-0008-0000-0700-0000A0010000}"/>
            </a:ext>
          </a:extLst>
        </xdr:cNvPr>
        <xdr:cNvSpPr txBox="1"/>
      </xdr:nvSpPr>
      <xdr:spPr>
        <a:xfrm>
          <a:off x="7594111" y="131404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45,391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150901</xdr:rowOff>
    </xdr:from>
    <xdr:to>
      <xdr:col>36</xdr:col>
      <xdr:colOff>165100</xdr:colOff>
      <xdr:row>78</xdr:row>
      <xdr:rowOff>81051</xdr:rowOff>
    </xdr:to>
    <xdr:sp macro="" textlink="">
      <xdr:nvSpPr>
        <xdr:cNvPr id="417" name="フローチャート: 判断 416">
          <a:extLst>
            <a:ext uri="{FF2B5EF4-FFF2-40B4-BE49-F238E27FC236}">
              <a16:creationId xmlns:a16="http://schemas.microsoft.com/office/drawing/2014/main" id="{00000000-0008-0000-0700-0000A1010000}"/>
            </a:ext>
          </a:extLst>
        </xdr:cNvPr>
        <xdr:cNvSpPr/>
      </xdr:nvSpPr>
      <xdr:spPr>
        <a:xfrm>
          <a:off x="6921500" y="133525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76</xdr:row>
      <xdr:rowOff>97578</xdr:rowOff>
    </xdr:from>
    <xdr:ext cx="534377" cy="259045"/>
    <xdr:sp macro="" textlink="">
      <xdr:nvSpPr>
        <xdr:cNvPr id="418" name="テキスト ボックス 417">
          <a:extLst>
            <a:ext uri="{FF2B5EF4-FFF2-40B4-BE49-F238E27FC236}">
              <a16:creationId xmlns:a16="http://schemas.microsoft.com/office/drawing/2014/main" id="{00000000-0008-0000-0700-0000A2010000}"/>
            </a:ext>
          </a:extLst>
        </xdr:cNvPr>
        <xdr:cNvSpPr txBox="1"/>
      </xdr:nvSpPr>
      <xdr:spPr>
        <a:xfrm>
          <a:off x="6705111" y="131277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48,727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9" name="テキスト ボックス 418">
          <a:extLst>
            <a:ext uri="{FF2B5EF4-FFF2-40B4-BE49-F238E27FC236}">
              <a16:creationId xmlns:a16="http://schemas.microsoft.com/office/drawing/2014/main" id="{00000000-0008-0000-0700-0000A3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0" name="テキスト ボックス 419">
          <a:extLst>
            <a:ext uri="{FF2B5EF4-FFF2-40B4-BE49-F238E27FC236}">
              <a16:creationId xmlns:a16="http://schemas.microsoft.com/office/drawing/2014/main" id="{00000000-0008-0000-0700-0000A4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1" name="テキスト ボックス 420">
          <a:extLst>
            <a:ext uri="{FF2B5EF4-FFF2-40B4-BE49-F238E27FC236}">
              <a16:creationId xmlns:a16="http://schemas.microsoft.com/office/drawing/2014/main" id="{00000000-0008-0000-0700-0000A5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2" name="テキスト ボックス 421">
          <a:extLst>
            <a:ext uri="{FF2B5EF4-FFF2-40B4-BE49-F238E27FC236}">
              <a16:creationId xmlns:a16="http://schemas.microsoft.com/office/drawing/2014/main" id="{00000000-0008-0000-0700-0000A6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3" name="テキスト ボックス 422">
          <a:extLst>
            <a:ext uri="{FF2B5EF4-FFF2-40B4-BE49-F238E27FC236}">
              <a16:creationId xmlns:a16="http://schemas.microsoft.com/office/drawing/2014/main" id="{00000000-0008-0000-0700-0000A7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74764</xdr:rowOff>
    </xdr:from>
    <xdr:to>
      <xdr:col>55</xdr:col>
      <xdr:colOff>50800</xdr:colOff>
      <xdr:row>79</xdr:row>
      <xdr:rowOff>4914</xdr:rowOff>
    </xdr:to>
    <xdr:sp macro="" textlink="">
      <xdr:nvSpPr>
        <xdr:cNvPr id="424" name="楕円 423">
          <a:extLst>
            <a:ext uri="{FF2B5EF4-FFF2-40B4-BE49-F238E27FC236}">
              <a16:creationId xmlns:a16="http://schemas.microsoft.com/office/drawing/2014/main" id="{00000000-0008-0000-0700-0000A8010000}"/>
            </a:ext>
          </a:extLst>
        </xdr:cNvPr>
        <xdr:cNvSpPr/>
      </xdr:nvSpPr>
      <xdr:spPr>
        <a:xfrm>
          <a:off x="10426700" y="134478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77</xdr:row>
      <xdr:rowOff>161141</xdr:rowOff>
    </xdr:from>
    <xdr:ext cx="534377" cy="259045"/>
    <xdr:sp macro="" textlink="">
      <xdr:nvSpPr>
        <xdr:cNvPr id="425" name="商工費該当値テキスト">
          <a:extLst>
            <a:ext uri="{FF2B5EF4-FFF2-40B4-BE49-F238E27FC236}">
              <a16:creationId xmlns:a16="http://schemas.microsoft.com/office/drawing/2014/main" id="{00000000-0008-0000-0700-0000A9010000}"/>
            </a:ext>
          </a:extLst>
        </xdr:cNvPr>
        <xdr:cNvSpPr txBox="1"/>
      </xdr:nvSpPr>
      <xdr:spPr>
        <a:xfrm>
          <a:off x="10528300" y="133627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23,710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116087</xdr:rowOff>
    </xdr:from>
    <xdr:to>
      <xdr:col>50</xdr:col>
      <xdr:colOff>165100</xdr:colOff>
      <xdr:row>79</xdr:row>
      <xdr:rowOff>46237</xdr:rowOff>
    </xdr:to>
    <xdr:sp macro="" textlink="">
      <xdr:nvSpPr>
        <xdr:cNvPr id="426" name="楕円 425">
          <a:extLst>
            <a:ext uri="{FF2B5EF4-FFF2-40B4-BE49-F238E27FC236}">
              <a16:creationId xmlns:a16="http://schemas.microsoft.com/office/drawing/2014/main" id="{00000000-0008-0000-0700-0000AA010000}"/>
            </a:ext>
          </a:extLst>
        </xdr:cNvPr>
        <xdr:cNvSpPr/>
      </xdr:nvSpPr>
      <xdr:spPr>
        <a:xfrm>
          <a:off x="9588500" y="134891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79</xdr:row>
      <xdr:rowOff>37364</xdr:rowOff>
    </xdr:from>
    <xdr:ext cx="534377" cy="259045"/>
    <xdr:sp macro="" textlink="">
      <xdr:nvSpPr>
        <xdr:cNvPr id="427" name="テキスト ボックス 426">
          <a:extLst>
            <a:ext uri="{FF2B5EF4-FFF2-40B4-BE49-F238E27FC236}">
              <a16:creationId xmlns:a16="http://schemas.microsoft.com/office/drawing/2014/main" id="{00000000-0008-0000-0700-0000AB010000}"/>
            </a:ext>
          </a:extLst>
        </xdr:cNvPr>
        <xdr:cNvSpPr txBox="1"/>
      </xdr:nvSpPr>
      <xdr:spPr>
        <a:xfrm>
          <a:off x="9372111" y="135819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12,864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78</xdr:row>
      <xdr:rowOff>86233</xdr:rowOff>
    </xdr:from>
    <xdr:to>
      <xdr:col>46</xdr:col>
      <xdr:colOff>38100</xdr:colOff>
      <xdr:row>79</xdr:row>
      <xdr:rowOff>16383</xdr:rowOff>
    </xdr:to>
    <xdr:sp macro="" textlink="">
      <xdr:nvSpPr>
        <xdr:cNvPr id="428" name="楕円 427">
          <a:extLst>
            <a:ext uri="{FF2B5EF4-FFF2-40B4-BE49-F238E27FC236}">
              <a16:creationId xmlns:a16="http://schemas.microsoft.com/office/drawing/2014/main" id="{00000000-0008-0000-0700-0000AC010000}"/>
            </a:ext>
          </a:extLst>
        </xdr:cNvPr>
        <xdr:cNvSpPr/>
      </xdr:nvSpPr>
      <xdr:spPr>
        <a:xfrm>
          <a:off x="8699500" y="134593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79</xdr:row>
      <xdr:rowOff>7510</xdr:rowOff>
    </xdr:from>
    <xdr:ext cx="534377" cy="259045"/>
    <xdr:sp macro="" textlink="">
      <xdr:nvSpPr>
        <xdr:cNvPr id="429" name="テキスト ボックス 428">
          <a:extLst>
            <a:ext uri="{FF2B5EF4-FFF2-40B4-BE49-F238E27FC236}">
              <a16:creationId xmlns:a16="http://schemas.microsoft.com/office/drawing/2014/main" id="{00000000-0008-0000-0700-0000AD010000}"/>
            </a:ext>
          </a:extLst>
        </xdr:cNvPr>
        <xdr:cNvSpPr txBox="1"/>
      </xdr:nvSpPr>
      <xdr:spPr>
        <a:xfrm>
          <a:off x="8483111" y="135520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20,700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78</xdr:row>
      <xdr:rowOff>143125</xdr:rowOff>
    </xdr:from>
    <xdr:to>
      <xdr:col>41</xdr:col>
      <xdr:colOff>101600</xdr:colOff>
      <xdr:row>79</xdr:row>
      <xdr:rowOff>73275</xdr:rowOff>
    </xdr:to>
    <xdr:sp macro="" textlink="">
      <xdr:nvSpPr>
        <xdr:cNvPr id="430" name="楕円 429">
          <a:extLst>
            <a:ext uri="{FF2B5EF4-FFF2-40B4-BE49-F238E27FC236}">
              <a16:creationId xmlns:a16="http://schemas.microsoft.com/office/drawing/2014/main" id="{00000000-0008-0000-0700-0000AE010000}"/>
            </a:ext>
          </a:extLst>
        </xdr:cNvPr>
        <xdr:cNvSpPr/>
      </xdr:nvSpPr>
      <xdr:spPr>
        <a:xfrm>
          <a:off x="7810500" y="135162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79</xdr:row>
      <xdr:rowOff>64402</xdr:rowOff>
    </xdr:from>
    <xdr:ext cx="469744" cy="259045"/>
    <xdr:sp macro="" textlink="">
      <xdr:nvSpPr>
        <xdr:cNvPr id="431" name="テキスト ボックス 430">
          <a:extLst>
            <a:ext uri="{FF2B5EF4-FFF2-40B4-BE49-F238E27FC236}">
              <a16:creationId xmlns:a16="http://schemas.microsoft.com/office/drawing/2014/main" id="{00000000-0008-0000-0700-0000AF010000}"/>
            </a:ext>
          </a:extLst>
        </xdr:cNvPr>
        <xdr:cNvSpPr txBox="1"/>
      </xdr:nvSpPr>
      <xdr:spPr>
        <a:xfrm>
          <a:off x="7626428" y="136089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145906</xdr:rowOff>
    </xdr:from>
    <xdr:to>
      <xdr:col>36</xdr:col>
      <xdr:colOff>165100</xdr:colOff>
      <xdr:row>79</xdr:row>
      <xdr:rowOff>76056</xdr:rowOff>
    </xdr:to>
    <xdr:sp macro="" textlink="">
      <xdr:nvSpPr>
        <xdr:cNvPr id="432" name="楕円 431">
          <a:extLst>
            <a:ext uri="{FF2B5EF4-FFF2-40B4-BE49-F238E27FC236}">
              <a16:creationId xmlns:a16="http://schemas.microsoft.com/office/drawing/2014/main" id="{00000000-0008-0000-0700-0000B0010000}"/>
            </a:ext>
          </a:extLst>
        </xdr:cNvPr>
        <xdr:cNvSpPr/>
      </xdr:nvSpPr>
      <xdr:spPr>
        <a:xfrm>
          <a:off x="6921500" y="135190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79</xdr:row>
      <xdr:rowOff>67183</xdr:rowOff>
    </xdr:from>
    <xdr:ext cx="469744" cy="259045"/>
    <xdr:sp macro="" textlink="">
      <xdr:nvSpPr>
        <xdr:cNvPr id="433" name="テキスト ボックス 432">
          <a:extLst>
            <a:ext uri="{FF2B5EF4-FFF2-40B4-BE49-F238E27FC236}">
              <a16:creationId xmlns:a16="http://schemas.microsoft.com/office/drawing/2014/main" id="{00000000-0008-0000-0700-0000B1010000}"/>
            </a:ext>
          </a:extLst>
        </xdr:cNvPr>
        <xdr:cNvSpPr txBox="1"/>
      </xdr:nvSpPr>
      <xdr:spPr>
        <a:xfrm>
          <a:off x="6737428" y="136117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4" name="正方形/長方形 433">
          <a:extLst>
            <a:ext uri="{FF2B5EF4-FFF2-40B4-BE49-F238E27FC236}">
              <a16:creationId xmlns:a16="http://schemas.microsoft.com/office/drawing/2014/main" id="{00000000-0008-0000-0700-0000B2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5" name="正方形/長方形 434">
          <a:extLst>
            <a:ext uri="{FF2B5EF4-FFF2-40B4-BE49-F238E27FC236}">
              <a16:creationId xmlns:a16="http://schemas.microsoft.com/office/drawing/2014/main" id="{00000000-0008-0000-0700-0000B3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6" name="正方形/長方形 435">
          <a:extLst>
            <a:ext uri="{FF2B5EF4-FFF2-40B4-BE49-F238E27FC236}">
              <a16:creationId xmlns:a16="http://schemas.microsoft.com/office/drawing/2014/main" id="{00000000-0008-0000-0700-0000B4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7" name="正方形/長方形 436">
          <a:extLst>
            <a:ext uri="{FF2B5EF4-FFF2-40B4-BE49-F238E27FC236}">
              <a16:creationId xmlns:a16="http://schemas.microsoft.com/office/drawing/2014/main" id="{00000000-0008-0000-0700-0000B5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8" name="正方形/長方形 437">
          <a:extLst>
            <a:ext uri="{FF2B5EF4-FFF2-40B4-BE49-F238E27FC236}">
              <a16:creationId xmlns:a16="http://schemas.microsoft.com/office/drawing/2014/main" id="{00000000-0008-0000-0700-0000B6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51,564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9" name="正方形/長方形 438">
          <a:extLst>
            <a:ext uri="{FF2B5EF4-FFF2-40B4-BE49-F238E27FC236}">
              <a16:creationId xmlns:a16="http://schemas.microsoft.com/office/drawing/2014/main" id="{00000000-0008-0000-0700-0000B7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0" name="正方形/長方形 439">
          <a:extLst>
            <a:ext uri="{FF2B5EF4-FFF2-40B4-BE49-F238E27FC236}">
              <a16:creationId xmlns:a16="http://schemas.microsoft.com/office/drawing/2014/main" id="{00000000-0008-0000-0700-0000B8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63,240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1" name="正方形/長方形 440">
          <a:extLst>
            <a:ext uri="{FF2B5EF4-FFF2-40B4-BE49-F238E27FC236}">
              <a16:creationId xmlns:a16="http://schemas.microsoft.com/office/drawing/2014/main" id="{00000000-0008-0000-0700-0000B9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2" name="テキスト ボックス 441">
          <a:extLst>
            <a:ext uri="{FF2B5EF4-FFF2-40B4-BE49-F238E27FC236}">
              <a16:creationId xmlns:a16="http://schemas.microsoft.com/office/drawing/2014/main" id="{00000000-0008-0000-0700-0000BA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3" name="直線コネクタ 442">
          <a:extLst>
            <a:ext uri="{FF2B5EF4-FFF2-40B4-BE49-F238E27FC236}">
              <a16:creationId xmlns:a16="http://schemas.microsoft.com/office/drawing/2014/main" id="{00000000-0008-0000-0700-0000BB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44450</xdr:rowOff>
    </xdr:from>
    <xdr:to>
      <xdr:col>59</xdr:col>
      <xdr:colOff>50800</xdr:colOff>
      <xdr:row>99</xdr:row>
      <xdr:rowOff>44450</xdr:rowOff>
    </xdr:to>
    <xdr:cxnSp macro="">
      <xdr:nvCxnSpPr>
        <xdr:cNvPr id="444" name="直線コネクタ 443">
          <a:extLst>
            <a:ext uri="{FF2B5EF4-FFF2-40B4-BE49-F238E27FC236}">
              <a16:creationId xmlns:a16="http://schemas.microsoft.com/office/drawing/2014/main" id="{00000000-0008-0000-0700-0000BC010000}"/>
            </a:ext>
          </a:extLst>
        </xdr:cNvPr>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73677</xdr:rowOff>
    </xdr:from>
    <xdr:ext cx="248786" cy="259045"/>
    <xdr:sp macro="" textlink="">
      <xdr:nvSpPr>
        <xdr:cNvPr id="445" name="テキスト ボックス 444">
          <a:extLst>
            <a:ext uri="{FF2B5EF4-FFF2-40B4-BE49-F238E27FC236}">
              <a16:creationId xmlns:a16="http://schemas.microsoft.com/office/drawing/2014/main" id="{00000000-0008-0000-0700-0000BD010000}"/>
            </a:ext>
          </a:extLst>
        </xdr:cNvPr>
        <xdr:cNvSpPr txBox="1"/>
      </xdr:nvSpPr>
      <xdr:spPr>
        <a:xfrm>
          <a:off x="6355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46" name="直線コネクタ 445">
          <a:extLst>
            <a:ext uri="{FF2B5EF4-FFF2-40B4-BE49-F238E27FC236}">
              <a16:creationId xmlns:a16="http://schemas.microsoft.com/office/drawing/2014/main" id="{00000000-0008-0000-0700-0000BE010000}"/>
            </a:ext>
          </a:extLst>
        </xdr:cNvPr>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96</xdr:row>
      <xdr:rowOff>35577</xdr:rowOff>
    </xdr:from>
    <xdr:ext cx="595419" cy="259045"/>
    <xdr:sp macro="" textlink="">
      <xdr:nvSpPr>
        <xdr:cNvPr id="447" name="テキスト ボックス 446">
          <a:extLst>
            <a:ext uri="{FF2B5EF4-FFF2-40B4-BE49-F238E27FC236}">
              <a16:creationId xmlns:a16="http://schemas.microsoft.com/office/drawing/2014/main" id="{00000000-0008-0000-0700-0000BF010000}"/>
            </a:ext>
          </a:extLst>
        </xdr:cNvPr>
        <xdr:cNvSpPr txBox="1"/>
      </xdr:nvSpPr>
      <xdr:spPr>
        <a:xfrm>
          <a:off x="6008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48" name="直線コネクタ 447">
          <a:extLst>
            <a:ext uri="{FF2B5EF4-FFF2-40B4-BE49-F238E27FC236}">
              <a16:creationId xmlns:a16="http://schemas.microsoft.com/office/drawing/2014/main" id="{00000000-0008-0000-0700-0000C0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93</xdr:row>
      <xdr:rowOff>168927</xdr:rowOff>
    </xdr:from>
    <xdr:ext cx="595419" cy="259045"/>
    <xdr:sp macro="" textlink="">
      <xdr:nvSpPr>
        <xdr:cNvPr id="449" name="テキスト ボックス 448">
          <a:extLst>
            <a:ext uri="{FF2B5EF4-FFF2-40B4-BE49-F238E27FC236}">
              <a16:creationId xmlns:a16="http://schemas.microsoft.com/office/drawing/2014/main" id="{00000000-0008-0000-0700-0000C1010000}"/>
            </a:ext>
          </a:extLst>
        </xdr:cNvPr>
        <xdr:cNvSpPr txBox="1"/>
      </xdr:nvSpPr>
      <xdr:spPr>
        <a:xfrm>
          <a:off x="6008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50" name="直線コネクタ 449">
          <a:extLst>
            <a:ext uri="{FF2B5EF4-FFF2-40B4-BE49-F238E27FC236}">
              <a16:creationId xmlns:a16="http://schemas.microsoft.com/office/drawing/2014/main" id="{00000000-0008-0000-0700-0000C2010000}"/>
            </a:ext>
          </a:extLst>
        </xdr:cNvPr>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91</xdr:row>
      <xdr:rowOff>130827</xdr:rowOff>
    </xdr:from>
    <xdr:ext cx="595419" cy="259045"/>
    <xdr:sp macro="" textlink="">
      <xdr:nvSpPr>
        <xdr:cNvPr id="451" name="テキスト ボックス 450">
          <a:extLst>
            <a:ext uri="{FF2B5EF4-FFF2-40B4-BE49-F238E27FC236}">
              <a16:creationId xmlns:a16="http://schemas.microsoft.com/office/drawing/2014/main" id="{00000000-0008-0000-0700-0000C3010000}"/>
            </a:ext>
          </a:extLst>
        </xdr:cNvPr>
        <xdr:cNvSpPr txBox="1"/>
      </xdr:nvSpPr>
      <xdr:spPr>
        <a:xfrm>
          <a:off x="6008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52" name="直線コネクタ 451">
          <a:extLst>
            <a:ext uri="{FF2B5EF4-FFF2-40B4-BE49-F238E27FC236}">
              <a16:creationId xmlns:a16="http://schemas.microsoft.com/office/drawing/2014/main" id="{00000000-0008-0000-0700-0000C4010000}"/>
            </a:ext>
          </a:extLst>
        </xdr:cNvPr>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89</xdr:row>
      <xdr:rowOff>92727</xdr:rowOff>
    </xdr:from>
    <xdr:ext cx="685572" cy="259045"/>
    <xdr:sp macro="" textlink="">
      <xdr:nvSpPr>
        <xdr:cNvPr id="453" name="テキスト ボックス 452">
          <a:extLst>
            <a:ext uri="{FF2B5EF4-FFF2-40B4-BE49-F238E27FC236}">
              <a16:creationId xmlns:a16="http://schemas.microsoft.com/office/drawing/2014/main" id="{00000000-0008-0000-0700-0000C5010000}"/>
            </a:ext>
          </a:extLst>
        </xdr:cNvPr>
        <xdr:cNvSpPr txBox="1"/>
      </xdr:nvSpPr>
      <xdr:spPr>
        <a:xfrm>
          <a:off x="5918428" y="1535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4" name="直線コネクタ 453">
          <a:extLst>
            <a:ext uri="{FF2B5EF4-FFF2-40B4-BE49-F238E27FC236}">
              <a16:creationId xmlns:a16="http://schemas.microsoft.com/office/drawing/2014/main" id="{00000000-0008-0000-0700-0000C6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87</xdr:row>
      <xdr:rowOff>54627</xdr:rowOff>
    </xdr:from>
    <xdr:ext cx="685572" cy="259045"/>
    <xdr:sp macro="" textlink="">
      <xdr:nvSpPr>
        <xdr:cNvPr id="455" name="テキスト ボックス 454">
          <a:extLst>
            <a:ext uri="{FF2B5EF4-FFF2-40B4-BE49-F238E27FC236}">
              <a16:creationId xmlns:a16="http://schemas.microsoft.com/office/drawing/2014/main" id="{00000000-0008-0000-0700-0000C7010000}"/>
            </a:ext>
          </a:extLst>
        </xdr:cNvPr>
        <xdr:cNvSpPr txBox="1"/>
      </xdr:nvSpPr>
      <xdr:spPr>
        <a:xfrm>
          <a:off x="5918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6" name="土木費グラフ枠">
          <a:extLst>
            <a:ext uri="{FF2B5EF4-FFF2-40B4-BE49-F238E27FC236}">
              <a16:creationId xmlns:a16="http://schemas.microsoft.com/office/drawing/2014/main" id="{00000000-0008-0000-0700-0000C8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91</xdr:row>
      <xdr:rowOff>47220</xdr:rowOff>
    </xdr:from>
    <xdr:to>
      <xdr:col>54</xdr:col>
      <xdr:colOff>189865</xdr:colOff>
      <xdr:row>99</xdr:row>
      <xdr:rowOff>2284</xdr:rowOff>
    </xdr:to>
    <xdr:cxnSp macro="">
      <xdr:nvCxnSpPr>
        <xdr:cNvPr id="457" name="直線コネクタ 456">
          <a:extLst>
            <a:ext uri="{FF2B5EF4-FFF2-40B4-BE49-F238E27FC236}">
              <a16:creationId xmlns:a16="http://schemas.microsoft.com/office/drawing/2014/main" id="{00000000-0008-0000-0700-0000C9010000}"/>
            </a:ext>
          </a:extLst>
        </xdr:cNvPr>
        <xdr:cNvCxnSpPr/>
      </xdr:nvCxnSpPr>
      <xdr:spPr>
        <a:xfrm flipV="1">
          <a:off x="10475595" y="15649170"/>
          <a:ext cx="1270" cy="132666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99</xdr:row>
      <xdr:rowOff>6111</xdr:rowOff>
    </xdr:from>
    <xdr:ext cx="534377" cy="259045"/>
    <xdr:sp macro="" textlink="">
      <xdr:nvSpPr>
        <xdr:cNvPr id="458" name="土木費最小値テキスト">
          <a:extLst>
            <a:ext uri="{FF2B5EF4-FFF2-40B4-BE49-F238E27FC236}">
              <a16:creationId xmlns:a16="http://schemas.microsoft.com/office/drawing/2014/main" id="{00000000-0008-0000-0700-0000CA010000}"/>
            </a:ext>
          </a:extLst>
        </xdr:cNvPr>
        <xdr:cNvSpPr txBox="1"/>
      </xdr:nvSpPr>
      <xdr:spPr>
        <a:xfrm>
          <a:off x="10528300" y="169796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33,202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2284</xdr:rowOff>
    </xdr:from>
    <xdr:to>
      <xdr:col>55</xdr:col>
      <xdr:colOff>88900</xdr:colOff>
      <xdr:row>99</xdr:row>
      <xdr:rowOff>2284</xdr:rowOff>
    </xdr:to>
    <xdr:cxnSp macro="">
      <xdr:nvCxnSpPr>
        <xdr:cNvPr id="459" name="直線コネクタ 458">
          <a:extLst>
            <a:ext uri="{FF2B5EF4-FFF2-40B4-BE49-F238E27FC236}">
              <a16:creationId xmlns:a16="http://schemas.microsoft.com/office/drawing/2014/main" id="{00000000-0008-0000-0700-0000CB010000}"/>
            </a:ext>
          </a:extLst>
        </xdr:cNvPr>
        <xdr:cNvCxnSpPr/>
      </xdr:nvCxnSpPr>
      <xdr:spPr>
        <a:xfrm>
          <a:off x="10388600" y="169758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165347</xdr:rowOff>
    </xdr:from>
    <xdr:ext cx="690189" cy="259045"/>
    <xdr:sp macro="" textlink="">
      <xdr:nvSpPr>
        <xdr:cNvPr id="460" name="土木費最大値テキスト">
          <a:extLst>
            <a:ext uri="{FF2B5EF4-FFF2-40B4-BE49-F238E27FC236}">
              <a16:creationId xmlns:a16="http://schemas.microsoft.com/office/drawing/2014/main" id="{00000000-0008-0000-0700-0000CC010000}"/>
            </a:ext>
          </a:extLst>
        </xdr:cNvPr>
        <xdr:cNvSpPr txBox="1"/>
      </xdr:nvSpPr>
      <xdr:spPr>
        <a:xfrm>
          <a:off x="10528300" y="15424397"/>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1,077,819</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91</xdr:row>
      <xdr:rowOff>47220</xdr:rowOff>
    </xdr:from>
    <xdr:to>
      <xdr:col>55</xdr:col>
      <xdr:colOff>88900</xdr:colOff>
      <xdr:row>91</xdr:row>
      <xdr:rowOff>47220</xdr:rowOff>
    </xdr:to>
    <xdr:cxnSp macro="">
      <xdr:nvCxnSpPr>
        <xdr:cNvPr id="461" name="直線コネクタ 460">
          <a:extLst>
            <a:ext uri="{FF2B5EF4-FFF2-40B4-BE49-F238E27FC236}">
              <a16:creationId xmlns:a16="http://schemas.microsoft.com/office/drawing/2014/main" id="{00000000-0008-0000-0700-0000CD010000}"/>
            </a:ext>
          </a:extLst>
        </xdr:cNvPr>
        <xdr:cNvCxnSpPr/>
      </xdr:nvCxnSpPr>
      <xdr:spPr>
        <a:xfrm>
          <a:off x="10388600" y="156491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98</xdr:row>
      <xdr:rowOff>45199</xdr:rowOff>
    </xdr:from>
    <xdr:to>
      <xdr:col>55</xdr:col>
      <xdr:colOff>0</xdr:colOff>
      <xdr:row>98</xdr:row>
      <xdr:rowOff>73237</xdr:rowOff>
    </xdr:to>
    <xdr:cxnSp macro="">
      <xdr:nvCxnSpPr>
        <xdr:cNvPr id="462" name="直線コネクタ 461">
          <a:extLst>
            <a:ext uri="{FF2B5EF4-FFF2-40B4-BE49-F238E27FC236}">
              <a16:creationId xmlns:a16="http://schemas.microsoft.com/office/drawing/2014/main" id="{00000000-0008-0000-0700-0000CE010000}"/>
            </a:ext>
          </a:extLst>
        </xdr:cNvPr>
        <xdr:cNvCxnSpPr/>
      </xdr:nvCxnSpPr>
      <xdr:spPr>
        <a:xfrm flipV="1">
          <a:off x="9639300" y="16847299"/>
          <a:ext cx="838200" cy="280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96</xdr:row>
      <xdr:rowOff>161630</xdr:rowOff>
    </xdr:from>
    <xdr:ext cx="599010" cy="259045"/>
    <xdr:sp macro="" textlink="">
      <xdr:nvSpPr>
        <xdr:cNvPr id="463" name="土木費平均値テキスト">
          <a:extLst>
            <a:ext uri="{FF2B5EF4-FFF2-40B4-BE49-F238E27FC236}">
              <a16:creationId xmlns:a16="http://schemas.microsoft.com/office/drawing/2014/main" id="{00000000-0008-0000-0700-0000CF010000}"/>
            </a:ext>
          </a:extLst>
        </xdr:cNvPr>
        <xdr:cNvSpPr txBox="1"/>
      </xdr:nvSpPr>
      <xdr:spPr>
        <a:xfrm>
          <a:off x="10528300" y="16620830"/>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155,746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138753</xdr:rowOff>
    </xdr:from>
    <xdr:to>
      <xdr:col>55</xdr:col>
      <xdr:colOff>50800</xdr:colOff>
      <xdr:row>98</xdr:row>
      <xdr:rowOff>68903</xdr:rowOff>
    </xdr:to>
    <xdr:sp macro="" textlink="">
      <xdr:nvSpPr>
        <xdr:cNvPr id="464" name="フローチャート: 判断 463">
          <a:extLst>
            <a:ext uri="{FF2B5EF4-FFF2-40B4-BE49-F238E27FC236}">
              <a16:creationId xmlns:a16="http://schemas.microsoft.com/office/drawing/2014/main" id="{00000000-0008-0000-0700-0000D0010000}"/>
            </a:ext>
          </a:extLst>
        </xdr:cNvPr>
        <xdr:cNvSpPr/>
      </xdr:nvSpPr>
      <xdr:spPr>
        <a:xfrm>
          <a:off x="10426700" y="167694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98</xdr:row>
      <xdr:rowOff>64688</xdr:rowOff>
    </xdr:from>
    <xdr:to>
      <xdr:col>50</xdr:col>
      <xdr:colOff>114300</xdr:colOff>
      <xdr:row>98</xdr:row>
      <xdr:rowOff>73237</xdr:rowOff>
    </xdr:to>
    <xdr:cxnSp macro="">
      <xdr:nvCxnSpPr>
        <xdr:cNvPr id="465" name="直線コネクタ 464">
          <a:extLst>
            <a:ext uri="{FF2B5EF4-FFF2-40B4-BE49-F238E27FC236}">
              <a16:creationId xmlns:a16="http://schemas.microsoft.com/office/drawing/2014/main" id="{00000000-0008-0000-0700-0000D1010000}"/>
            </a:ext>
          </a:extLst>
        </xdr:cNvPr>
        <xdr:cNvCxnSpPr/>
      </xdr:nvCxnSpPr>
      <xdr:spPr>
        <a:xfrm>
          <a:off x="8750300" y="16866788"/>
          <a:ext cx="889000" cy="85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97</xdr:row>
      <xdr:rowOff>159435</xdr:rowOff>
    </xdr:from>
    <xdr:to>
      <xdr:col>50</xdr:col>
      <xdr:colOff>165100</xdr:colOff>
      <xdr:row>98</xdr:row>
      <xdr:rowOff>89585</xdr:rowOff>
    </xdr:to>
    <xdr:sp macro="" textlink="">
      <xdr:nvSpPr>
        <xdr:cNvPr id="466" name="フローチャート: 判断 465">
          <a:extLst>
            <a:ext uri="{FF2B5EF4-FFF2-40B4-BE49-F238E27FC236}">
              <a16:creationId xmlns:a16="http://schemas.microsoft.com/office/drawing/2014/main" id="{00000000-0008-0000-0700-0000D2010000}"/>
            </a:ext>
          </a:extLst>
        </xdr:cNvPr>
        <xdr:cNvSpPr/>
      </xdr:nvSpPr>
      <xdr:spPr>
        <a:xfrm>
          <a:off x="9588500" y="167900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96</xdr:row>
      <xdr:rowOff>106112</xdr:rowOff>
    </xdr:from>
    <xdr:ext cx="599010" cy="259045"/>
    <xdr:sp macro="" textlink="">
      <xdr:nvSpPr>
        <xdr:cNvPr id="467" name="テキスト ボックス 466">
          <a:extLst>
            <a:ext uri="{FF2B5EF4-FFF2-40B4-BE49-F238E27FC236}">
              <a16:creationId xmlns:a16="http://schemas.microsoft.com/office/drawing/2014/main" id="{00000000-0008-0000-0700-0000D3010000}"/>
            </a:ext>
          </a:extLst>
        </xdr:cNvPr>
        <xdr:cNvSpPr txBox="1"/>
      </xdr:nvSpPr>
      <xdr:spPr>
        <a:xfrm>
          <a:off x="9339795" y="1656531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139,460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98</xdr:row>
      <xdr:rowOff>64688</xdr:rowOff>
    </xdr:from>
    <xdr:to>
      <xdr:col>45</xdr:col>
      <xdr:colOff>177800</xdr:colOff>
      <xdr:row>98</xdr:row>
      <xdr:rowOff>80132</xdr:rowOff>
    </xdr:to>
    <xdr:cxnSp macro="">
      <xdr:nvCxnSpPr>
        <xdr:cNvPr id="468" name="直線コネクタ 467">
          <a:extLst>
            <a:ext uri="{FF2B5EF4-FFF2-40B4-BE49-F238E27FC236}">
              <a16:creationId xmlns:a16="http://schemas.microsoft.com/office/drawing/2014/main" id="{00000000-0008-0000-0700-0000D4010000}"/>
            </a:ext>
          </a:extLst>
        </xdr:cNvPr>
        <xdr:cNvCxnSpPr/>
      </xdr:nvCxnSpPr>
      <xdr:spPr>
        <a:xfrm flipV="1">
          <a:off x="7861300" y="16866788"/>
          <a:ext cx="889000" cy="154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97</xdr:row>
      <xdr:rowOff>158835</xdr:rowOff>
    </xdr:from>
    <xdr:to>
      <xdr:col>46</xdr:col>
      <xdr:colOff>38100</xdr:colOff>
      <xdr:row>98</xdr:row>
      <xdr:rowOff>88985</xdr:rowOff>
    </xdr:to>
    <xdr:sp macro="" textlink="">
      <xdr:nvSpPr>
        <xdr:cNvPr id="469" name="フローチャート: 判断 468">
          <a:extLst>
            <a:ext uri="{FF2B5EF4-FFF2-40B4-BE49-F238E27FC236}">
              <a16:creationId xmlns:a16="http://schemas.microsoft.com/office/drawing/2014/main" id="{00000000-0008-0000-0700-0000D5010000}"/>
            </a:ext>
          </a:extLst>
        </xdr:cNvPr>
        <xdr:cNvSpPr/>
      </xdr:nvSpPr>
      <xdr:spPr>
        <a:xfrm>
          <a:off x="8699500" y="167894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96</xdr:row>
      <xdr:rowOff>105512</xdr:rowOff>
    </xdr:from>
    <xdr:ext cx="599010" cy="259045"/>
    <xdr:sp macro="" textlink="">
      <xdr:nvSpPr>
        <xdr:cNvPr id="470" name="テキスト ボックス 469">
          <a:extLst>
            <a:ext uri="{FF2B5EF4-FFF2-40B4-BE49-F238E27FC236}">
              <a16:creationId xmlns:a16="http://schemas.microsoft.com/office/drawing/2014/main" id="{00000000-0008-0000-0700-0000D6010000}"/>
            </a:ext>
          </a:extLst>
        </xdr:cNvPr>
        <xdr:cNvSpPr txBox="1"/>
      </xdr:nvSpPr>
      <xdr:spPr>
        <a:xfrm>
          <a:off x="8450795" y="1656471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139,933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98</xdr:row>
      <xdr:rowOff>80132</xdr:rowOff>
    </xdr:from>
    <xdr:to>
      <xdr:col>41</xdr:col>
      <xdr:colOff>50800</xdr:colOff>
      <xdr:row>98</xdr:row>
      <xdr:rowOff>91754</xdr:rowOff>
    </xdr:to>
    <xdr:cxnSp macro="">
      <xdr:nvCxnSpPr>
        <xdr:cNvPr id="471" name="直線コネクタ 470">
          <a:extLst>
            <a:ext uri="{FF2B5EF4-FFF2-40B4-BE49-F238E27FC236}">
              <a16:creationId xmlns:a16="http://schemas.microsoft.com/office/drawing/2014/main" id="{00000000-0008-0000-0700-0000D7010000}"/>
            </a:ext>
          </a:extLst>
        </xdr:cNvPr>
        <xdr:cNvCxnSpPr/>
      </xdr:nvCxnSpPr>
      <xdr:spPr>
        <a:xfrm flipV="1">
          <a:off x="6972300" y="16882232"/>
          <a:ext cx="889000" cy="116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98</xdr:row>
      <xdr:rowOff>11621</xdr:rowOff>
    </xdr:from>
    <xdr:to>
      <xdr:col>41</xdr:col>
      <xdr:colOff>101600</xdr:colOff>
      <xdr:row>98</xdr:row>
      <xdr:rowOff>113221</xdr:rowOff>
    </xdr:to>
    <xdr:sp macro="" textlink="">
      <xdr:nvSpPr>
        <xdr:cNvPr id="472" name="フローチャート: 判断 471">
          <a:extLst>
            <a:ext uri="{FF2B5EF4-FFF2-40B4-BE49-F238E27FC236}">
              <a16:creationId xmlns:a16="http://schemas.microsoft.com/office/drawing/2014/main" id="{00000000-0008-0000-0700-0000D8010000}"/>
            </a:ext>
          </a:extLst>
        </xdr:cNvPr>
        <xdr:cNvSpPr/>
      </xdr:nvSpPr>
      <xdr:spPr>
        <a:xfrm>
          <a:off x="7810500" y="168137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96</xdr:row>
      <xdr:rowOff>129748</xdr:rowOff>
    </xdr:from>
    <xdr:ext cx="599010" cy="259045"/>
    <xdr:sp macro="" textlink="">
      <xdr:nvSpPr>
        <xdr:cNvPr id="473" name="テキスト ボックス 472">
          <a:extLst>
            <a:ext uri="{FF2B5EF4-FFF2-40B4-BE49-F238E27FC236}">
              <a16:creationId xmlns:a16="http://schemas.microsoft.com/office/drawing/2014/main" id="{00000000-0008-0000-0700-0000D9010000}"/>
            </a:ext>
          </a:extLst>
        </xdr:cNvPr>
        <xdr:cNvSpPr txBox="1"/>
      </xdr:nvSpPr>
      <xdr:spPr>
        <a:xfrm>
          <a:off x="7561795" y="165889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120,850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98</xdr:row>
      <xdr:rowOff>3880</xdr:rowOff>
    </xdr:from>
    <xdr:to>
      <xdr:col>36</xdr:col>
      <xdr:colOff>165100</xdr:colOff>
      <xdr:row>98</xdr:row>
      <xdr:rowOff>105480</xdr:rowOff>
    </xdr:to>
    <xdr:sp macro="" textlink="">
      <xdr:nvSpPr>
        <xdr:cNvPr id="474" name="フローチャート: 判断 473">
          <a:extLst>
            <a:ext uri="{FF2B5EF4-FFF2-40B4-BE49-F238E27FC236}">
              <a16:creationId xmlns:a16="http://schemas.microsoft.com/office/drawing/2014/main" id="{00000000-0008-0000-0700-0000DA010000}"/>
            </a:ext>
          </a:extLst>
        </xdr:cNvPr>
        <xdr:cNvSpPr/>
      </xdr:nvSpPr>
      <xdr:spPr>
        <a:xfrm>
          <a:off x="6921500" y="16805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96</xdr:row>
      <xdr:rowOff>122007</xdr:rowOff>
    </xdr:from>
    <xdr:ext cx="599010" cy="259045"/>
    <xdr:sp macro="" textlink="">
      <xdr:nvSpPr>
        <xdr:cNvPr id="475" name="テキスト ボックス 474">
          <a:extLst>
            <a:ext uri="{FF2B5EF4-FFF2-40B4-BE49-F238E27FC236}">
              <a16:creationId xmlns:a16="http://schemas.microsoft.com/office/drawing/2014/main" id="{00000000-0008-0000-0700-0000DB010000}"/>
            </a:ext>
          </a:extLst>
        </xdr:cNvPr>
        <xdr:cNvSpPr txBox="1"/>
      </xdr:nvSpPr>
      <xdr:spPr>
        <a:xfrm>
          <a:off x="6672795" y="1658120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126,944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6" name="テキスト ボックス 475">
          <a:extLst>
            <a:ext uri="{FF2B5EF4-FFF2-40B4-BE49-F238E27FC236}">
              <a16:creationId xmlns:a16="http://schemas.microsoft.com/office/drawing/2014/main" id="{00000000-0008-0000-0700-0000DC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7" name="テキスト ボックス 476">
          <a:extLst>
            <a:ext uri="{FF2B5EF4-FFF2-40B4-BE49-F238E27FC236}">
              <a16:creationId xmlns:a16="http://schemas.microsoft.com/office/drawing/2014/main" id="{00000000-0008-0000-0700-0000DD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8" name="テキスト ボックス 477">
          <a:extLst>
            <a:ext uri="{FF2B5EF4-FFF2-40B4-BE49-F238E27FC236}">
              <a16:creationId xmlns:a16="http://schemas.microsoft.com/office/drawing/2014/main" id="{00000000-0008-0000-0700-0000DE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9" name="テキスト ボックス 478">
          <a:extLst>
            <a:ext uri="{FF2B5EF4-FFF2-40B4-BE49-F238E27FC236}">
              <a16:creationId xmlns:a16="http://schemas.microsoft.com/office/drawing/2014/main" id="{00000000-0008-0000-0700-0000DF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0" name="テキスト ボックス 479">
          <a:extLst>
            <a:ext uri="{FF2B5EF4-FFF2-40B4-BE49-F238E27FC236}">
              <a16:creationId xmlns:a16="http://schemas.microsoft.com/office/drawing/2014/main" id="{00000000-0008-0000-0700-0000E0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165849</xdr:rowOff>
    </xdr:from>
    <xdr:to>
      <xdr:col>55</xdr:col>
      <xdr:colOff>50800</xdr:colOff>
      <xdr:row>98</xdr:row>
      <xdr:rowOff>95999</xdr:rowOff>
    </xdr:to>
    <xdr:sp macro="" textlink="">
      <xdr:nvSpPr>
        <xdr:cNvPr id="481" name="楕円 480">
          <a:extLst>
            <a:ext uri="{FF2B5EF4-FFF2-40B4-BE49-F238E27FC236}">
              <a16:creationId xmlns:a16="http://schemas.microsoft.com/office/drawing/2014/main" id="{00000000-0008-0000-0700-0000E1010000}"/>
            </a:ext>
          </a:extLst>
        </xdr:cNvPr>
        <xdr:cNvSpPr/>
      </xdr:nvSpPr>
      <xdr:spPr>
        <a:xfrm>
          <a:off x="10426700" y="167964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97</xdr:row>
      <xdr:rowOff>144276</xdr:rowOff>
    </xdr:from>
    <xdr:ext cx="599010" cy="259045"/>
    <xdr:sp macro="" textlink="">
      <xdr:nvSpPr>
        <xdr:cNvPr id="482" name="土木費該当値テキスト">
          <a:extLst>
            <a:ext uri="{FF2B5EF4-FFF2-40B4-BE49-F238E27FC236}">
              <a16:creationId xmlns:a16="http://schemas.microsoft.com/office/drawing/2014/main" id="{00000000-0008-0000-0700-0000E2010000}"/>
            </a:ext>
          </a:extLst>
        </xdr:cNvPr>
        <xdr:cNvSpPr txBox="1"/>
      </xdr:nvSpPr>
      <xdr:spPr>
        <a:xfrm>
          <a:off x="10528300" y="167749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134,410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98</xdr:row>
      <xdr:rowOff>22437</xdr:rowOff>
    </xdr:from>
    <xdr:to>
      <xdr:col>50</xdr:col>
      <xdr:colOff>165100</xdr:colOff>
      <xdr:row>98</xdr:row>
      <xdr:rowOff>124037</xdr:rowOff>
    </xdr:to>
    <xdr:sp macro="" textlink="">
      <xdr:nvSpPr>
        <xdr:cNvPr id="483" name="楕円 482">
          <a:extLst>
            <a:ext uri="{FF2B5EF4-FFF2-40B4-BE49-F238E27FC236}">
              <a16:creationId xmlns:a16="http://schemas.microsoft.com/office/drawing/2014/main" id="{00000000-0008-0000-0700-0000E3010000}"/>
            </a:ext>
          </a:extLst>
        </xdr:cNvPr>
        <xdr:cNvSpPr/>
      </xdr:nvSpPr>
      <xdr:spPr>
        <a:xfrm>
          <a:off x="9588500" y="168245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98</xdr:row>
      <xdr:rowOff>115164</xdr:rowOff>
    </xdr:from>
    <xdr:ext cx="599010" cy="259045"/>
    <xdr:sp macro="" textlink="">
      <xdr:nvSpPr>
        <xdr:cNvPr id="484" name="テキスト ボックス 483">
          <a:extLst>
            <a:ext uri="{FF2B5EF4-FFF2-40B4-BE49-F238E27FC236}">
              <a16:creationId xmlns:a16="http://schemas.microsoft.com/office/drawing/2014/main" id="{00000000-0008-0000-0700-0000E4010000}"/>
            </a:ext>
          </a:extLst>
        </xdr:cNvPr>
        <xdr:cNvSpPr txBox="1"/>
      </xdr:nvSpPr>
      <xdr:spPr>
        <a:xfrm>
          <a:off x="9339795" y="1691726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112,333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98</xdr:row>
      <xdr:rowOff>13888</xdr:rowOff>
    </xdr:from>
    <xdr:to>
      <xdr:col>46</xdr:col>
      <xdr:colOff>38100</xdr:colOff>
      <xdr:row>98</xdr:row>
      <xdr:rowOff>115488</xdr:rowOff>
    </xdr:to>
    <xdr:sp macro="" textlink="">
      <xdr:nvSpPr>
        <xdr:cNvPr id="485" name="楕円 484">
          <a:extLst>
            <a:ext uri="{FF2B5EF4-FFF2-40B4-BE49-F238E27FC236}">
              <a16:creationId xmlns:a16="http://schemas.microsoft.com/office/drawing/2014/main" id="{00000000-0008-0000-0700-0000E5010000}"/>
            </a:ext>
          </a:extLst>
        </xdr:cNvPr>
        <xdr:cNvSpPr/>
      </xdr:nvSpPr>
      <xdr:spPr>
        <a:xfrm>
          <a:off x="8699500" y="168159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98</xdr:row>
      <xdr:rowOff>106615</xdr:rowOff>
    </xdr:from>
    <xdr:ext cx="599010" cy="259045"/>
    <xdr:sp macro="" textlink="">
      <xdr:nvSpPr>
        <xdr:cNvPr id="486" name="テキスト ボックス 485">
          <a:extLst>
            <a:ext uri="{FF2B5EF4-FFF2-40B4-BE49-F238E27FC236}">
              <a16:creationId xmlns:a16="http://schemas.microsoft.com/office/drawing/2014/main" id="{00000000-0008-0000-0700-0000E6010000}"/>
            </a:ext>
          </a:extLst>
        </xdr:cNvPr>
        <xdr:cNvSpPr txBox="1"/>
      </xdr:nvSpPr>
      <xdr:spPr>
        <a:xfrm>
          <a:off x="8450795" y="169087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119,065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98</xdr:row>
      <xdr:rowOff>29332</xdr:rowOff>
    </xdr:from>
    <xdr:to>
      <xdr:col>41</xdr:col>
      <xdr:colOff>101600</xdr:colOff>
      <xdr:row>98</xdr:row>
      <xdr:rowOff>130932</xdr:rowOff>
    </xdr:to>
    <xdr:sp macro="" textlink="">
      <xdr:nvSpPr>
        <xdr:cNvPr id="487" name="楕円 486">
          <a:extLst>
            <a:ext uri="{FF2B5EF4-FFF2-40B4-BE49-F238E27FC236}">
              <a16:creationId xmlns:a16="http://schemas.microsoft.com/office/drawing/2014/main" id="{00000000-0008-0000-0700-0000E7010000}"/>
            </a:ext>
          </a:extLst>
        </xdr:cNvPr>
        <xdr:cNvSpPr/>
      </xdr:nvSpPr>
      <xdr:spPr>
        <a:xfrm>
          <a:off x="7810500" y="168314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98</xdr:row>
      <xdr:rowOff>122059</xdr:rowOff>
    </xdr:from>
    <xdr:ext cx="599010" cy="259045"/>
    <xdr:sp macro="" textlink="">
      <xdr:nvSpPr>
        <xdr:cNvPr id="488" name="テキスト ボックス 487">
          <a:extLst>
            <a:ext uri="{FF2B5EF4-FFF2-40B4-BE49-F238E27FC236}">
              <a16:creationId xmlns:a16="http://schemas.microsoft.com/office/drawing/2014/main" id="{00000000-0008-0000-0700-0000E8010000}"/>
            </a:ext>
          </a:extLst>
        </xdr:cNvPr>
        <xdr:cNvSpPr txBox="1"/>
      </xdr:nvSpPr>
      <xdr:spPr>
        <a:xfrm>
          <a:off x="7561795" y="1692415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106,904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98</xdr:row>
      <xdr:rowOff>40954</xdr:rowOff>
    </xdr:from>
    <xdr:to>
      <xdr:col>36</xdr:col>
      <xdr:colOff>165100</xdr:colOff>
      <xdr:row>98</xdr:row>
      <xdr:rowOff>142554</xdr:rowOff>
    </xdr:to>
    <xdr:sp macro="" textlink="">
      <xdr:nvSpPr>
        <xdr:cNvPr id="489" name="楕円 488">
          <a:extLst>
            <a:ext uri="{FF2B5EF4-FFF2-40B4-BE49-F238E27FC236}">
              <a16:creationId xmlns:a16="http://schemas.microsoft.com/office/drawing/2014/main" id="{00000000-0008-0000-0700-0000E9010000}"/>
            </a:ext>
          </a:extLst>
        </xdr:cNvPr>
        <xdr:cNvSpPr/>
      </xdr:nvSpPr>
      <xdr:spPr>
        <a:xfrm>
          <a:off x="6921500" y="168430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98</xdr:row>
      <xdr:rowOff>133681</xdr:rowOff>
    </xdr:from>
    <xdr:ext cx="534377" cy="259045"/>
    <xdr:sp macro="" textlink="">
      <xdr:nvSpPr>
        <xdr:cNvPr id="490" name="テキスト ボックス 489">
          <a:extLst>
            <a:ext uri="{FF2B5EF4-FFF2-40B4-BE49-F238E27FC236}">
              <a16:creationId xmlns:a16="http://schemas.microsoft.com/office/drawing/2014/main" id="{00000000-0008-0000-0700-0000EA010000}"/>
            </a:ext>
          </a:extLst>
        </xdr:cNvPr>
        <xdr:cNvSpPr txBox="1"/>
      </xdr:nvSpPr>
      <xdr:spPr>
        <a:xfrm>
          <a:off x="6705111" y="169357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97,753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1" name="正方形/長方形 490">
          <a:extLst>
            <a:ext uri="{FF2B5EF4-FFF2-40B4-BE49-F238E27FC236}">
              <a16:creationId xmlns:a16="http://schemas.microsoft.com/office/drawing/2014/main" id="{00000000-0008-0000-0700-0000EB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2" name="正方形/長方形 491">
          <a:extLst>
            <a:ext uri="{FF2B5EF4-FFF2-40B4-BE49-F238E27FC236}">
              <a16:creationId xmlns:a16="http://schemas.microsoft.com/office/drawing/2014/main" id="{00000000-0008-0000-0700-0000EC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3" name="正方形/長方形 492">
          <a:extLst>
            <a:ext uri="{FF2B5EF4-FFF2-40B4-BE49-F238E27FC236}">
              <a16:creationId xmlns:a16="http://schemas.microsoft.com/office/drawing/2014/main" id="{00000000-0008-0000-0700-0000ED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4" name="正方形/長方形 493">
          <a:extLst>
            <a:ext uri="{FF2B5EF4-FFF2-40B4-BE49-F238E27FC236}">
              <a16:creationId xmlns:a16="http://schemas.microsoft.com/office/drawing/2014/main" id="{00000000-0008-0000-0700-0000EE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5" name="正方形/長方形 494">
          <a:extLst>
            <a:ext uri="{FF2B5EF4-FFF2-40B4-BE49-F238E27FC236}">
              <a16:creationId xmlns:a16="http://schemas.microsoft.com/office/drawing/2014/main" id="{00000000-0008-0000-0700-0000EF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6" name="正方形/長方形 495">
          <a:extLst>
            <a:ext uri="{FF2B5EF4-FFF2-40B4-BE49-F238E27FC236}">
              <a16:creationId xmlns:a16="http://schemas.microsoft.com/office/drawing/2014/main" id="{00000000-0008-0000-0700-0000F0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7" name="正方形/長方形 496">
          <a:extLst>
            <a:ext uri="{FF2B5EF4-FFF2-40B4-BE49-F238E27FC236}">
              <a16:creationId xmlns:a16="http://schemas.microsoft.com/office/drawing/2014/main" id="{00000000-0008-0000-0700-0000F1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20,250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8" name="正方形/長方形 497">
          <a:extLst>
            <a:ext uri="{FF2B5EF4-FFF2-40B4-BE49-F238E27FC236}">
              <a16:creationId xmlns:a16="http://schemas.microsoft.com/office/drawing/2014/main" id="{00000000-0008-0000-0700-0000F2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9" name="テキスト ボックス 498">
          <a:extLst>
            <a:ext uri="{FF2B5EF4-FFF2-40B4-BE49-F238E27FC236}">
              <a16:creationId xmlns:a16="http://schemas.microsoft.com/office/drawing/2014/main" id="{00000000-0008-0000-0700-0000F3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0" name="直線コネクタ 499">
          <a:extLst>
            <a:ext uri="{FF2B5EF4-FFF2-40B4-BE49-F238E27FC236}">
              <a16:creationId xmlns:a16="http://schemas.microsoft.com/office/drawing/2014/main" id="{00000000-0008-0000-0700-0000F4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44450</xdr:rowOff>
    </xdr:from>
    <xdr:to>
      <xdr:col>89</xdr:col>
      <xdr:colOff>177800</xdr:colOff>
      <xdr:row>39</xdr:row>
      <xdr:rowOff>44450</xdr:rowOff>
    </xdr:to>
    <xdr:cxnSp macro="">
      <xdr:nvCxnSpPr>
        <xdr:cNvPr id="501" name="直線コネクタ 500">
          <a:extLst>
            <a:ext uri="{FF2B5EF4-FFF2-40B4-BE49-F238E27FC236}">
              <a16:creationId xmlns:a16="http://schemas.microsoft.com/office/drawing/2014/main" id="{00000000-0008-0000-0700-0000F5010000}"/>
            </a:ext>
          </a:extLst>
        </xdr:cNvPr>
        <xdr:cNvCxnSpPr/>
      </xdr:nvCxnSpPr>
      <xdr:spPr>
        <a:xfrm>
          <a:off x="12446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73677</xdr:rowOff>
    </xdr:from>
    <xdr:ext cx="248786" cy="259045"/>
    <xdr:sp macro="" textlink="">
      <xdr:nvSpPr>
        <xdr:cNvPr id="502" name="テキスト ボックス 501">
          <a:extLst>
            <a:ext uri="{FF2B5EF4-FFF2-40B4-BE49-F238E27FC236}">
              <a16:creationId xmlns:a16="http://schemas.microsoft.com/office/drawing/2014/main" id="{00000000-0008-0000-0700-0000F6010000}"/>
            </a:ext>
          </a:extLst>
        </xdr:cNvPr>
        <xdr:cNvSpPr txBox="1"/>
      </xdr:nvSpPr>
      <xdr:spPr>
        <a:xfrm>
          <a:off x="12197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6350</xdr:rowOff>
    </xdr:from>
    <xdr:to>
      <xdr:col>89</xdr:col>
      <xdr:colOff>177800</xdr:colOff>
      <xdr:row>37</xdr:row>
      <xdr:rowOff>6350</xdr:rowOff>
    </xdr:to>
    <xdr:cxnSp macro="">
      <xdr:nvCxnSpPr>
        <xdr:cNvPr id="503" name="直線コネクタ 502">
          <a:extLst>
            <a:ext uri="{FF2B5EF4-FFF2-40B4-BE49-F238E27FC236}">
              <a16:creationId xmlns:a16="http://schemas.microsoft.com/office/drawing/2014/main" id="{00000000-0008-0000-0700-0000F7010000}"/>
            </a:ext>
          </a:extLst>
        </xdr:cNvPr>
        <xdr:cNvCxnSpPr/>
      </xdr:nvCxnSpPr>
      <xdr:spPr>
        <a:xfrm>
          <a:off x="12446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36</xdr:row>
      <xdr:rowOff>35577</xdr:rowOff>
    </xdr:from>
    <xdr:ext cx="595419" cy="259045"/>
    <xdr:sp macro="" textlink="">
      <xdr:nvSpPr>
        <xdr:cNvPr id="504" name="テキスト ボックス 503">
          <a:extLst>
            <a:ext uri="{FF2B5EF4-FFF2-40B4-BE49-F238E27FC236}">
              <a16:creationId xmlns:a16="http://schemas.microsoft.com/office/drawing/2014/main" id="{00000000-0008-0000-0700-0000F8010000}"/>
            </a:ext>
          </a:extLst>
        </xdr:cNvPr>
        <xdr:cNvSpPr txBox="1"/>
      </xdr:nvSpPr>
      <xdr:spPr>
        <a:xfrm>
          <a:off x="11850581" y="620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505" name="直線コネクタ 504">
          <a:extLst>
            <a:ext uri="{FF2B5EF4-FFF2-40B4-BE49-F238E27FC236}">
              <a16:creationId xmlns:a16="http://schemas.microsoft.com/office/drawing/2014/main" id="{00000000-0008-0000-0700-0000F9010000}"/>
            </a:ext>
          </a:extLst>
        </xdr:cNvPr>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33</xdr:row>
      <xdr:rowOff>168927</xdr:rowOff>
    </xdr:from>
    <xdr:ext cx="595419" cy="259045"/>
    <xdr:sp macro="" textlink="">
      <xdr:nvSpPr>
        <xdr:cNvPr id="506" name="テキスト ボックス 505">
          <a:extLst>
            <a:ext uri="{FF2B5EF4-FFF2-40B4-BE49-F238E27FC236}">
              <a16:creationId xmlns:a16="http://schemas.microsoft.com/office/drawing/2014/main" id="{00000000-0008-0000-0700-0000FA010000}"/>
            </a:ext>
          </a:extLst>
        </xdr:cNvPr>
        <xdr:cNvSpPr txBox="1"/>
      </xdr:nvSpPr>
      <xdr:spPr>
        <a:xfrm>
          <a:off x="11850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32</xdr:row>
      <xdr:rowOff>101600</xdr:rowOff>
    </xdr:from>
    <xdr:to>
      <xdr:col>89</xdr:col>
      <xdr:colOff>177800</xdr:colOff>
      <xdr:row>32</xdr:row>
      <xdr:rowOff>101600</xdr:rowOff>
    </xdr:to>
    <xdr:cxnSp macro="">
      <xdr:nvCxnSpPr>
        <xdr:cNvPr id="507" name="直線コネクタ 506">
          <a:extLst>
            <a:ext uri="{FF2B5EF4-FFF2-40B4-BE49-F238E27FC236}">
              <a16:creationId xmlns:a16="http://schemas.microsoft.com/office/drawing/2014/main" id="{00000000-0008-0000-0700-0000FB010000}"/>
            </a:ext>
          </a:extLst>
        </xdr:cNvPr>
        <xdr:cNvCxnSpPr/>
      </xdr:nvCxnSpPr>
      <xdr:spPr>
        <a:xfrm>
          <a:off x="12446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31</xdr:row>
      <xdr:rowOff>130827</xdr:rowOff>
    </xdr:from>
    <xdr:ext cx="595419" cy="259045"/>
    <xdr:sp macro="" textlink="">
      <xdr:nvSpPr>
        <xdr:cNvPr id="508" name="テキスト ボックス 507">
          <a:extLst>
            <a:ext uri="{FF2B5EF4-FFF2-40B4-BE49-F238E27FC236}">
              <a16:creationId xmlns:a16="http://schemas.microsoft.com/office/drawing/2014/main" id="{00000000-0008-0000-0700-0000FC010000}"/>
            </a:ext>
          </a:extLst>
        </xdr:cNvPr>
        <xdr:cNvSpPr txBox="1"/>
      </xdr:nvSpPr>
      <xdr:spPr>
        <a:xfrm>
          <a:off x="11850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63500</xdr:rowOff>
    </xdr:from>
    <xdr:to>
      <xdr:col>89</xdr:col>
      <xdr:colOff>177800</xdr:colOff>
      <xdr:row>30</xdr:row>
      <xdr:rowOff>63500</xdr:rowOff>
    </xdr:to>
    <xdr:cxnSp macro="">
      <xdr:nvCxnSpPr>
        <xdr:cNvPr id="509" name="直線コネクタ 508">
          <a:extLst>
            <a:ext uri="{FF2B5EF4-FFF2-40B4-BE49-F238E27FC236}">
              <a16:creationId xmlns:a16="http://schemas.microsoft.com/office/drawing/2014/main" id="{00000000-0008-0000-0700-0000FD010000}"/>
            </a:ext>
          </a:extLst>
        </xdr:cNvPr>
        <xdr:cNvCxnSpPr/>
      </xdr:nvCxnSpPr>
      <xdr:spPr>
        <a:xfrm>
          <a:off x="12446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92727</xdr:rowOff>
    </xdr:from>
    <xdr:ext cx="595419" cy="259045"/>
    <xdr:sp macro="" textlink="">
      <xdr:nvSpPr>
        <xdr:cNvPr id="510" name="テキスト ボックス 509">
          <a:extLst>
            <a:ext uri="{FF2B5EF4-FFF2-40B4-BE49-F238E27FC236}">
              <a16:creationId xmlns:a16="http://schemas.microsoft.com/office/drawing/2014/main" id="{00000000-0008-0000-0700-0000FE010000}"/>
            </a:ext>
          </a:extLst>
        </xdr:cNvPr>
        <xdr:cNvSpPr txBox="1"/>
      </xdr:nvSpPr>
      <xdr:spPr>
        <a:xfrm>
          <a:off x="11850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1" name="直線コネクタ 510">
          <a:extLst>
            <a:ext uri="{FF2B5EF4-FFF2-40B4-BE49-F238E27FC236}">
              <a16:creationId xmlns:a16="http://schemas.microsoft.com/office/drawing/2014/main" id="{00000000-0008-0000-0700-0000FF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12" name="テキスト ボックス 511">
          <a:extLst>
            <a:ext uri="{FF2B5EF4-FFF2-40B4-BE49-F238E27FC236}">
              <a16:creationId xmlns:a16="http://schemas.microsoft.com/office/drawing/2014/main" id="{00000000-0008-0000-0700-00000002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3" name="消防費グラフ枠">
          <a:extLst>
            <a:ext uri="{FF2B5EF4-FFF2-40B4-BE49-F238E27FC236}">
              <a16:creationId xmlns:a16="http://schemas.microsoft.com/office/drawing/2014/main" id="{00000000-0008-0000-0700-000001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16892</xdr:rowOff>
    </xdr:from>
    <xdr:to>
      <xdr:col>85</xdr:col>
      <xdr:colOff>126364</xdr:colOff>
      <xdr:row>39</xdr:row>
      <xdr:rowOff>985</xdr:rowOff>
    </xdr:to>
    <xdr:cxnSp macro="">
      <xdr:nvCxnSpPr>
        <xdr:cNvPr id="514" name="直線コネクタ 513">
          <a:extLst>
            <a:ext uri="{FF2B5EF4-FFF2-40B4-BE49-F238E27FC236}">
              <a16:creationId xmlns:a16="http://schemas.microsoft.com/office/drawing/2014/main" id="{00000000-0008-0000-0700-000002020000}"/>
            </a:ext>
          </a:extLst>
        </xdr:cNvPr>
        <xdr:cNvCxnSpPr/>
      </xdr:nvCxnSpPr>
      <xdr:spPr>
        <a:xfrm flipV="1">
          <a:off x="16317595" y="5331842"/>
          <a:ext cx="1269" cy="135569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4812</xdr:rowOff>
    </xdr:from>
    <xdr:ext cx="534377" cy="259045"/>
    <xdr:sp macro="" textlink="">
      <xdr:nvSpPr>
        <xdr:cNvPr id="515" name="消防費最小値テキスト">
          <a:extLst>
            <a:ext uri="{FF2B5EF4-FFF2-40B4-BE49-F238E27FC236}">
              <a16:creationId xmlns:a16="http://schemas.microsoft.com/office/drawing/2014/main" id="{00000000-0008-0000-0700-000003020000}"/>
            </a:ext>
          </a:extLst>
        </xdr:cNvPr>
        <xdr:cNvSpPr txBox="1"/>
      </xdr:nvSpPr>
      <xdr:spPr>
        <a:xfrm>
          <a:off x="16370300" y="66913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11,408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985</xdr:rowOff>
    </xdr:from>
    <xdr:to>
      <xdr:col>86</xdr:col>
      <xdr:colOff>25400</xdr:colOff>
      <xdr:row>39</xdr:row>
      <xdr:rowOff>985</xdr:rowOff>
    </xdr:to>
    <xdr:cxnSp macro="">
      <xdr:nvCxnSpPr>
        <xdr:cNvPr id="516" name="直線コネクタ 515">
          <a:extLst>
            <a:ext uri="{FF2B5EF4-FFF2-40B4-BE49-F238E27FC236}">
              <a16:creationId xmlns:a16="http://schemas.microsoft.com/office/drawing/2014/main" id="{00000000-0008-0000-0700-000004020000}"/>
            </a:ext>
          </a:extLst>
        </xdr:cNvPr>
        <xdr:cNvCxnSpPr/>
      </xdr:nvCxnSpPr>
      <xdr:spPr>
        <a:xfrm>
          <a:off x="16230600" y="66875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135019</xdr:rowOff>
    </xdr:from>
    <xdr:ext cx="599010" cy="259045"/>
    <xdr:sp macro="" textlink="">
      <xdr:nvSpPr>
        <xdr:cNvPr id="517" name="消防費最大値テキスト">
          <a:extLst>
            <a:ext uri="{FF2B5EF4-FFF2-40B4-BE49-F238E27FC236}">
              <a16:creationId xmlns:a16="http://schemas.microsoft.com/office/drawing/2014/main" id="{00000000-0008-0000-0700-000005020000}"/>
            </a:ext>
          </a:extLst>
        </xdr:cNvPr>
        <xdr:cNvSpPr txBox="1"/>
      </xdr:nvSpPr>
      <xdr:spPr>
        <a:xfrm>
          <a:off x="16370300" y="510706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367,233</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31</xdr:row>
      <xdr:rowOff>16892</xdr:rowOff>
    </xdr:from>
    <xdr:to>
      <xdr:col>86</xdr:col>
      <xdr:colOff>25400</xdr:colOff>
      <xdr:row>31</xdr:row>
      <xdr:rowOff>16892</xdr:rowOff>
    </xdr:to>
    <xdr:cxnSp macro="">
      <xdr:nvCxnSpPr>
        <xdr:cNvPr id="518" name="直線コネクタ 517">
          <a:extLst>
            <a:ext uri="{FF2B5EF4-FFF2-40B4-BE49-F238E27FC236}">
              <a16:creationId xmlns:a16="http://schemas.microsoft.com/office/drawing/2014/main" id="{00000000-0008-0000-0700-000006020000}"/>
            </a:ext>
          </a:extLst>
        </xdr:cNvPr>
        <xdr:cNvCxnSpPr/>
      </xdr:nvCxnSpPr>
      <xdr:spPr>
        <a:xfrm>
          <a:off x="16230600" y="53318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38</xdr:row>
      <xdr:rowOff>96845</xdr:rowOff>
    </xdr:from>
    <xdr:to>
      <xdr:col>85</xdr:col>
      <xdr:colOff>127000</xdr:colOff>
      <xdr:row>38</xdr:row>
      <xdr:rowOff>102069</xdr:rowOff>
    </xdr:to>
    <xdr:cxnSp macro="">
      <xdr:nvCxnSpPr>
        <xdr:cNvPr id="519" name="直線コネクタ 518">
          <a:extLst>
            <a:ext uri="{FF2B5EF4-FFF2-40B4-BE49-F238E27FC236}">
              <a16:creationId xmlns:a16="http://schemas.microsoft.com/office/drawing/2014/main" id="{00000000-0008-0000-0700-000007020000}"/>
            </a:ext>
          </a:extLst>
        </xdr:cNvPr>
        <xdr:cNvCxnSpPr/>
      </xdr:nvCxnSpPr>
      <xdr:spPr>
        <a:xfrm flipV="1">
          <a:off x="15481300" y="6611945"/>
          <a:ext cx="838200" cy="52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36</xdr:row>
      <xdr:rowOff>120753</xdr:rowOff>
    </xdr:from>
    <xdr:ext cx="534377" cy="259045"/>
    <xdr:sp macro="" textlink="">
      <xdr:nvSpPr>
        <xdr:cNvPr id="520" name="消防費平均値テキスト">
          <a:extLst>
            <a:ext uri="{FF2B5EF4-FFF2-40B4-BE49-F238E27FC236}">
              <a16:creationId xmlns:a16="http://schemas.microsoft.com/office/drawing/2014/main" id="{00000000-0008-0000-0700-000008020000}"/>
            </a:ext>
          </a:extLst>
        </xdr:cNvPr>
        <xdr:cNvSpPr txBox="1"/>
      </xdr:nvSpPr>
      <xdr:spPr>
        <a:xfrm>
          <a:off x="16370300" y="629295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97876</xdr:rowOff>
    </xdr:from>
    <xdr:to>
      <xdr:col>85</xdr:col>
      <xdr:colOff>177800</xdr:colOff>
      <xdr:row>38</xdr:row>
      <xdr:rowOff>28026</xdr:rowOff>
    </xdr:to>
    <xdr:sp macro="" textlink="">
      <xdr:nvSpPr>
        <xdr:cNvPr id="521" name="フローチャート: 判断 520">
          <a:extLst>
            <a:ext uri="{FF2B5EF4-FFF2-40B4-BE49-F238E27FC236}">
              <a16:creationId xmlns:a16="http://schemas.microsoft.com/office/drawing/2014/main" id="{00000000-0008-0000-0700-000009020000}"/>
            </a:ext>
          </a:extLst>
        </xdr:cNvPr>
        <xdr:cNvSpPr/>
      </xdr:nvSpPr>
      <xdr:spPr>
        <a:xfrm>
          <a:off x="16268700" y="64415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85903</xdr:rowOff>
    </xdr:from>
    <xdr:to>
      <xdr:col>81</xdr:col>
      <xdr:colOff>50800</xdr:colOff>
      <xdr:row>38</xdr:row>
      <xdr:rowOff>102069</xdr:rowOff>
    </xdr:to>
    <xdr:cxnSp macro="">
      <xdr:nvCxnSpPr>
        <xdr:cNvPr id="522" name="直線コネクタ 521">
          <a:extLst>
            <a:ext uri="{FF2B5EF4-FFF2-40B4-BE49-F238E27FC236}">
              <a16:creationId xmlns:a16="http://schemas.microsoft.com/office/drawing/2014/main" id="{00000000-0008-0000-0700-00000A020000}"/>
            </a:ext>
          </a:extLst>
        </xdr:cNvPr>
        <xdr:cNvCxnSpPr/>
      </xdr:nvCxnSpPr>
      <xdr:spPr>
        <a:xfrm>
          <a:off x="14592300" y="6601003"/>
          <a:ext cx="889000" cy="161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37</xdr:row>
      <xdr:rowOff>94649</xdr:rowOff>
    </xdr:from>
    <xdr:to>
      <xdr:col>81</xdr:col>
      <xdr:colOff>101600</xdr:colOff>
      <xdr:row>38</xdr:row>
      <xdr:rowOff>24799</xdr:rowOff>
    </xdr:to>
    <xdr:sp macro="" textlink="">
      <xdr:nvSpPr>
        <xdr:cNvPr id="523" name="フローチャート: 判断 522">
          <a:extLst>
            <a:ext uri="{FF2B5EF4-FFF2-40B4-BE49-F238E27FC236}">
              <a16:creationId xmlns:a16="http://schemas.microsoft.com/office/drawing/2014/main" id="{00000000-0008-0000-0700-00000B020000}"/>
            </a:ext>
          </a:extLst>
        </xdr:cNvPr>
        <xdr:cNvSpPr/>
      </xdr:nvSpPr>
      <xdr:spPr>
        <a:xfrm>
          <a:off x="15430500" y="64382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36</xdr:row>
      <xdr:rowOff>41326</xdr:rowOff>
    </xdr:from>
    <xdr:ext cx="534377" cy="259045"/>
    <xdr:sp macro="" textlink="">
      <xdr:nvSpPr>
        <xdr:cNvPr id="524" name="テキスト ボックス 523">
          <a:extLst>
            <a:ext uri="{FF2B5EF4-FFF2-40B4-BE49-F238E27FC236}">
              <a16:creationId xmlns:a16="http://schemas.microsoft.com/office/drawing/2014/main" id="{00000000-0008-0000-0700-00000C020000}"/>
            </a:ext>
          </a:extLst>
        </xdr:cNvPr>
        <xdr:cNvSpPr txBox="1"/>
      </xdr:nvSpPr>
      <xdr:spPr>
        <a:xfrm>
          <a:off x="15214111" y="62135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63,491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38</xdr:row>
      <xdr:rowOff>85903</xdr:rowOff>
    </xdr:from>
    <xdr:to>
      <xdr:col>76</xdr:col>
      <xdr:colOff>114300</xdr:colOff>
      <xdr:row>38</xdr:row>
      <xdr:rowOff>101071</xdr:rowOff>
    </xdr:to>
    <xdr:cxnSp macro="">
      <xdr:nvCxnSpPr>
        <xdr:cNvPr id="525" name="直線コネクタ 524">
          <a:extLst>
            <a:ext uri="{FF2B5EF4-FFF2-40B4-BE49-F238E27FC236}">
              <a16:creationId xmlns:a16="http://schemas.microsoft.com/office/drawing/2014/main" id="{00000000-0008-0000-0700-00000D020000}"/>
            </a:ext>
          </a:extLst>
        </xdr:cNvPr>
        <xdr:cNvCxnSpPr/>
      </xdr:nvCxnSpPr>
      <xdr:spPr>
        <a:xfrm flipV="1">
          <a:off x="13703300" y="6601003"/>
          <a:ext cx="889000" cy="151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106742</xdr:rowOff>
    </xdr:from>
    <xdr:to>
      <xdr:col>76</xdr:col>
      <xdr:colOff>165100</xdr:colOff>
      <xdr:row>38</xdr:row>
      <xdr:rowOff>36892</xdr:rowOff>
    </xdr:to>
    <xdr:sp macro="" textlink="">
      <xdr:nvSpPr>
        <xdr:cNvPr id="526" name="フローチャート: 判断 525">
          <a:extLst>
            <a:ext uri="{FF2B5EF4-FFF2-40B4-BE49-F238E27FC236}">
              <a16:creationId xmlns:a16="http://schemas.microsoft.com/office/drawing/2014/main" id="{00000000-0008-0000-0700-00000E020000}"/>
            </a:ext>
          </a:extLst>
        </xdr:cNvPr>
        <xdr:cNvSpPr/>
      </xdr:nvSpPr>
      <xdr:spPr>
        <a:xfrm>
          <a:off x="14541500" y="64503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36</xdr:row>
      <xdr:rowOff>53419</xdr:rowOff>
    </xdr:from>
    <xdr:ext cx="534377" cy="259045"/>
    <xdr:sp macro="" textlink="">
      <xdr:nvSpPr>
        <xdr:cNvPr id="527" name="テキスト ボックス 526">
          <a:extLst>
            <a:ext uri="{FF2B5EF4-FFF2-40B4-BE49-F238E27FC236}">
              <a16:creationId xmlns:a16="http://schemas.microsoft.com/office/drawing/2014/main" id="{00000000-0008-0000-0700-00000F020000}"/>
            </a:ext>
          </a:extLst>
        </xdr:cNvPr>
        <xdr:cNvSpPr txBox="1"/>
      </xdr:nvSpPr>
      <xdr:spPr>
        <a:xfrm>
          <a:off x="14325111" y="62256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60,317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38</xdr:row>
      <xdr:rowOff>94345</xdr:rowOff>
    </xdr:from>
    <xdr:to>
      <xdr:col>71</xdr:col>
      <xdr:colOff>177800</xdr:colOff>
      <xdr:row>38</xdr:row>
      <xdr:rowOff>101071</xdr:rowOff>
    </xdr:to>
    <xdr:cxnSp macro="">
      <xdr:nvCxnSpPr>
        <xdr:cNvPr id="528" name="直線コネクタ 527">
          <a:extLst>
            <a:ext uri="{FF2B5EF4-FFF2-40B4-BE49-F238E27FC236}">
              <a16:creationId xmlns:a16="http://schemas.microsoft.com/office/drawing/2014/main" id="{00000000-0008-0000-0700-000010020000}"/>
            </a:ext>
          </a:extLst>
        </xdr:cNvPr>
        <xdr:cNvCxnSpPr/>
      </xdr:nvCxnSpPr>
      <xdr:spPr>
        <a:xfrm>
          <a:off x="12814300" y="6609445"/>
          <a:ext cx="889000" cy="67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71900</xdr:rowOff>
    </xdr:from>
    <xdr:to>
      <xdr:col>72</xdr:col>
      <xdr:colOff>38100</xdr:colOff>
      <xdr:row>38</xdr:row>
      <xdr:rowOff>2049</xdr:rowOff>
    </xdr:to>
    <xdr:sp macro="" textlink="">
      <xdr:nvSpPr>
        <xdr:cNvPr id="529" name="フローチャート: 判断 528">
          <a:extLst>
            <a:ext uri="{FF2B5EF4-FFF2-40B4-BE49-F238E27FC236}">
              <a16:creationId xmlns:a16="http://schemas.microsoft.com/office/drawing/2014/main" id="{00000000-0008-0000-0700-000011020000}"/>
            </a:ext>
          </a:extLst>
        </xdr:cNvPr>
        <xdr:cNvSpPr/>
      </xdr:nvSpPr>
      <xdr:spPr>
        <a:xfrm>
          <a:off x="13652500" y="6415550"/>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36</xdr:row>
      <xdr:rowOff>18577</xdr:rowOff>
    </xdr:from>
    <xdr:ext cx="534377" cy="259045"/>
    <xdr:sp macro="" textlink="">
      <xdr:nvSpPr>
        <xdr:cNvPr id="530" name="テキスト ボックス 529">
          <a:extLst>
            <a:ext uri="{FF2B5EF4-FFF2-40B4-BE49-F238E27FC236}">
              <a16:creationId xmlns:a16="http://schemas.microsoft.com/office/drawing/2014/main" id="{00000000-0008-0000-0700-000012020000}"/>
            </a:ext>
          </a:extLst>
        </xdr:cNvPr>
        <xdr:cNvSpPr txBox="1"/>
      </xdr:nvSpPr>
      <xdr:spPr>
        <a:xfrm>
          <a:off x="13436111" y="61907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69,462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127972</xdr:rowOff>
    </xdr:from>
    <xdr:to>
      <xdr:col>67</xdr:col>
      <xdr:colOff>101600</xdr:colOff>
      <xdr:row>38</xdr:row>
      <xdr:rowOff>58122</xdr:rowOff>
    </xdr:to>
    <xdr:sp macro="" textlink="">
      <xdr:nvSpPr>
        <xdr:cNvPr id="531" name="フローチャート: 判断 530">
          <a:extLst>
            <a:ext uri="{FF2B5EF4-FFF2-40B4-BE49-F238E27FC236}">
              <a16:creationId xmlns:a16="http://schemas.microsoft.com/office/drawing/2014/main" id="{00000000-0008-0000-0700-000013020000}"/>
            </a:ext>
          </a:extLst>
        </xdr:cNvPr>
        <xdr:cNvSpPr/>
      </xdr:nvSpPr>
      <xdr:spPr>
        <a:xfrm>
          <a:off x="12763500" y="64716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36</xdr:row>
      <xdr:rowOff>74649</xdr:rowOff>
    </xdr:from>
    <xdr:ext cx="534377" cy="259045"/>
    <xdr:sp macro="" textlink="">
      <xdr:nvSpPr>
        <xdr:cNvPr id="532" name="テキスト ボックス 531">
          <a:extLst>
            <a:ext uri="{FF2B5EF4-FFF2-40B4-BE49-F238E27FC236}">
              <a16:creationId xmlns:a16="http://schemas.microsoft.com/office/drawing/2014/main" id="{00000000-0008-0000-0700-000014020000}"/>
            </a:ext>
          </a:extLst>
        </xdr:cNvPr>
        <xdr:cNvSpPr txBox="1"/>
      </xdr:nvSpPr>
      <xdr:spPr>
        <a:xfrm>
          <a:off x="12547111" y="62468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54,745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3" name="テキスト ボックス 532">
          <a:extLst>
            <a:ext uri="{FF2B5EF4-FFF2-40B4-BE49-F238E27FC236}">
              <a16:creationId xmlns:a16="http://schemas.microsoft.com/office/drawing/2014/main" id="{00000000-0008-0000-0700-000015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4" name="テキスト ボックス 533">
          <a:extLst>
            <a:ext uri="{FF2B5EF4-FFF2-40B4-BE49-F238E27FC236}">
              <a16:creationId xmlns:a16="http://schemas.microsoft.com/office/drawing/2014/main" id="{00000000-0008-0000-0700-000016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5" name="テキスト ボックス 534">
          <a:extLst>
            <a:ext uri="{FF2B5EF4-FFF2-40B4-BE49-F238E27FC236}">
              <a16:creationId xmlns:a16="http://schemas.microsoft.com/office/drawing/2014/main" id="{00000000-0008-0000-0700-000017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6" name="テキスト ボックス 535">
          <a:extLst>
            <a:ext uri="{FF2B5EF4-FFF2-40B4-BE49-F238E27FC236}">
              <a16:creationId xmlns:a16="http://schemas.microsoft.com/office/drawing/2014/main" id="{00000000-0008-0000-0700-000018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7" name="テキスト ボックス 536">
          <a:extLst>
            <a:ext uri="{FF2B5EF4-FFF2-40B4-BE49-F238E27FC236}">
              <a16:creationId xmlns:a16="http://schemas.microsoft.com/office/drawing/2014/main" id="{00000000-0008-0000-0700-000019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46045</xdr:rowOff>
    </xdr:from>
    <xdr:to>
      <xdr:col>85</xdr:col>
      <xdr:colOff>177800</xdr:colOff>
      <xdr:row>38</xdr:row>
      <xdr:rowOff>147645</xdr:rowOff>
    </xdr:to>
    <xdr:sp macro="" textlink="">
      <xdr:nvSpPr>
        <xdr:cNvPr id="538" name="楕円 537">
          <a:extLst>
            <a:ext uri="{FF2B5EF4-FFF2-40B4-BE49-F238E27FC236}">
              <a16:creationId xmlns:a16="http://schemas.microsoft.com/office/drawing/2014/main" id="{00000000-0008-0000-0700-00001A020000}"/>
            </a:ext>
          </a:extLst>
        </xdr:cNvPr>
        <xdr:cNvSpPr/>
      </xdr:nvSpPr>
      <xdr:spPr>
        <a:xfrm>
          <a:off x="16268700" y="65611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37</xdr:row>
      <xdr:rowOff>132422</xdr:rowOff>
    </xdr:from>
    <xdr:ext cx="534377" cy="259045"/>
    <xdr:sp macro="" textlink="">
      <xdr:nvSpPr>
        <xdr:cNvPr id="539" name="消防費該当値テキスト">
          <a:extLst>
            <a:ext uri="{FF2B5EF4-FFF2-40B4-BE49-F238E27FC236}">
              <a16:creationId xmlns:a16="http://schemas.microsoft.com/office/drawing/2014/main" id="{00000000-0008-0000-0700-00001B020000}"/>
            </a:ext>
          </a:extLst>
        </xdr:cNvPr>
        <xdr:cNvSpPr txBox="1"/>
      </xdr:nvSpPr>
      <xdr:spPr>
        <a:xfrm>
          <a:off x="16370300" y="64760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31,248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51269</xdr:rowOff>
    </xdr:from>
    <xdr:to>
      <xdr:col>81</xdr:col>
      <xdr:colOff>101600</xdr:colOff>
      <xdr:row>38</xdr:row>
      <xdr:rowOff>152869</xdr:rowOff>
    </xdr:to>
    <xdr:sp macro="" textlink="">
      <xdr:nvSpPr>
        <xdr:cNvPr id="540" name="楕円 539">
          <a:extLst>
            <a:ext uri="{FF2B5EF4-FFF2-40B4-BE49-F238E27FC236}">
              <a16:creationId xmlns:a16="http://schemas.microsoft.com/office/drawing/2014/main" id="{00000000-0008-0000-0700-00001C020000}"/>
            </a:ext>
          </a:extLst>
        </xdr:cNvPr>
        <xdr:cNvSpPr/>
      </xdr:nvSpPr>
      <xdr:spPr>
        <a:xfrm>
          <a:off x="15430500" y="65663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38</xdr:row>
      <xdr:rowOff>143996</xdr:rowOff>
    </xdr:from>
    <xdr:ext cx="534377" cy="259045"/>
    <xdr:sp macro="" textlink="">
      <xdr:nvSpPr>
        <xdr:cNvPr id="541" name="テキスト ボックス 540">
          <a:extLst>
            <a:ext uri="{FF2B5EF4-FFF2-40B4-BE49-F238E27FC236}">
              <a16:creationId xmlns:a16="http://schemas.microsoft.com/office/drawing/2014/main" id="{00000000-0008-0000-0700-00001D020000}"/>
            </a:ext>
          </a:extLst>
        </xdr:cNvPr>
        <xdr:cNvSpPr txBox="1"/>
      </xdr:nvSpPr>
      <xdr:spPr>
        <a:xfrm>
          <a:off x="15214111" y="66590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29,877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38</xdr:row>
      <xdr:rowOff>35103</xdr:rowOff>
    </xdr:from>
    <xdr:to>
      <xdr:col>76</xdr:col>
      <xdr:colOff>165100</xdr:colOff>
      <xdr:row>38</xdr:row>
      <xdr:rowOff>136703</xdr:rowOff>
    </xdr:to>
    <xdr:sp macro="" textlink="">
      <xdr:nvSpPr>
        <xdr:cNvPr id="542" name="楕円 541">
          <a:extLst>
            <a:ext uri="{FF2B5EF4-FFF2-40B4-BE49-F238E27FC236}">
              <a16:creationId xmlns:a16="http://schemas.microsoft.com/office/drawing/2014/main" id="{00000000-0008-0000-0700-00001E020000}"/>
            </a:ext>
          </a:extLst>
        </xdr:cNvPr>
        <xdr:cNvSpPr/>
      </xdr:nvSpPr>
      <xdr:spPr>
        <a:xfrm>
          <a:off x="14541500" y="65502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38</xdr:row>
      <xdr:rowOff>127830</xdr:rowOff>
    </xdr:from>
    <xdr:ext cx="534377" cy="259045"/>
    <xdr:sp macro="" textlink="">
      <xdr:nvSpPr>
        <xdr:cNvPr id="543" name="テキスト ボックス 542">
          <a:extLst>
            <a:ext uri="{FF2B5EF4-FFF2-40B4-BE49-F238E27FC236}">
              <a16:creationId xmlns:a16="http://schemas.microsoft.com/office/drawing/2014/main" id="{00000000-0008-0000-0700-00001F020000}"/>
            </a:ext>
          </a:extLst>
        </xdr:cNvPr>
        <xdr:cNvSpPr txBox="1"/>
      </xdr:nvSpPr>
      <xdr:spPr>
        <a:xfrm>
          <a:off x="14325111" y="66429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34,120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38</xdr:row>
      <xdr:rowOff>50271</xdr:rowOff>
    </xdr:from>
    <xdr:to>
      <xdr:col>72</xdr:col>
      <xdr:colOff>38100</xdr:colOff>
      <xdr:row>38</xdr:row>
      <xdr:rowOff>151871</xdr:rowOff>
    </xdr:to>
    <xdr:sp macro="" textlink="">
      <xdr:nvSpPr>
        <xdr:cNvPr id="544" name="楕円 543">
          <a:extLst>
            <a:ext uri="{FF2B5EF4-FFF2-40B4-BE49-F238E27FC236}">
              <a16:creationId xmlns:a16="http://schemas.microsoft.com/office/drawing/2014/main" id="{00000000-0008-0000-0700-000020020000}"/>
            </a:ext>
          </a:extLst>
        </xdr:cNvPr>
        <xdr:cNvSpPr/>
      </xdr:nvSpPr>
      <xdr:spPr>
        <a:xfrm>
          <a:off x="13652500" y="65653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38</xdr:row>
      <xdr:rowOff>142998</xdr:rowOff>
    </xdr:from>
    <xdr:ext cx="534377" cy="259045"/>
    <xdr:sp macro="" textlink="">
      <xdr:nvSpPr>
        <xdr:cNvPr id="545" name="テキスト ボックス 544">
          <a:extLst>
            <a:ext uri="{FF2B5EF4-FFF2-40B4-BE49-F238E27FC236}">
              <a16:creationId xmlns:a16="http://schemas.microsoft.com/office/drawing/2014/main" id="{00000000-0008-0000-0700-000021020000}"/>
            </a:ext>
          </a:extLst>
        </xdr:cNvPr>
        <xdr:cNvSpPr txBox="1"/>
      </xdr:nvSpPr>
      <xdr:spPr>
        <a:xfrm>
          <a:off x="13436111" y="66580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30,139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43545</xdr:rowOff>
    </xdr:from>
    <xdr:to>
      <xdr:col>67</xdr:col>
      <xdr:colOff>101600</xdr:colOff>
      <xdr:row>38</xdr:row>
      <xdr:rowOff>145145</xdr:rowOff>
    </xdr:to>
    <xdr:sp macro="" textlink="">
      <xdr:nvSpPr>
        <xdr:cNvPr id="546" name="楕円 545">
          <a:extLst>
            <a:ext uri="{FF2B5EF4-FFF2-40B4-BE49-F238E27FC236}">
              <a16:creationId xmlns:a16="http://schemas.microsoft.com/office/drawing/2014/main" id="{00000000-0008-0000-0700-000022020000}"/>
            </a:ext>
          </a:extLst>
        </xdr:cNvPr>
        <xdr:cNvSpPr/>
      </xdr:nvSpPr>
      <xdr:spPr>
        <a:xfrm>
          <a:off x="12763500" y="65586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38</xdr:row>
      <xdr:rowOff>136272</xdr:rowOff>
    </xdr:from>
    <xdr:ext cx="534377" cy="259045"/>
    <xdr:sp macro="" textlink="">
      <xdr:nvSpPr>
        <xdr:cNvPr id="547" name="テキスト ボックス 546">
          <a:extLst>
            <a:ext uri="{FF2B5EF4-FFF2-40B4-BE49-F238E27FC236}">
              <a16:creationId xmlns:a16="http://schemas.microsoft.com/office/drawing/2014/main" id="{00000000-0008-0000-0700-000023020000}"/>
            </a:ext>
          </a:extLst>
        </xdr:cNvPr>
        <xdr:cNvSpPr txBox="1"/>
      </xdr:nvSpPr>
      <xdr:spPr>
        <a:xfrm>
          <a:off x="12547111" y="66513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31,904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8" name="正方形/長方形 547">
          <a:extLst>
            <a:ext uri="{FF2B5EF4-FFF2-40B4-BE49-F238E27FC236}">
              <a16:creationId xmlns:a16="http://schemas.microsoft.com/office/drawing/2014/main" id="{00000000-0008-0000-0700-000024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9" name="正方形/長方形 548">
          <a:extLst>
            <a:ext uri="{FF2B5EF4-FFF2-40B4-BE49-F238E27FC236}">
              <a16:creationId xmlns:a16="http://schemas.microsoft.com/office/drawing/2014/main" id="{00000000-0008-0000-0700-000025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0" name="正方形/長方形 549">
          <a:extLst>
            <a:ext uri="{FF2B5EF4-FFF2-40B4-BE49-F238E27FC236}">
              <a16:creationId xmlns:a16="http://schemas.microsoft.com/office/drawing/2014/main" id="{00000000-0008-0000-0700-000026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1" name="正方形/長方形 550">
          <a:extLst>
            <a:ext uri="{FF2B5EF4-FFF2-40B4-BE49-F238E27FC236}">
              <a16:creationId xmlns:a16="http://schemas.microsoft.com/office/drawing/2014/main" id="{00000000-0008-0000-0700-000027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2" name="正方形/長方形 551">
          <a:extLst>
            <a:ext uri="{FF2B5EF4-FFF2-40B4-BE49-F238E27FC236}">
              <a16:creationId xmlns:a16="http://schemas.microsoft.com/office/drawing/2014/main" id="{00000000-0008-0000-0700-000028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63,139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3" name="正方形/長方形 552">
          <a:extLst>
            <a:ext uri="{FF2B5EF4-FFF2-40B4-BE49-F238E27FC236}">
              <a16:creationId xmlns:a16="http://schemas.microsoft.com/office/drawing/2014/main" id="{00000000-0008-0000-0700-000029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4" name="正方形/長方形 553">
          <a:extLst>
            <a:ext uri="{FF2B5EF4-FFF2-40B4-BE49-F238E27FC236}">
              <a16:creationId xmlns:a16="http://schemas.microsoft.com/office/drawing/2014/main" id="{00000000-0008-0000-0700-00002A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64,548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5" name="正方形/長方形 554">
          <a:extLst>
            <a:ext uri="{FF2B5EF4-FFF2-40B4-BE49-F238E27FC236}">
              <a16:creationId xmlns:a16="http://schemas.microsoft.com/office/drawing/2014/main" id="{00000000-0008-0000-0700-00002B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6" name="テキスト ボックス 555">
          <a:extLst>
            <a:ext uri="{FF2B5EF4-FFF2-40B4-BE49-F238E27FC236}">
              <a16:creationId xmlns:a16="http://schemas.microsoft.com/office/drawing/2014/main" id="{00000000-0008-0000-0700-00002C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7" name="直線コネクタ 556">
          <a:extLst>
            <a:ext uri="{FF2B5EF4-FFF2-40B4-BE49-F238E27FC236}">
              <a16:creationId xmlns:a16="http://schemas.microsoft.com/office/drawing/2014/main" id="{00000000-0008-0000-0700-00002D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59</xdr:row>
      <xdr:rowOff>44450</xdr:rowOff>
    </xdr:from>
    <xdr:to>
      <xdr:col>89</xdr:col>
      <xdr:colOff>177800</xdr:colOff>
      <xdr:row>59</xdr:row>
      <xdr:rowOff>44450</xdr:rowOff>
    </xdr:to>
    <xdr:cxnSp macro="">
      <xdr:nvCxnSpPr>
        <xdr:cNvPr id="558" name="直線コネクタ 557">
          <a:extLst>
            <a:ext uri="{FF2B5EF4-FFF2-40B4-BE49-F238E27FC236}">
              <a16:creationId xmlns:a16="http://schemas.microsoft.com/office/drawing/2014/main" id="{00000000-0008-0000-0700-00002E020000}"/>
            </a:ext>
          </a:extLst>
        </xdr:cNvPr>
        <xdr:cNvCxnSpPr/>
      </xdr:nvCxnSpPr>
      <xdr:spPr>
        <a:xfrm>
          <a:off x="12446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58</xdr:row>
      <xdr:rowOff>73677</xdr:rowOff>
    </xdr:from>
    <xdr:ext cx="248786" cy="259045"/>
    <xdr:sp macro="" textlink="">
      <xdr:nvSpPr>
        <xdr:cNvPr id="559" name="テキスト ボックス 558">
          <a:extLst>
            <a:ext uri="{FF2B5EF4-FFF2-40B4-BE49-F238E27FC236}">
              <a16:creationId xmlns:a16="http://schemas.microsoft.com/office/drawing/2014/main" id="{00000000-0008-0000-0700-00002F020000}"/>
            </a:ext>
          </a:extLst>
        </xdr:cNvPr>
        <xdr:cNvSpPr txBox="1"/>
      </xdr:nvSpPr>
      <xdr:spPr>
        <a:xfrm>
          <a:off x="12197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6350</xdr:rowOff>
    </xdr:from>
    <xdr:to>
      <xdr:col>89</xdr:col>
      <xdr:colOff>177800</xdr:colOff>
      <xdr:row>57</xdr:row>
      <xdr:rowOff>6350</xdr:rowOff>
    </xdr:to>
    <xdr:cxnSp macro="">
      <xdr:nvCxnSpPr>
        <xdr:cNvPr id="560" name="直線コネクタ 559">
          <a:extLst>
            <a:ext uri="{FF2B5EF4-FFF2-40B4-BE49-F238E27FC236}">
              <a16:creationId xmlns:a16="http://schemas.microsoft.com/office/drawing/2014/main" id="{00000000-0008-0000-0700-000030020000}"/>
            </a:ext>
          </a:extLst>
        </xdr:cNvPr>
        <xdr:cNvCxnSpPr/>
      </xdr:nvCxnSpPr>
      <xdr:spPr>
        <a:xfrm>
          <a:off x="12446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56</xdr:row>
      <xdr:rowOff>35577</xdr:rowOff>
    </xdr:from>
    <xdr:ext cx="595419" cy="259045"/>
    <xdr:sp macro="" textlink="">
      <xdr:nvSpPr>
        <xdr:cNvPr id="561" name="テキスト ボックス 560">
          <a:extLst>
            <a:ext uri="{FF2B5EF4-FFF2-40B4-BE49-F238E27FC236}">
              <a16:creationId xmlns:a16="http://schemas.microsoft.com/office/drawing/2014/main" id="{00000000-0008-0000-0700-000031020000}"/>
            </a:ext>
          </a:extLst>
        </xdr:cNvPr>
        <xdr:cNvSpPr txBox="1"/>
      </xdr:nvSpPr>
      <xdr:spPr>
        <a:xfrm>
          <a:off x="11850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54</xdr:row>
      <xdr:rowOff>139700</xdr:rowOff>
    </xdr:from>
    <xdr:to>
      <xdr:col>89</xdr:col>
      <xdr:colOff>177800</xdr:colOff>
      <xdr:row>54</xdr:row>
      <xdr:rowOff>139700</xdr:rowOff>
    </xdr:to>
    <xdr:cxnSp macro="">
      <xdr:nvCxnSpPr>
        <xdr:cNvPr id="562" name="直線コネクタ 561">
          <a:extLst>
            <a:ext uri="{FF2B5EF4-FFF2-40B4-BE49-F238E27FC236}">
              <a16:creationId xmlns:a16="http://schemas.microsoft.com/office/drawing/2014/main" id="{00000000-0008-0000-0700-000032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53</xdr:row>
      <xdr:rowOff>168927</xdr:rowOff>
    </xdr:from>
    <xdr:ext cx="595419" cy="259045"/>
    <xdr:sp macro="" textlink="">
      <xdr:nvSpPr>
        <xdr:cNvPr id="563" name="テキスト ボックス 562">
          <a:extLst>
            <a:ext uri="{FF2B5EF4-FFF2-40B4-BE49-F238E27FC236}">
              <a16:creationId xmlns:a16="http://schemas.microsoft.com/office/drawing/2014/main" id="{00000000-0008-0000-0700-000033020000}"/>
            </a:ext>
          </a:extLst>
        </xdr:cNvPr>
        <xdr:cNvSpPr txBox="1"/>
      </xdr:nvSpPr>
      <xdr:spPr>
        <a:xfrm>
          <a:off x="11850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52</xdr:row>
      <xdr:rowOff>101600</xdr:rowOff>
    </xdr:from>
    <xdr:to>
      <xdr:col>89</xdr:col>
      <xdr:colOff>177800</xdr:colOff>
      <xdr:row>52</xdr:row>
      <xdr:rowOff>101600</xdr:rowOff>
    </xdr:to>
    <xdr:cxnSp macro="">
      <xdr:nvCxnSpPr>
        <xdr:cNvPr id="564" name="直線コネクタ 563">
          <a:extLst>
            <a:ext uri="{FF2B5EF4-FFF2-40B4-BE49-F238E27FC236}">
              <a16:creationId xmlns:a16="http://schemas.microsoft.com/office/drawing/2014/main" id="{00000000-0008-0000-0700-000034020000}"/>
            </a:ext>
          </a:extLst>
        </xdr:cNvPr>
        <xdr:cNvCxnSpPr/>
      </xdr:nvCxnSpPr>
      <xdr:spPr>
        <a:xfrm>
          <a:off x="12446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51</xdr:row>
      <xdr:rowOff>130827</xdr:rowOff>
    </xdr:from>
    <xdr:ext cx="595419" cy="259045"/>
    <xdr:sp macro="" textlink="">
      <xdr:nvSpPr>
        <xdr:cNvPr id="565" name="テキスト ボックス 564">
          <a:extLst>
            <a:ext uri="{FF2B5EF4-FFF2-40B4-BE49-F238E27FC236}">
              <a16:creationId xmlns:a16="http://schemas.microsoft.com/office/drawing/2014/main" id="{00000000-0008-0000-0700-000035020000}"/>
            </a:ext>
          </a:extLst>
        </xdr:cNvPr>
        <xdr:cNvSpPr txBox="1"/>
      </xdr:nvSpPr>
      <xdr:spPr>
        <a:xfrm>
          <a:off x="11850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63500</xdr:rowOff>
    </xdr:from>
    <xdr:to>
      <xdr:col>89</xdr:col>
      <xdr:colOff>177800</xdr:colOff>
      <xdr:row>50</xdr:row>
      <xdr:rowOff>63500</xdr:rowOff>
    </xdr:to>
    <xdr:cxnSp macro="">
      <xdr:nvCxnSpPr>
        <xdr:cNvPr id="566" name="直線コネクタ 565">
          <a:extLst>
            <a:ext uri="{FF2B5EF4-FFF2-40B4-BE49-F238E27FC236}">
              <a16:creationId xmlns:a16="http://schemas.microsoft.com/office/drawing/2014/main" id="{00000000-0008-0000-0700-000036020000}"/>
            </a:ext>
          </a:extLst>
        </xdr:cNvPr>
        <xdr:cNvCxnSpPr/>
      </xdr:nvCxnSpPr>
      <xdr:spPr>
        <a:xfrm>
          <a:off x="12446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92727</xdr:rowOff>
    </xdr:from>
    <xdr:ext cx="595419" cy="259045"/>
    <xdr:sp macro="" textlink="">
      <xdr:nvSpPr>
        <xdr:cNvPr id="567" name="テキスト ボックス 566">
          <a:extLst>
            <a:ext uri="{FF2B5EF4-FFF2-40B4-BE49-F238E27FC236}">
              <a16:creationId xmlns:a16="http://schemas.microsoft.com/office/drawing/2014/main" id="{00000000-0008-0000-0700-000037020000}"/>
            </a:ext>
          </a:extLst>
        </xdr:cNvPr>
        <xdr:cNvSpPr txBox="1"/>
      </xdr:nvSpPr>
      <xdr:spPr>
        <a:xfrm>
          <a:off x="11850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8" name="直線コネクタ 567">
          <a:extLst>
            <a:ext uri="{FF2B5EF4-FFF2-40B4-BE49-F238E27FC236}">
              <a16:creationId xmlns:a16="http://schemas.microsoft.com/office/drawing/2014/main" id="{00000000-0008-0000-0700-000038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69" name="テキスト ボックス 568">
          <a:extLst>
            <a:ext uri="{FF2B5EF4-FFF2-40B4-BE49-F238E27FC236}">
              <a16:creationId xmlns:a16="http://schemas.microsoft.com/office/drawing/2014/main" id="{00000000-0008-0000-0700-000039020000}"/>
            </a:ext>
          </a:extLst>
        </xdr:cNvPr>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70" name="教育費グラフ枠">
          <a:extLst>
            <a:ext uri="{FF2B5EF4-FFF2-40B4-BE49-F238E27FC236}">
              <a16:creationId xmlns:a16="http://schemas.microsoft.com/office/drawing/2014/main" id="{00000000-0008-0000-0700-00003A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50</xdr:row>
      <xdr:rowOff>4620</xdr:rowOff>
    </xdr:from>
    <xdr:to>
      <xdr:col>85</xdr:col>
      <xdr:colOff>126364</xdr:colOff>
      <xdr:row>57</xdr:row>
      <xdr:rowOff>155706</xdr:rowOff>
    </xdr:to>
    <xdr:cxnSp macro="">
      <xdr:nvCxnSpPr>
        <xdr:cNvPr id="571" name="直線コネクタ 570">
          <a:extLst>
            <a:ext uri="{FF2B5EF4-FFF2-40B4-BE49-F238E27FC236}">
              <a16:creationId xmlns:a16="http://schemas.microsoft.com/office/drawing/2014/main" id="{00000000-0008-0000-0700-00003B020000}"/>
            </a:ext>
          </a:extLst>
        </xdr:cNvPr>
        <xdr:cNvCxnSpPr/>
      </xdr:nvCxnSpPr>
      <xdr:spPr>
        <a:xfrm flipV="1">
          <a:off x="16317595" y="8577120"/>
          <a:ext cx="1269" cy="135123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57</xdr:row>
      <xdr:rowOff>159533</xdr:rowOff>
    </xdr:from>
    <xdr:ext cx="534377" cy="259045"/>
    <xdr:sp macro="" textlink="">
      <xdr:nvSpPr>
        <xdr:cNvPr id="572" name="教育費最小値テキスト">
          <a:extLst>
            <a:ext uri="{FF2B5EF4-FFF2-40B4-BE49-F238E27FC236}">
              <a16:creationId xmlns:a16="http://schemas.microsoft.com/office/drawing/2014/main" id="{00000000-0008-0000-0700-00003C020000}"/>
            </a:ext>
          </a:extLst>
        </xdr:cNvPr>
        <xdr:cNvSpPr txBox="1"/>
      </xdr:nvSpPr>
      <xdr:spPr>
        <a:xfrm>
          <a:off x="16370300" y="99321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60,799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57</xdr:row>
      <xdr:rowOff>155706</xdr:rowOff>
    </xdr:from>
    <xdr:to>
      <xdr:col>86</xdr:col>
      <xdr:colOff>25400</xdr:colOff>
      <xdr:row>57</xdr:row>
      <xdr:rowOff>155706</xdr:rowOff>
    </xdr:to>
    <xdr:cxnSp macro="">
      <xdr:nvCxnSpPr>
        <xdr:cNvPr id="573" name="直線コネクタ 572">
          <a:extLst>
            <a:ext uri="{FF2B5EF4-FFF2-40B4-BE49-F238E27FC236}">
              <a16:creationId xmlns:a16="http://schemas.microsoft.com/office/drawing/2014/main" id="{00000000-0008-0000-0700-00003D020000}"/>
            </a:ext>
          </a:extLst>
        </xdr:cNvPr>
        <xdr:cNvCxnSpPr/>
      </xdr:nvCxnSpPr>
      <xdr:spPr>
        <a:xfrm>
          <a:off x="16230600" y="99283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48</xdr:row>
      <xdr:rowOff>122747</xdr:rowOff>
    </xdr:from>
    <xdr:ext cx="599010" cy="259045"/>
    <xdr:sp macro="" textlink="">
      <xdr:nvSpPr>
        <xdr:cNvPr id="574" name="教育費最大値テキスト">
          <a:extLst>
            <a:ext uri="{FF2B5EF4-FFF2-40B4-BE49-F238E27FC236}">
              <a16:creationId xmlns:a16="http://schemas.microsoft.com/office/drawing/2014/main" id="{00000000-0008-0000-0700-00003E020000}"/>
            </a:ext>
          </a:extLst>
        </xdr:cNvPr>
        <xdr:cNvSpPr txBox="1"/>
      </xdr:nvSpPr>
      <xdr:spPr>
        <a:xfrm>
          <a:off x="16370300" y="835234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415,454</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50</xdr:row>
      <xdr:rowOff>4620</xdr:rowOff>
    </xdr:from>
    <xdr:to>
      <xdr:col>86</xdr:col>
      <xdr:colOff>25400</xdr:colOff>
      <xdr:row>50</xdr:row>
      <xdr:rowOff>4620</xdr:rowOff>
    </xdr:to>
    <xdr:cxnSp macro="">
      <xdr:nvCxnSpPr>
        <xdr:cNvPr id="575" name="直線コネクタ 574">
          <a:extLst>
            <a:ext uri="{FF2B5EF4-FFF2-40B4-BE49-F238E27FC236}">
              <a16:creationId xmlns:a16="http://schemas.microsoft.com/office/drawing/2014/main" id="{00000000-0008-0000-0700-00003F020000}"/>
            </a:ext>
          </a:extLst>
        </xdr:cNvPr>
        <xdr:cNvCxnSpPr/>
      </xdr:nvCxnSpPr>
      <xdr:spPr>
        <a:xfrm>
          <a:off x="16230600" y="85771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57</xdr:row>
      <xdr:rowOff>60886</xdr:rowOff>
    </xdr:from>
    <xdr:to>
      <xdr:col>85</xdr:col>
      <xdr:colOff>127000</xdr:colOff>
      <xdr:row>57</xdr:row>
      <xdr:rowOff>70072</xdr:rowOff>
    </xdr:to>
    <xdr:cxnSp macro="">
      <xdr:nvCxnSpPr>
        <xdr:cNvPr id="576" name="直線コネクタ 575">
          <a:extLst>
            <a:ext uri="{FF2B5EF4-FFF2-40B4-BE49-F238E27FC236}">
              <a16:creationId xmlns:a16="http://schemas.microsoft.com/office/drawing/2014/main" id="{00000000-0008-0000-0700-000040020000}"/>
            </a:ext>
          </a:extLst>
        </xdr:cNvPr>
        <xdr:cNvCxnSpPr/>
      </xdr:nvCxnSpPr>
      <xdr:spPr>
        <a:xfrm>
          <a:off x="15481300" y="9833536"/>
          <a:ext cx="838200" cy="91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69014</xdr:rowOff>
    </xdr:from>
    <xdr:ext cx="599010" cy="259045"/>
    <xdr:sp macro="" textlink="">
      <xdr:nvSpPr>
        <xdr:cNvPr id="577" name="教育費平均値テキスト">
          <a:extLst>
            <a:ext uri="{FF2B5EF4-FFF2-40B4-BE49-F238E27FC236}">
              <a16:creationId xmlns:a16="http://schemas.microsoft.com/office/drawing/2014/main" id="{00000000-0008-0000-0700-000041020000}"/>
            </a:ext>
          </a:extLst>
        </xdr:cNvPr>
        <xdr:cNvSpPr txBox="1"/>
      </xdr:nvSpPr>
      <xdr:spPr>
        <a:xfrm>
          <a:off x="16370300" y="9498764"/>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121,224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56</xdr:row>
      <xdr:rowOff>46137</xdr:rowOff>
    </xdr:from>
    <xdr:to>
      <xdr:col>85</xdr:col>
      <xdr:colOff>177800</xdr:colOff>
      <xdr:row>56</xdr:row>
      <xdr:rowOff>147737</xdr:rowOff>
    </xdr:to>
    <xdr:sp macro="" textlink="">
      <xdr:nvSpPr>
        <xdr:cNvPr id="578" name="フローチャート: 判断 577">
          <a:extLst>
            <a:ext uri="{FF2B5EF4-FFF2-40B4-BE49-F238E27FC236}">
              <a16:creationId xmlns:a16="http://schemas.microsoft.com/office/drawing/2014/main" id="{00000000-0008-0000-0700-000042020000}"/>
            </a:ext>
          </a:extLst>
        </xdr:cNvPr>
        <xdr:cNvSpPr/>
      </xdr:nvSpPr>
      <xdr:spPr>
        <a:xfrm>
          <a:off x="16268700" y="96473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57</xdr:row>
      <xdr:rowOff>39124</xdr:rowOff>
    </xdr:from>
    <xdr:to>
      <xdr:col>81</xdr:col>
      <xdr:colOff>50800</xdr:colOff>
      <xdr:row>57</xdr:row>
      <xdr:rowOff>60886</xdr:rowOff>
    </xdr:to>
    <xdr:cxnSp macro="">
      <xdr:nvCxnSpPr>
        <xdr:cNvPr id="579" name="直線コネクタ 578">
          <a:extLst>
            <a:ext uri="{FF2B5EF4-FFF2-40B4-BE49-F238E27FC236}">
              <a16:creationId xmlns:a16="http://schemas.microsoft.com/office/drawing/2014/main" id="{00000000-0008-0000-0700-000043020000}"/>
            </a:ext>
          </a:extLst>
        </xdr:cNvPr>
        <xdr:cNvCxnSpPr/>
      </xdr:nvCxnSpPr>
      <xdr:spPr>
        <a:xfrm>
          <a:off x="14592300" y="9811774"/>
          <a:ext cx="889000" cy="217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56</xdr:row>
      <xdr:rowOff>74163</xdr:rowOff>
    </xdr:from>
    <xdr:to>
      <xdr:col>81</xdr:col>
      <xdr:colOff>101600</xdr:colOff>
      <xdr:row>57</xdr:row>
      <xdr:rowOff>4313</xdr:rowOff>
    </xdr:to>
    <xdr:sp macro="" textlink="">
      <xdr:nvSpPr>
        <xdr:cNvPr id="580" name="フローチャート: 判断 579">
          <a:extLst>
            <a:ext uri="{FF2B5EF4-FFF2-40B4-BE49-F238E27FC236}">
              <a16:creationId xmlns:a16="http://schemas.microsoft.com/office/drawing/2014/main" id="{00000000-0008-0000-0700-000044020000}"/>
            </a:ext>
          </a:extLst>
        </xdr:cNvPr>
        <xdr:cNvSpPr/>
      </xdr:nvSpPr>
      <xdr:spPr>
        <a:xfrm>
          <a:off x="15430500" y="96753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55</xdr:row>
      <xdr:rowOff>20840</xdr:rowOff>
    </xdr:from>
    <xdr:ext cx="599010" cy="259045"/>
    <xdr:sp macro="" textlink="">
      <xdr:nvSpPr>
        <xdr:cNvPr id="581" name="テキスト ボックス 580">
          <a:extLst>
            <a:ext uri="{FF2B5EF4-FFF2-40B4-BE49-F238E27FC236}">
              <a16:creationId xmlns:a16="http://schemas.microsoft.com/office/drawing/2014/main" id="{00000000-0008-0000-0700-000045020000}"/>
            </a:ext>
          </a:extLst>
        </xdr:cNvPr>
        <xdr:cNvSpPr txBox="1"/>
      </xdr:nvSpPr>
      <xdr:spPr>
        <a:xfrm>
          <a:off x="15181795" y="945059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113,868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56</xdr:row>
      <xdr:rowOff>141208</xdr:rowOff>
    </xdr:from>
    <xdr:to>
      <xdr:col>76</xdr:col>
      <xdr:colOff>114300</xdr:colOff>
      <xdr:row>57</xdr:row>
      <xdr:rowOff>39124</xdr:rowOff>
    </xdr:to>
    <xdr:cxnSp macro="">
      <xdr:nvCxnSpPr>
        <xdr:cNvPr id="582" name="直線コネクタ 581">
          <a:extLst>
            <a:ext uri="{FF2B5EF4-FFF2-40B4-BE49-F238E27FC236}">
              <a16:creationId xmlns:a16="http://schemas.microsoft.com/office/drawing/2014/main" id="{00000000-0008-0000-0700-000046020000}"/>
            </a:ext>
          </a:extLst>
        </xdr:cNvPr>
        <xdr:cNvCxnSpPr/>
      </xdr:nvCxnSpPr>
      <xdr:spPr>
        <a:xfrm>
          <a:off x="13703300" y="9742408"/>
          <a:ext cx="889000" cy="693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56</xdr:row>
      <xdr:rowOff>80610</xdr:rowOff>
    </xdr:from>
    <xdr:to>
      <xdr:col>76</xdr:col>
      <xdr:colOff>165100</xdr:colOff>
      <xdr:row>57</xdr:row>
      <xdr:rowOff>10760</xdr:rowOff>
    </xdr:to>
    <xdr:sp macro="" textlink="">
      <xdr:nvSpPr>
        <xdr:cNvPr id="583" name="フローチャート: 判断 582">
          <a:extLst>
            <a:ext uri="{FF2B5EF4-FFF2-40B4-BE49-F238E27FC236}">
              <a16:creationId xmlns:a16="http://schemas.microsoft.com/office/drawing/2014/main" id="{00000000-0008-0000-0700-000047020000}"/>
            </a:ext>
          </a:extLst>
        </xdr:cNvPr>
        <xdr:cNvSpPr/>
      </xdr:nvSpPr>
      <xdr:spPr>
        <a:xfrm>
          <a:off x="14541500" y="96818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55</xdr:row>
      <xdr:rowOff>27287</xdr:rowOff>
    </xdr:from>
    <xdr:ext cx="599010" cy="259045"/>
    <xdr:sp macro="" textlink="">
      <xdr:nvSpPr>
        <xdr:cNvPr id="584" name="テキスト ボックス 583">
          <a:extLst>
            <a:ext uri="{FF2B5EF4-FFF2-40B4-BE49-F238E27FC236}">
              <a16:creationId xmlns:a16="http://schemas.microsoft.com/office/drawing/2014/main" id="{00000000-0008-0000-0700-000048020000}"/>
            </a:ext>
          </a:extLst>
        </xdr:cNvPr>
        <xdr:cNvSpPr txBox="1"/>
      </xdr:nvSpPr>
      <xdr:spPr>
        <a:xfrm>
          <a:off x="14292795" y="945703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112,176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56</xdr:row>
      <xdr:rowOff>141208</xdr:rowOff>
    </xdr:from>
    <xdr:to>
      <xdr:col>71</xdr:col>
      <xdr:colOff>177800</xdr:colOff>
      <xdr:row>57</xdr:row>
      <xdr:rowOff>30940</xdr:rowOff>
    </xdr:to>
    <xdr:cxnSp macro="">
      <xdr:nvCxnSpPr>
        <xdr:cNvPr id="585" name="直線コネクタ 584">
          <a:extLst>
            <a:ext uri="{FF2B5EF4-FFF2-40B4-BE49-F238E27FC236}">
              <a16:creationId xmlns:a16="http://schemas.microsoft.com/office/drawing/2014/main" id="{00000000-0008-0000-0700-000049020000}"/>
            </a:ext>
          </a:extLst>
        </xdr:cNvPr>
        <xdr:cNvCxnSpPr/>
      </xdr:nvCxnSpPr>
      <xdr:spPr>
        <a:xfrm flipV="1">
          <a:off x="12814300" y="9742408"/>
          <a:ext cx="889000" cy="611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56</xdr:row>
      <xdr:rowOff>86690</xdr:rowOff>
    </xdr:from>
    <xdr:to>
      <xdr:col>72</xdr:col>
      <xdr:colOff>38100</xdr:colOff>
      <xdr:row>57</xdr:row>
      <xdr:rowOff>16840</xdr:rowOff>
    </xdr:to>
    <xdr:sp macro="" textlink="">
      <xdr:nvSpPr>
        <xdr:cNvPr id="586" name="フローチャート: 判断 585">
          <a:extLst>
            <a:ext uri="{FF2B5EF4-FFF2-40B4-BE49-F238E27FC236}">
              <a16:creationId xmlns:a16="http://schemas.microsoft.com/office/drawing/2014/main" id="{00000000-0008-0000-0700-00004A020000}"/>
            </a:ext>
          </a:extLst>
        </xdr:cNvPr>
        <xdr:cNvSpPr/>
      </xdr:nvSpPr>
      <xdr:spPr>
        <a:xfrm>
          <a:off x="13652500" y="96878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55</xdr:row>
      <xdr:rowOff>33367</xdr:rowOff>
    </xdr:from>
    <xdr:ext cx="599010" cy="259045"/>
    <xdr:sp macro="" textlink="">
      <xdr:nvSpPr>
        <xdr:cNvPr id="587" name="テキスト ボックス 586">
          <a:extLst>
            <a:ext uri="{FF2B5EF4-FFF2-40B4-BE49-F238E27FC236}">
              <a16:creationId xmlns:a16="http://schemas.microsoft.com/office/drawing/2014/main" id="{00000000-0008-0000-0700-00004B020000}"/>
            </a:ext>
          </a:extLst>
        </xdr:cNvPr>
        <xdr:cNvSpPr txBox="1"/>
      </xdr:nvSpPr>
      <xdr:spPr>
        <a:xfrm>
          <a:off x="13403795" y="946311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110,580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56</xdr:row>
      <xdr:rowOff>89083</xdr:rowOff>
    </xdr:from>
    <xdr:to>
      <xdr:col>67</xdr:col>
      <xdr:colOff>101600</xdr:colOff>
      <xdr:row>57</xdr:row>
      <xdr:rowOff>19233</xdr:rowOff>
    </xdr:to>
    <xdr:sp macro="" textlink="">
      <xdr:nvSpPr>
        <xdr:cNvPr id="588" name="フローチャート: 判断 587">
          <a:extLst>
            <a:ext uri="{FF2B5EF4-FFF2-40B4-BE49-F238E27FC236}">
              <a16:creationId xmlns:a16="http://schemas.microsoft.com/office/drawing/2014/main" id="{00000000-0008-0000-0700-00004C020000}"/>
            </a:ext>
          </a:extLst>
        </xdr:cNvPr>
        <xdr:cNvSpPr/>
      </xdr:nvSpPr>
      <xdr:spPr>
        <a:xfrm>
          <a:off x="12763500" y="96902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55</xdr:row>
      <xdr:rowOff>35760</xdr:rowOff>
    </xdr:from>
    <xdr:ext cx="599010" cy="259045"/>
    <xdr:sp macro="" textlink="">
      <xdr:nvSpPr>
        <xdr:cNvPr id="589" name="テキスト ボックス 588">
          <a:extLst>
            <a:ext uri="{FF2B5EF4-FFF2-40B4-BE49-F238E27FC236}">
              <a16:creationId xmlns:a16="http://schemas.microsoft.com/office/drawing/2014/main" id="{00000000-0008-0000-0700-00004D020000}"/>
            </a:ext>
          </a:extLst>
        </xdr:cNvPr>
        <xdr:cNvSpPr txBox="1"/>
      </xdr:nvSpPr>
      <xdr:spPr>
        <a:xfrm>
          <a:off x="12514795" y="946551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109,952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90" name="テキスト ボックス 589">
          <a:extLst>
            <a:ext uri="{FF2B5EF4-FFF2-40B4-BE49-F238E27FC236}">
              <a16:creationId xmlns:a16="http://schemas.microsoft.com/office/drawing/2014/main" id="{00000000-0008-0000-0700-00004E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91" name="テキスト ボックス 590">
          <a:extLst>
            <a:ext uri="{FF2B5EF4-FFF2-40B4-BE49-F238E27FC236}">
              <a16:creationId xmlns:a16="http://schemas.microsoft.com/office/drawing/2014/main" id="{00000000-0008-0000-0700-00004F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2" name="テキスト ボックス 591">
          <a:extLst>
            <a:ext uri="{FF2B5EF4-FFF2-40B4-BE49-F238E27FC236}">
              <a16:creationId xmlns:a16="http://schemas.microsoft.com/office/drawing/2014/main" id="{00000000-0008-0000-0700-000050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3" name="テキスト ボックス 592">
          <a:extLst>
            <a:ext uri="{FF2B5EF4-FFF2-40B4-BE49-F238E27FC236}">
              <a16:creationId xmlns:a16="http://schemas.microsoft.com/office/drawing/2014/main" id="{00000000-0008-0000-0700-000051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4" name="テキスト ボックス 593">
          <a:extLst>
            <a:ext uri="{FF2B5EF4-FFF2-40B4-BE49-F238E27FC236}">
              <a16:creationId xmlns:a16="http://schemas.microsoft.com/office/drawing/2014/main" id="{00000000-0008-0000-0700-000052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57</xdr:row>
      <xdr:rowOff>19272</xdr:rowOff>
    </xdr:from>
    <xdr:to>
      <xdr:col>85</xdr:col>
      <xdr:colOff>177800</xdr:colOff>
      <xdr:row>57</xdr:row>
      <xdr:rowOff>120872</xdr:rowOff>
    </xdr:to>
    <xdr:sp macro="" textlink="">
      <xdr:nvSpPr>
        <xdr:cNvPr id="595" name="楕円 594">
          <a:extLst>
            <a:ext uri="{FF2B5EF4-FFF2-40B4-BE49-F238E27FC236}">
              <a16:creationId xmlns:a16="http://schemas.microsoft.com/office/drawing/2014/main" id="{00000000-0008-0000-0700-000053020000}"/>
            </a:ext>
          </a:extLst>
        </xdr:cNvPr>
        <xdr:cNvSpPr/>
      </xdr:nvSpPr>
      <xdr:spPr>
        <a:xfrm>
          <a:off x="16268700" y="97919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56</xdr:row>
      <xdr:rowOff>105649</xdr:rowOff>
    </xdr:from>
    <xdr:ext cx="534377" cy="259045"/>
    <xdr:sp macro="" textlink="">
      <xdr:nvSpPr>
        <xdr:cNvPr id="596" name="教育費該当値テキスト">
          <a:extLst>
            <a:ext uri="{FF2B5EF4-FFF2-40B4-BE49-F238E27FC236}">
              <a16:creationId xmlns:a16="http://schemas.microsoft.com/office/drawing/2014/main" id="{00000000-0008-0000-0700-000054020000}"/>
            </a:ext>
          </a:extLst>
        </xdr:cNvPr>
        <xdr:cNvSpPr txBox="1"/>
      </xdr:nvSpPr>
      <xdr:spPr>
        <a:xfrm>
          <a:off x="16370300" y="97068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83,275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57</xdr:row>
      <xdr:rowOff>10086</xdr:rowOff>
    </xdr:from>
    <xdr:to>
      <xdr:col>81</xdr:col>
      <xdr:colOff>101600</xdr:colOff>
      <xdr:row>57</xdr:row>
      <xdr:rowOff>111686</xdr:rowOff>
    </xdr:to>
    <xdr:sp macro="" textlink="">
      <xdr:nvSpPr>
        <xdr:cNvPr id="597" name="楕円 596">
          <a:extLst>
            <a:ext uri="{FF2B5EF4-FFF2-40B4-BE49-F238E27FC236}">
              <a16:creationId xmlns:a16="http://schemas.microsoft.com/office/drawing/2014/main" id="{00000000-0008-0000-0700-000055020000}"/>
            </a:ext>
          </a:extLst>
        </xdr:cNvPr>
        <xdr:cNvSpPr/>
      </xdr:nvSpPr>
      <xdr:spPr>
        <a:xfrm>
          <a:off x="15430500" y="97827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57</xdr:row>
      <xdr:rowOff>102813</xdr:rowOff>
    </xdr:from>
    <xdr:ext cx="534377" cy="259045"/>
    <xdr:sp macro="" textlink="">
      <xdr:nvSpPr>
        <xdr:cNvPr id="598" name="テキスト ボックス 597">
          <a:extLst>
            <a:ext uri="{FF2B5EF4-FFF2-40B4-BE49-F238E27FC236}">
              <a16:creationId xmlns:a16="http://schemas.microsoft.com/office/drawing/2014/main" id="{00000000-0008-0000-0700-000056020000}"/>
            </a:ext>
          </a:extLst>
        </xdr:cNvPr>
        <xdr:cNvSpPr txBox="1"/>
      </xdr:nvSpPr>
      <xdr:spPr>
        <a:xfrm>
          <a:off x="15214111" y="98754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85,686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56</xdr:row>
      <xdr:rowOff>159774</xdr:rowOff>
    </xdr:from>
    <xdr:to>
      <xdr:col>76</xdr:col>
      <xdr:colOff>165100</xdr:colOff>
      <xdr:row>57</xdr:row>
      <xdr:rowOff>89924</xdr:rowOff>
    </xdr:to>
    <xdr:sp macro="" textlink="">
      <xdr:nvSpPr>
        <xdr:cNvPr id="599" name="楕円 598">
          <a:extLst>
            <a:ext uri="{FF2B5EF4-FFF2-40B4-BE49-F238E27FC236}">
              <a16:creationId xmlns:a16="http://schemas.microsoft.com/office/drawing/2014/main" id="{00000000-0008-0000-0700-000057020000}"/>
            </a:ext>
          </a:extLst>
        </xdr:cNvPr>
        <xdr:cNvSpPr/>
      </xdr:nvSpPr>
      <xdr:spPr>
        <a:xfrm>
          <a:off x="14541500" y="97609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57</xdr:row>
      <xdr:rowOff>81051</xdr:rowOff>
    </xdr:from>
    <xdr:ext cx="534377" cy="259045"/>
    <xdr:sp macro="" textlink="">
      <xdr:nvSpPr>
        <xdr:cNvPr id="600" name="テキスト ボックス 599">
          <a:extLst>
            <a:ext uri="{FF2B5EF4-FFF2-40B4-BE49-F238E27FC236}">
              <a16:creationId xmlns:a16="http://schemas.microsoft.com/office/drawing/2014/main" id="{00000000-0008-0000-0700-000058020000}"/>
            </a:ext>
          </a:extLst>
        </xdr:cNvPr>
        <xdr:cNvSpPr txBox="1"/>
      </xdr:nvSpPr>
      <xdr:spPr>
        <a:xfrm>
          <a:off x="14325111" y="98537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91,398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56</xdr:row>
      <xdr:rowOff>90408</xdr:rowOff>
    </xdr:from>
    <xdr:to>
      <xdr:col>72</xdr:col>
      <xdr:colOff>38100</xdr:colOff>
      <xdr:row>57</xdr:row>
      <xdr:rowOff>20558</xdr:rowOff>
    </xdr:to>
    <xdr:sp macro="" textlink="">
      <xdr:nvSpPr>
        <xdr:cNvPr id="601" name="楕円 600">
          <a:extLst>
            <a:ext uri="{FF2B5EF4-FFF2-40B4-BE49-F238E27FC236}">
              <a16:creationId xmlns:a16="http://schemas.microsoft.com/office/drawing/2014/main" id="{00000000-0008-0000-0700-000059020000}"/>
            </a:ext>
          </a:extLst>
        </xdr:cNvPr>
        <xdr:cNvSpPr/>
      </xdr:nvSpPr>
      <xdr:spPr>
        <a:xfrm>
          <a:off x="13652500" y="96916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57</xdr:row>
      <xdr:rowOff>11685</xdr:rowOff>
    </xdr:from>
    <xdr:ext cx="599010" cy="259045"/>
    <xdr:sp macro="" textlink="">
      <xdr:nvSpPr>
        <xdr:cNvPr id="602" name="テキスト ボックス 601">
          <a:extLst>
            <a:ext uri="{FF2B5EF4-FFF2-40B4-BE49-F238E27FC236}">
              <a16:creationId xmlns:a16="http://schemas.microsoft.com/office/drawing/2014/main" id="{00000000-0008-0000-0700-00005A020000}"/>
            </a:ext>
          </a:extLst>
        </xdr:cNvPr>
        <xdr:cNvSpPr txBox="1"/>
      </xdr:nvSpPr>
      <xdr:spPr>
        <a:xfrm>
          <a:off x="13403795" y="978433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109,604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56</xdr:row>
      <xdr:rowOff>151590</xdr:rowOff>
    </xdr:from>
    <xdr:to>
      <xdr:col>67</xdr:col>
      <xdr:colOff>101600</xdr:colOff>
      <xdr:row>57</xdr:row>
      <xdr:rowOff>81740</xdr:rowOff>
    </xdr:to>
    <xdr:sp macro="" textlink="">
      <xdr:nvSpPr>
        <xdr:cNvPr id="603" name="楕円 602">
          <a:extLst>
            <a:ext uri="{FF2B5EF4-FFF2-40B4-BE49-F238E27FC236}">
              <a16:creationId xmlns:a16="http://schemas.microsoft.com/office/drawing/2014/main" id="{00000000-0008-0000-0700-00005B020000}"/>
            </a:ext>
          </a:extLst>
        </xdr:cNvPr>
        <xdr:cNvSpPr/>
      </xdr:nvSpPr>
      <xdr:spPr>
        <a:xfrm>
          <a:off x="12763500" y="97527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57</xdr:row>
      <xdr:rowOff>72867</xdr:rowOff>
    </xdr:from>
    <xdr:ext cx="534377" cy="259045"/>
    <xdr:sp macro="" textlink="">
      <xdr:nvSpPr>
        <xdr:cNvPr id="604" name="テキスト ボックス 603">
          <a:extLst>
            <a:ext uri="{FF2B5EF4-FFF2-40B4-BE49-F238E27FC236}">
              <a16:creationId xmlns:a16="http://schemas.microsoft.com/office/drawing/2014/main" id="{00000000-0008-0000-0700-00005C020000}"/>
            </a:ext>
          </a:extLst>
        </xdr:cNvPr>
        <xdr:cNvSpPr txBox="1"/>
      </xdr:nvSpPr>
      <xdr:spPr>
        <a:xfrm>
          <a:off x="12547111" y="98455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93,546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5" name="正方形/長方形 604">
          <a:extLst>
            <a:ext uri="{FF2B5EF4-FFF2-40B4-BE49-F238E27FC236}">
              <a16:creationId xmlns:a16="http://schemas.microsoft.com/office/drawing/2014/main" id="{00000000-0008-0000-0700-00005D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6" name="正方形/長方形 605">
          <a:extLst>
            <a:ext uri="{FF2B5EF4-FFF2-40B4-BE49-F238E27FC236}">
              <a16:creationId xmlns:a16="http://schemas.microsoft.com/office/drawing/2014/main" id="{00000000-0008-0000-0700-00005E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7" name="正方形/長方形 606">
          <a:extLst>
            <a:ext uri="{FF2B5EF4-FFF2-40B4-BE49-F238E27FC236}">
              <a16:creationId xmlns:a16="http://schemas.microsoft.com/office/drawing/2014/main" id="{00000000-0008-0000-0700-00005F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8" name="正方形/長方形 607">
          <a:extLst>
            <a:ext uri="{FF2B5EF4-FFF2-40B4-BE49-F238E27FC236}">
              <a16:creationId xmlns:a16="http://schemas.microsoft.com/office/drawing/2014/main" id="{00000000-0008-0000-0700-000060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9" name="正方形/長方形 608">
          <a:extLst>
            <a:ext uri="{FF2B5EF4-FFF2-40B4-BE49-F238E27FC236}">
              <a16:creationId xmlns:a16="http://schemas.microsoft.com/office/drawing/2014/main" id="{00000000-0008-0000-0700-000061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10" name="正方形/長方形 609">
          <a:extLst>
            <a:ext uri="{FF2B5EF4-FFF2-40B4-BE49-F238E27FC236}">
              <a16:creationId xmlns:a16="http://schemas.microsoft.com/office/drawing/2014/main" id="{00000000-0008-0000-0700-000062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11" name="正方形/長方形 610">
          <a:extLst>
            <a:ext uri="{FF2B5EF4-FFF2-40B4-BE49-F238E27FC236}">
              <a16:creationId xmlns:a16="http://schemas.microsoft.com/office/drawing/2014/main" id="{00000000-0008-0000-0700-000063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2" name="正方形/長方形 611">
          <a:extLst>
            <a:ext uri="{FF2B5EF4-FFF2-40B4-BE49-F238E27FC236}">
              <a16:creationId xmlns:a16="http://schemas.microsoft.com/office/drawing/2014/main" id="{00000000-0008-0000-0700-000064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3" name="テキスト ボックス 612">
          <a:extLst>
            <a:ext uri="{FF2B5EF4-FFF2-40B4-BE49-F238E27FC236}">
              <a16:creationId xmlns:a16="http://schemas.microsoft.com/office/drawing/2014/main" id="{00000000-0008-0000-0700-000065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4" name="直線コネクタ 613">
          <a:extLst>
            <a:ext uri="{FF2B5EF4-FFF2-40B4-BE49-F238E27FC236}">
              <a16:creationId xmlns:a16="http://schemas.microsoft.com/office/drawing/2014/main" id="{00000000-0008-0000-0700-000066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44450</xdr:rowOff>
    </xdr:from>
    <xdr:to>
      <xdr:col>89</xdr:col>
      <xdr:colOff>177800</xdr:colOff>
      <xdr:row>79</xdr:row>
      <xdr:rowOff>44450</xdr:rowOff>
    </xdr:to>
    <xdr:cxnSp macro="">
      <xdr:nvCxnSpPr>
        <xdr:cNvPr id="615" name="直線コネクタ 614">
          <a:extLst>
            <a:ext uri="{FF2B5EF4-FFF2-40B4-BE49-F238E27FC236}">
              <a16:creationId xmlns:a16="http://schemas.microsoft.com/office/drawing/2014/main" id="{00000000-0008-0000-0700-000067020000}"/>
            </a:ext>
          </a:extLst>
        </xdr:cNvPr>
        <xdr:cNvCxnSpPr/>
      </xdr:nvCxnSpPr>
      <xdr:spPr>
        <a:xfrm>
          <a:off x="12446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73677</xdr:rowOff>
    </xdr:from>
    <xdr:ext cx="248786" cy="259045"/>
    <xdr:sp macro="" textlink="">
      <xdr:nvSpPr>
        <xdr:cNvPr id="616" name="テキスト ボックス 615">
          <a:extLst>
            <a:ext uri="{FF2B5EF4-FFF2-40B4-BE49-F238E27FC236}">
              <a16:creationId xmlns:a16="http://schemas.microsoft.com/office/drawing/2014/main" id="{00000000-0008-0000-0700-000068020000}"/>
            </a:ext>
          </a:extLst>
        </xdr:cNvPr>
        <xdr:cNvSpPr txBox="1"/>
      </xdr:nvSpPr>
      <xdr:spPr>
        <a:xfrm>
          <a:off x="12197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6350</xdr:rowOff>
    </xdr:from>
    <xdr:to>
      <xdr:col>89</xdr:col>
      <xdr:colOff>177800</xdr:colOff>
      <xdr:row>77</xdr:row>
      <xdr:rowOff>6350</xdr:rowOff>
    </xdr:to>
    <xdr:cxnSp macro="">
      <xdr:nvCxnSpPr>
        <xdr:cNvPr id="617" name="直線コネクタ 616">
          <a:extLst>
            <a:ext uri="{FF2B5EF4-FFF2-40B4-BE49-F238E27FC236}">
              <a16:creationId xmlns:a16="http://schemas.microsoft.com/office/drawing/2014/main" id="{00000000-0008-0000-0700-000069020000}"/>
            </a:ext>
          </a:extLst>
        </xdr:cNvPr>
        <xdr:cNvCxnSpPr/>
      </xdr:nvCxnSpPr>
      <xdr:spPr>
        <a:xfrm>
          <a:off x="12446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76</xdr:row>
      <xdr:rowOff>35577</xdr:rowOff>
    </xdr:from>
    <xdr:ext cx="595419" cy="259045"/>
    <xdr:sp macro="" textlink="">
      <xdr:nvSpPr>
        <xdr:cNvPr id="618" name="テキスト ボックス 617">
          <a:extLst>
            <a:ext uri="{FF2B5EF4-FFF2-40B4-BE49-F238E27FC236}">
              <a16:creationId xmlns:a16="http://schemas.microsoft.com/office/drawing/2014/main" id="{00000000-0008-0000-0700-00006A020000}"/>
            </a:ext>
          </a:extLst>
        </xdr:cNvPr>
        <xdr:cNvSpPr txBox="1"/>
      </xdr:nvSpPr>
      <xdr:spPr>
        <a:xfrm>
          <a:off x="11850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19" name="直線コネクタ 618">
          <a:extLst>
            <a:ext uri="{FF2B5EF4-FFF2-40B4-BE49-F238E27FC236}">
              <a16:creationId xmlns:a16="http://schemas.microsoft.com/office/drawing/2014/main" id="{00000000-0008-0000-0700-00006B020000}"/>
            </a:ext>
          </a:extLst>
        </xdr:cNvPr>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73</xdr:row>
      <xdr:rowOff>168927</xdr:rowOff>
    </xdr:from>
    <xdr:ext cx="595419" cy="259045"/>
    <xdr:sp macro="" textlink="">
      <xdr:nvSpPr>
        <xdr:cNvPr id="620" name="テキスト ボックス 619">
          <a:extLst>
            <a:ext uri="{FF2B5EF4-FFF2-40B4-BE49-F238E27FC236}">
              <a16:creationId xmlns:a16="http://schemas.microsoft.com/office/drawing/2014/main" id="{00000000-0008-0000-0700-00006C020000}"/>
            </a:ext>
          </a:extLst>
        </xdr:cNvPr>
        <xdr:cNvSpPr txBox="1"/>
      </xdr:nvSpPr>
      <xdr:spPr>
        <a:xfrm>
          <a:off x="11850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72</xdr:row>
      <xdr:rowOff>101600</xdr:rowOff>
    </xdr:from>
    <xdr:to>
      <xdr:col>89</xdr:col>
      <xdr:colOff>177800</xdr:colOff>
      <xdr:row>72</xdr:row>
      <xdr:rowOff>101600</xdr:rowOff>
    </xdr:to>
    <xdr:cxnSp macro="">
      <xdr:nvCxnSpPr>
        <xdr:cNvPr id="621" name="直線コネクタ 620">
          <a:extLst>
            <a:ext uri="{FF2B5EF4-FFF2-40B4-BE49-F238E27FC236}">
              <a16:creationId xmlns:a16="http://schemas.microsoft.com/office/drawing/2014/main" id="{00000000-0008-0000-0700-00006D020000}"/>
            </a:ext>
          </a:extLst>
        </xdr:cNvPr>
        <xdr:cNvCxnSpPr/>
      </xdr:nvCxnSpPr>
      <xdr:spPr>
        <a:xfrm>
          <a:off x="12446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71</xdr:row>
      <xdr:rowOff>130827</xdr:rowOff>
    </xdr:from>
    <xdr:ext cx="595419" cy="259045"/>
    <xdr:sp macro="" textlink="">
      <xdr:nvSpPr>
        <xdr:cNvPr id="622" name="テキスト ボックス 621">
          <a:extLst>
            <a:ext uri="{FF2B5EF4-FFF2-40B4-BE49-F238E27FC236}">
              <a16:creationId xmlns:a16="http://schemas.microsoft.com/office/drawing/2014/main" id="{00000000-0008-0000-0700-00006E020000}"/>
            </a:ext>
          </a:extLst>
        </xdr:cNvPr>
        <xdr:cNvSpPr txBox="1"/>
      </xdr:nvSpPr>
      <xdr:spPr>
        <a:xfrm>
          <a:off x="11850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63500</xdr:rowOff>
    </xdr:from>
    <xdr:to>
      <xdr:col>89</xdr:col>
      <xdr:colOff>177800</xdr:colOff>
      <xdr:row>70</xdr:row>
      <xdr:rowOff>63500</xdr:rowOff>
    </xdr:to>
    <xdr:cxnSp macro="">
      <xdr:nvCxnSpPr>
        <xdr:cNvPr id="623" name="直線コネクタ 622">
          <a:extLst>
            <a:ext uri="{FF2B5EF4-FFF2-40B4-BE49-F238E27FC236}">
              <a16:creationId xmlns:a16="http://schemas.microsoft.com/office/drawing/2014/main" id="{00000000-0008-0000-0700-00006F020000}"/>
            </a:ext>
          </a:extLst>
        </xdr:cNvPr>
        <xdr:cNvCxnSpPr/>
      </xdr:nvCxnSpPr>
      <xdr:spPr>
        <a:xfrm>
          <a:off x="12446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92727</xdr:rowOff>
    </xdr:from>
    <xdr:ext cx="595419" cy="259045"/>
    <xdr:sp macro="" textlink="">
      <xdr:nvSpPr>
        <xdr:cNvPr id="624" name="テキスト ボックス 623">
          <a:extLst>
            <a:ext uri="{FF2B5EF4-FFF2-40B4-BE49-F238E27FC236}">
              <a16:creationId xmlns:a16="http://schemas.microsoft.com/office/drawing/2014/main" id="{00000000-0008-0000-0700-000070020000}"/>
            </a:ext>
          </a:extLst>
        </xdr:cNvPr>
        <xdr:cNvSpPr txBox="1"/>
      </xdr:nvSpPr>
      <xdr:spPr>
        <a:xfrm>
          <a:off x="11850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5" name="直線コネクタ 624">
          <a:extLst>
            <a:ext uri="{FF2B5EF4-FFF2-40B4-BE49-F238E27FC236}">
              <a16:creationId xmlns:a16="http://schemas.microsoft.com/office/drawing/2014/main" id="{00000000-0008-0000-0700-000071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26" name="テキスト ボックス 625">
          <a:extLst>
            <a:ext uri="{FF2B5EF4-FFF2-40B4-BE49-F238E27FC236}">
              <a16:creationId xmlns:a16="http://schemas.microsoft.com/office/drawing/2014/main" id="{00000000-0008-0000-0700-000072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7" name="災害復旧費グラフ枠">
          <a:extLst>
            <a:ext uri="{FF2B5EF4-FFF2-40B4-BE49-F238E27FC236}">
              <a16:creationId xmlns:a16="http://schemas.microsoft.com/office/drawing/2014/main" id="{00000000-0008-0000-0700-000073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16706</xdr:rowOff>
    </xdr:from>
    <xdr:to>
      <xdr:col>85</xdr:col>
      <xdr:colOff>126364</xdr:colOff>
      <xdr:row>79</xdr:row>
      <xdr:rowOff>44450</xdr:rowOff>
    </xdr:to>
    <xdr:cxnSp macro="">
      <xdr:nvCxnSpPr>
        <xdr:cNvPr id="628" name="直線コネクタ 627">
          <a:extLst>
            <a:ext uri="{FF2B5EF4-FFF2-40B4-BE49-F238E27FC236}">
              <a16:creationId xmlns:a16="http://schemas.microsoft.com/office/drawing/2014/main" id="{00000000-0008-0000-0700-000074020000}"/>
            </a:ext>
          </a:extLst>
        </xdr:cNvPr>
        <xdr:cNvCxnSpPr/>
      </xdr:nvCxnSpPr>
      <xdr:spPr>
        <a:xfrm flipV="1">
          <a:off x="16317595" y="12018206"/>
          <a:ext cx="1269" cy="157079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48277</xdr:rowOff>
    </xdr:from>
    <xdr:ext cx="249299" cy="259045"/>
    <xdr:sp macro="" textlink="">
      <xdr:nvSpPr>
        <xdr:cNvPr id="629" name="災害復旧費最小値テキスト">
          <a:extLst>
            <a:ext uri="{FF2B5EF4-FFF2-40B4-BE49-F238E27FC236}">
              <a16:creationId xmlns:a16="http://schemas.microsoft.com/office/drawing/2014/main" id="{00000000-0008-0000-0700-000075020000}"/>
            </a:ext>
          </a:extLst>
        </xdr:cNvPr>
        <xdr:cNvSpPr txBox="1"/>
      </xdr:nvSpPr>
      <xdr:spPr>
        <a:xfrm>
          <a:off x="16370300" y="13592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44450</xdr:rowOff>
    </xdr:from>
    <xdr:to>
      <xdr:col>86</xdr:col>
      <xdr:colOff>25400</xdr:colOff>
      <xdr:row>79</xdr:row>
      <xdr:rowOff>44450</xdr:rowOff>
    </xdr:to>
    <xdr:cxnSp macro="">
      <xdr:nvCxnSpPr>
        <xdr:cNvPr id="630" name="直線コネクタ 629">
          <a:extLst>
            <a:ext uri="{FF2B5EF4-FFF2-40B4-BE49-F238E27FC236}">
              <a16:creationId xmlns:a16="http://schemas.microsoft.com/office/drawing/2014/main" id="{00000000-0008-0000-0700-000076020000}"/>
            </a:ext>
          </a:extLst>
        </xdr:cNvPr>
        <xdr:cNvCxnSpPr/>
      </xdr:nvCxnSpPr>
      <xdr:spPr>
        <a:xfrm>
          <a:off x="16230600" y="1358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68</xdr:row>
      <xdr:rowOff>134833</xdr:rowOff>
    </xdr:from>
    <xdr:ext cx="599010" cy="259045"/>
    <xdr:sp macro="" textlink="">
      <xdr:nvSpPr>
        <xdr:cNvPr id="631" name="災害復旧費最大値テキスト">
          <a:extLst>
            <a:ext uri="{FF2B5EF4-FFF2-40B4-BE49-F238E27FC236}">
              <a16:creationId xmlns:a16="http://schemas.microsoft.com/office/drawing/2014/main" id="{00000000-0008-0000-0700-000077020000}"/>
            </a:ext>
          </a:extLst>
        </xdr:cNvPr>
        <xdr:cNvSpPr txBox="1"/>
      </xdr:nvSpPr>
      <xdr:spPr>
        <a:xfrm>
          <a:off x="16370300" y="1179343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412,282</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70</xdr:row>
      <xdr:rowOff>16706</xdr:rowOff>
    </xdr:from>
    <xdr:to>
      <xdr:col>86</xdr:col>
      <xdr:colOff>25400</xdr:colOff>
      <xdr:row>70</xdr:row>
      <xdr:rowOff>16706</xdr:rowOff>
    </xdr:to>
    <xdr:cxnSp macro="">
      <xdr:nvCxnSpPr>
        <xdr:cNvPr id="632" name="直線コネクタ 631">
          <a:extLst>
            <a:ext uri="{FF2B5EF4-FFF2-40B4-BE49-F238E27FC236}">
              <a16:creationId xmlns:a16="http://schemas.microsoft.com/office/drawing/2014/main" id="{00000000-0008-0000-0700-000078020000}"/>
            </a:ext>
          </a:extLst>
        </xdr:cNvPr>
        <xdr:cNvCxnSpPr/>
      </xdr:nvCxnSpPr>
      <xdr:spPr>
        <a:xfrm>
          <a:off x="16230600" y="1201820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78</xdr:row>
      <xdr:rowOff>169018</xdr:rowOff>
    </xdr:from>
    <xdr:to>
      <xdr:col>85</xdr:col>
      <xdr:colOff>127000</xdr:colOff>
      <xdr:row>79</xdr:row>
      <xdr:rowOff>44450</xdr:rowOff>
    </xdr:to>
    <xdr:cxnSp macro="">
      <xdr:nvCxnSpPr>
        <xdr:cNvPr id="633" name="直線コネクタ 632">
          <a:extLst>
            <a:ext uri="{FF2B5EF4-FFF2-40B4-BE49-F238E27FC236}">
              <a16:creationId xmlns:a16="http://schemas.microsoft.com/office/drawing/2014/main" id="{00000000-0008-0000-0700-000079020000}"/>
            </a:ext>
          </a:extLst>
        </xdr:cNvPr>
        <xdr:cNvCxnSpPr/>
      </xdr:nvCxnSpPr>
      <xdr:spPr>
        <a:xfrm>
          <a:off x="15481300" y="13542118"/>
          <a:ext cx="838200" cy="468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77</xdr:row>
      <xdr:rowOff>62955</xdr:rowOff>
    </xdr:from>
    <xdr:ext cx="534377" cy="259045"/>
    <xdr:sp macro="" textlink="">
      <xdr:nvSpPr>
        <xdr:cNvPr id="634" name="災害復旧費平均値テキスト">
          <a:extLst>
            <a:ext uri="{FF2B5EF4-FFF2-40B4-BE49-F238E27FC236}">
              <a16:creationId xmlns:a16="http://schemas.microsoft.com/office/drawing/2014/main" id="{00000000-0008-0000-0700-00007A020000}"/>
            </a:ext>
          </a:extLst>
        </xdr:cNvPr>
        <xdr:cNvSpPr txBox="1"/>
      </xdr:nvSpPr>
      <xdr:spPr>
        <a:xfrm>
          <a:off x="16370300" y="1326460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32,814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40078</xdr:rowOff>
    </xdr:from>
    <xdr:to>
      <xdr:col>85</xdr:col>
      <xdr:colOff>177800</xdr:colOff>
      <xdr:row>78</xdr:row>
      <xdr:rowOff>141678</xdr:rowOff>
    </xdr:to>
    <xdr:sp macro="" textlink="">
      <xdr:nvSpPr>
        <xdr:cNvPr id="635" name="フローチャート: 判断 634">
          <a:extLst>
            <a:ext uri="{FF2B5EF4-FFF2-40B4-BE49-F238E27FC236}">
              <a16:creationId xmlns:a16="http://schemas.microsoft.com/office/drawing/2014/main" id="{00000000-0008-0000-0700-00007B020000}"/>
            </a:ext>
          </a:extLst>
        </xdr:cNvPr>
        <xdr:cNvSpPr/>
      </xdr:nvSpPr>
      <xdr:spPr>
        <a:xfrm>
          <a:off x="16268700" y="134131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78</xdr:row>
      <xdr:rowOff>145385</xdr:rowOff>
    </xdr:from>
    <xdr:to>
      <xdr:col>81</xdr:col>
      <xdr:colOff>50800</xdr:colOff>
      <xdr:row>78</xdr:row>
      <xdr:rowOff>169018</xdr:rowOff>
    </xdr:to>
    <xdr:cxnSp macro="">
      <xdr:nvCxnSpPr>
        <xdr:cNvPr id="636" name="直線コネクタ 635">
          <a:extLst>
            <a:ext uri="{FF2B5EF4-FFF2-40B4-BE49-F238E27FC236}">
              <a16:creationId xmlns:a16="http://schemas.microsoft.com/office/drawing/2014/main" id="{00000000-0008-0000-0700-00007C020000}"/>
            </a:ext>
          </a:extLst>
        </xdr:cNvPr>
        <xdr:cNvCxnSpPr/>
      </xdr:nvCxnSpPr>
      <xdr:spPr>
        <a:xfrm>
          <a:off x="14592300" y="13518485"/>
          <a:ext cx="889000" cy="236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78</xdr:row>
      <xdr:rowOff>41301</xdr:rowOff>
    </xdr:from>
    <xdr:to>
      <xdr:col>81</xdr:col>
      <xdr:colOff>101600</xdr:colOff>
      <xdr:row>78</xdr:row>
      <xdr:rowOff>142901</xdr:rowOff>
    </xdr:to>
    <xdr:sp macro="" textlink="">
      <xdr:nvSpPr>
        <xdr:cNvPr id="637" name="フローチャート: 判断 636">
          <a:extLst>
            <a:ext uri="{FF2B5EF4-FFF2-40B4-BE49-F238E27FC236}">
              <a16:creationId xmlns:a16="http://schemas.microsoft.com/office/drawing/2014/main" id="{00000000-0008-0000-0700-00007D020000}"/>
            </a:ext>
          </a:extLst>
        </xdr:cNvPr>
        <xdr:cNvSpPr/>
      </xdr:nvSpPr>
      <xdr:spPr>
        <a:xfrm>
          <a:off x="15430500" y="134144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76</xdr:row>
      <xdr:rowOff>159428</xdr:rowOff>
    </xdr:from>
    <xdr:ext cx="534377" cy="259045"/>
    <xdr:sp macro="" textlink="">
      <xdr:nvSpPr>
        <xdr:cNvPr id="638" name="テキスト ボックス 637">
          <a:extLst>
            <a:ext uri="{FF2B5EF4-FFF2-40B4-BE49-F238E27FC236}">
              <a16:creationId xmlns:a16="http://schemas.microsoft.com/office/drawing/2014/main" id="{00000000-0008-0000-0700-00007E020000}"/>
            </a:ext>
          </a:extLst>
        </xdr:cNvPr>
        <xdr:cNvSpPr txBox="1"/>
      </xdr:nvSpPr>
      <xdr:spPr>
        <a:xfrm>
          <a:off x="15214111" y="131896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32,493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77</xdr:row>
      <xdr:rowOff>59686</xdr:rowOff>
    </xdr:from>
    <xdr:to>
      <xdr:col>76</xdr:col>
      <xdr:colOff>114300</xdr:colOff>
      <xdr:row>78</xdr:row>
      <xdr:rowOff>145385</xdr:rowOff>
    </xdr:to>
    <xdr:cxnSp macro="">
      <xdr:nvCxnSpPr>
        <xdr:cNvPr id="639" name="直線コネクタ 638">
          <a:extLst>
            <a:ext uri="{FF2B5EF4-FFF2-40B4-BE49-F238E27FC236}">
              <a16:creationId xmlns:a16="http://schemas.microsoft.com/office/drawing/2014/main" id="{00000000-0008-0000-0700-00007F020000}"/>
            </a:ext>
          </a:extLst>
        </xdr:cNvPr>
        <xdr:cNvCxnSpPr/>
      </xdr:nvCxnSpPr>
      <xdr:spPr>
        <a:xfrm>
          <a:off x="13703300" y="13261336"/>
          <a:ext cx="889000" cy="2571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78</xdr:row>
      <xdr:rowOff>44362</xdr:rowOff>
    </xdr:from>
    <xdr:to>
      <xdr:col>76</xdr:col>
      <xdr:colOff>165100</xdr:colOff>
      <xdr:row>78</xdr:row>
      <xdr:rowOff>145962</xdr:rowOff>
    </xdr:to>
    <xdr:sp macro="" textlink="">
      <xdr:nvSpPr>
        <xdr:cNvPr id="640" name="フローチャート: 判断 639">
          <a:extLst>
            <a:ext uri="{FF2B5EF4-FFF2-40B4-BE49-F238E27FC236}">
              <a16:creationId xmlns:a16="http://schemas.microsoft.com/office/drawing/2014/main" id="{00000000-0008-0000-0700-000080020000}"/>
            </a:ext>
          </a:extLst>
        </xdr:cNvPr>
        <xdr:cNvSpPr/>
      </xdr:nvSpPr>
      <xdr:spPr>
        <a:xfrm>
          <a:off x="14541500" y="134174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76</xdr:row>
      <xdr:rowOff>162489</xdr:rowOff>
    </xdr:from>
    <xdr:ext cx="534377" cy="259045"/>
    <xdr:sp macro="" textlink="">
      <xdr:nvSpPr>
        <xdr:cNvPr id="641" name="テキスト ボックス 640">
          <a:extLst>
            <a:ext uri="{FF2B5EF4-FFF2-40B4-BE49-F238E27FC236}">
              <a16:creationId xmlns:a16="http://schemas.microsoft.com/office/drawing/2014/main" id="{00000000-0008-0000-0700-000081020000}"/>
            </a:ext>
          </a:extLst>
        </xdr:cNvPr>
        <xdr:cNvSpPr txBox="1"/>
      </xdr:nvSpPr>
      <xdr:spPr>
        <a:xfrm>
          <a:off x="14325111" y="131926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31,690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77</xdr:row>
      <xdr:rowOff>59686</xdr:rowOff>
    </xdr:from>
    <xdr:to>
      <xdr:col>71</xdr:col>
      <xdr:colOff>177800</xdr:colOff>
      <xdr:row>77</xdr:row>
      <xdr:rowOff>164404</xdr:rowOff>
    </xdr:to>
    <xdr:cxnSp macro="">
      <xdr:nvCxnSpPr>
        <xdr:cNvPr id="642" name="直線コネクタ 641">
          <a:extLst>
            <a:ext uri="{FF2B5EF4-FFF2-40B4-BE49-F238E27FC236}">
              <a16:creationId xmlns:a16="http://schemas.microsoft.com/office/drawing/2014/main" id="{00000000-0008-0000-0700-000082020000}"/>
            </a:ext>
          </a:extLst>
        </xdr:cNvPr>
        <xdr:cNvCxnSpPr/>
      </xdr:nvCxnSpPr>
      <xdr:spPr>
        <a:xfrm flipV="1">
          <a:off x="12814300" y="13261336"/>
          <a:ext cx="889000" cy="1047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78</xdr:row>
      <xdr:rowOff>111562</xdr:rowOff>
    </xdr:from>
    <xdr:to>
      <xdr:col>72</xdr:col>
      <xdr:colOff>38100</xdr:colOff>
      <xdr:row>79</xdr:row>
      <xdr:rowOff>41712</xdr:rowOff>
    </xdr:to>
    <xdr:sp macro="" textlink="">
      <xdr:nvSpPr>
        <xdr:cNvPr id="643" name="フローチャート: 判断 642">
          <a:extLst>
            <a:ext uri="{FF2B5EF4-FFF2-40B4-BE49-F238E27FC236}">
              <a16:creationId xmlns:a16="http://schemas.microsoft.com/office/drawing/2014/main" id="{00000000-0008-0000-0700-000083020000}"/>
            </a:ext>
          </a:extLst>
        </xdr:cNvPr>
        <xdr:cNvSpPr/>
      </xdr:nvSpPr>
      <xdr:spPr>
        <a:xfrm>
          <a:off x="13652500" y="134846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79</xdr:row>
      <xdr:rowOff>32839</xdr:rowOff>
    </xdr:from>
    <xdr:ext cx="534377" cy="259045"/>
    <xdr:sp macro="" textlink="">
      <xdr:nvSpPr>
        <xdr:cNvPr id="644" name="テキスト ボックス 643">
          <a:extLst>
            <a:ext uri="{FF2B5EF4-FFF2-40B4-BE49-F238E27FC236}">
              <a16:creationId xmlns:a16="http://schemas.microsoft.com/office/drawing/2014/main" id="{00000000-0008-0000-0700-000084020000}"/>
            </a:ext>
          </a:extLst>
        </xdr:cNvPr>
        <xdr:cNvSpPr txBox="1"/>
      </xdr:nvSpPr>
      <xdr:spPr>
        <a:xfrm>
          <a:off x="13436111" y="135773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118069</xdr:rowOff>
    </xdr:from>
    <xdr:to>
      <xdr:col>67</xdr:col>
      <xdr:colOff>101600</xdr:colOff>
      <xdr:row>79</xdr:row>
      <xdr:rowOff>48219</xdr:rowOff>
    </xdr:to>
    <xdr:sp macro="" textlink="">
      <xdr:nvSpPr>
        <xdr:cNvPr id="645" name="フローチャート: 判断 644">
          <a:extLst>
            <a:ext uri="{FF2B5EF4-FFF2-40B4-BE49-F238E27FC236}">
              <a16:creationId xmlns:a16="http://schemas.microsoft.com/office/drawing/2014/main" id="{00000000-0008-0000-0700-000085020000}"/>
            </a:ext>
          </a:extLst>
        </xdr:cNvPr>
        <xdr:cNvSpPr/>
      </xdr:nvSpPr>
      <xdr:spPr>
        <a:xfrm>
          <a:off x="12763500" y="134911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79</xdr:row>
      <xdr:rowOff>39346</xdr:rowOff>
    </xdr:from>
    <xdr:ext cx="534377" cy="259045"/>
    <xdr:sp macro="" textlink="">
      <xdr:nvSpPr>
        <xdr:cNvPr id="646" name="テキスト ボックス 645">
          <a:extLst>
            <a:ext uri="{FF2B5EF4-FFF2-40B4-BE49-F238E27FC236}">
              <a16:creationId xmlns:a16="http://schemas.microsoft.com/office/drawing/2014/main" id="{00000000-0008-0000-0700-000086020000}"/>
            </a:ext>
          </a:extLst>
        </xdr:cNvPr>
        <xdr:cNvSpPr txBox="1"/>
      </xdr:nvSpPr>
      <xdr:spPr>
        <a:xfrm>
          <a:off x="12547111" y="135838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12,344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7" name="テキスト ボックス 646">
          <a:extLst>
            <a:ext uri="{FF2B5EF4-FFF2-40B4-BE49-F238E27FC236}">
              <a16:creationId xmlns:a16="http://schemas.microsoft.com/office/drawing/2014/main" id="{00000000-0008-0000-0700-000087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8" name="テキスト ボックス 647">
          <a:extLst>
            <a:ext uri="{FF2B5EF4-FFF2-40B4-BE49-F238E27FC236}">
              <a16:creationId xmlns:a16="http://schemas.microsoft.com/office/drawing/2014/main" id="{00000000-0008-0000-0700-000088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49" name="テキスト ボックス 648">
          <a:extLst>
            <a:ext uri="{FF2B5EF4-FFF2-40B4-BE49-F238E27FC236}">
              <a16:creationId xmlns:a16="http://schemas.microsoft.com/office/drawing/2014/main" id="{00000000-0008-0000-0700-000089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50" name="テキスト ボックス 649">
          <a:extLst>
            <a:ext uri="{FF2B5EF4-FFF2-40B4-BE49-F238E27FC236}">
              <a16:creationId xmlns:a16="http://schemas.microsoft.com/office/drawing/2014/main" id="{00000000-0008-0000-0700-00008A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51" name="テキスト ボックス 650">
          <a:extLst>
            <a:ext uri="{FF2B5EF4-FFF2-40B4-BE49-F238E27FC236}">
              <a16:creationId xmlns:a16="http://schemas.microsoft.com/office/drawing/2014/main" id="{00000000-0008-0000-0700-00008B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165100</xdr:rowOff>
    </xdr:from>
    <xdr:to>
      <xdr:col>85</xdr:col>
      <xdr:colOff>177800</xdr:colOff>
      <xdr:row>79</xdr:row>
      <xdr:rowOff>95250</xdr:rowOff>
    </xdr:to>
    <xdr:sp macro="" textlink="">
      <xdr:nvSpPr>
        <xdr:cNvPr id="652" name="楕円 651">
          <a:extLst>
            <a:ext uri="{FF2B5EF4-FFF2-40B4-BE49-F238E27FC236}">
              <a16:creationId xmlns:a16="http://schemas.microsoft.com/office/drawing/2014/main" id="{00000000-0008-0000-0700-00008C020000}"/>
            </a:ext>
          </a:extLst>
        </xdr:cNvPr>
        <xdr:cNvSpPr/>
      </xdr:nvSpPr>
      <xdr:spPr>
        <a:xfrm>
          <a:off x="16268700" y="1353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78</xdr:row>
      <xdr:rowOff>80027</xdr:rowOff>
    </xdr:from>
    <xdr:ext cx="249299" cy="259045"/>
    <xdr:sp macro="" textlink="">
      <xdr:nvSpPr>
        <xdr:cNvPr id="653" name="災害復旧費該当値テキスト">
          <a:extLst>
            <a:ext uri="{FF2B5EF4-FFF2-40B4-BE49-F238E27FC236}">
              <a16:creationId xmlns:a16="http://schemas.microsoft.com/office/drawing/2014/main" id="{00000000-0008-0000-0700-00008D020000}"/>
            </a:ext>
          </a:extLst>
        </xdr:cNvPr>
        <xdr:cNvSpPr txBox="1"/>
      </xdr:nvSpPr>
      <xdr:spPr>
        <a:xfrm>
          <a:off x="16370300" y="134531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78</xdr:row>
      <xdr:rowOff>118218</xdr:rowOff>
    </xdr:from>
    <xdr:to>
      <xdr:col>81</xdr:col>
      <xdr:colOff>101600</xdr:colOff>
      <xdr:row>79</xdr:row>
      <xdr:rowOff>48368</xdr:rowOff>
    </xdr:to>
    <xdr:sp macro="" textlink="">
      <xdr:nvSpPr>
        <xdr:cNvPr id="654" name="楕円 653">
          <a:extLst>
            <a:ext uri="{FF2B5EF4-FFF2-40B4-BE49-F238E27FC236}">
              <a16:creationId xmlns:a16="http://schemas.microsoft.com/office/drawing/2014/main" id="{00000000-0008-0000-0700-00008E020000}"/>
            </a:ext>
          </a:extLst>
        </xdr:cNvPr>
        <xdr:cNvSpPr/>
      </xdr:nvSpPr>
      <xdr:spPr>
        <a:xfrm>
          <a:off x="15430500" y="134913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79</xdr:row>
      <xdr:rowOff>39495</xdr:rowOff>
    </xdr:from>
    <xdr:ext cx="534377" cy="259045"/>
    <xdr:sp macro="" textlink="">
      <xdr:nvSpPr>
        <xdr:cNvPr id="655" name="テキスト ボックス 654">
          <a:extLst>
            <a:ext uri="{FF2B5EF4-FFF2-40B4-BE49-F238E27FC236}">
              <a16:creationId xmlns:a16="http://schemas.microsoft.com/office/drawing/2014/main" id="{00000000-0008-0000-0700-00008F020000}"/>
            </a:ext>
          </a:extLst>
        </xdr:cNvPr>
        <xdr:cNvSpPr txBox="1"/>
      </xdr:nvSpPr>
      <xdr:spPr>
        <a:xfrm>
          <a:off x="15214111" y="135840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12,305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78</xdr:row>
      <xdr:rowOff>94585</xdr:rowOff>
    </xdr:from>
    <xdr:to>
      <xdr:col>76</xdr:col>
      <xdr:colOff>165100</xdr:colOff>
      <xdr:row>79</xdr:row>
      <xdr:rowOff>24735</xdr:rowOff>
    </xdr:to>
    <xdr:sp macro="" textlink="">
      <xdr:nvSpPr>
        <xdr:cNvPr id="656" name="楕円 655">
          <a:extLst>
            <a:ext uri="{FF2B5EF4-FFF2-40B4-BE49-F238E27FC236}">
              <a16:creationId xmlns:a16="http://schemas.microsoft.com/office/drawing/2014/main" id="{00000000-0008-0000-0700-000090020000}"/>
            </a:ext>
          </a:extLst>
        </xdr:cNvPr>
        <xdr:cNvSpPr/>
      </xdr:nvSpPr>
      <xdr:spPr>
        <a:xfrm>
          <a:off x="14541500" y="134676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79</xdr:row>
      <xdr:rowOff>15862</xdr:rowOff>
    </xdr:from>
    <xdr:ext cx="534377" cy="259045"/>
    <xdr:sp macro="" textlink="">
      <xdr:nvSpPr>
        <xdr:cNvPr id="657" name="テキスト ボックス 656">
          <a:extLst>
            <a:ext uri="{FF2B5EF4-FFF2-40B4-BE49-F238E27FC236}">
              <a16:creationId xmlns:a16="http://schemas.microsoft.com/office/drawing/2014/main" id="{00000000-0008-0000-0700-000091020000}"/>
            </a:ext>
          </a:extLst>
        </xdr:cNvPr>
        <xdr:cNvSpPr txBox="1"/>
      </xdr:nvSpPr>
      <xdr:spPr>
        <a:xfrm>
          <a:off x="14325111" y="135604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18,508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77</xdr:row>
      <xdr:rowOff>8886</xdr:rowOff>
    </xdr:from>
    <xdr:to>
      <xdr:col>72</xdr:col>
      <xdr:colOff>38100</xdr:colOff>
      <xdr:row>77</xdr:row>
      <xdr:rowOff>110486</xdr:rowOff>
    </xdr:to>
    <xdr:sp macro="" textlink="">
      <xdr:nvSpPr>
        <xdr:cNvPr id="658" name="楕円 657">
          <a:extLst>
            <a:ext uri="{FF2B5EF4-FFF2-40B4-BE49-F238E27FC236}">
              <a16:creationId xmlns:a16="http://schemas.microsoft.com/office/drawing/2014/main" id="{00000000-0008-0000-0700-000092020000}"/>
            </a:ext>
          </a:extLst>
        </xdr:cNvPr>
        <xdr:cNvSpPr/>
      </xdr:nvSpPr>
      <xdr:spPr>
        <a:xfrm>
          <a:off x="13652500" y="132105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75</xdr:row>
      <xdr:rowOff>127013</xdr:rowOff>
    </xdr:from>
    <xdr:ext cx="534377" cy="259045"/>
    <xdr:sp macro="" textlink="">
      <xdr:nvSpPr>
        <xdr:cNvPr id="659" name="テキスト ボックス 658">
          <a:extLst>
            <a:ext uri="{FF2B5EF4-FFF2-40B4-BE49-F238E27FC236}">
              <a16:creationId xmlns:a16="http://schemas.microsoft.com/office/drawing/2014/main" id="{00000000-0008-0000-0700-000093020000}"/>
            </a:ext>
          </a:extLst>
        </xdr:cNvPr>
        <xdr:cNvSpPr txBox="1"/>
      </xdr:nvSpPr>
      <xdr:spPr>
        <a:xfrm>
          <a:off x="13436111" y="129857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86,001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113604</xdr:rowOff>
    </xdr:from>
    <xdr:to>
      <xdr:col>67</xdr:col>
      <xdr:colOff>101600</xdr:colOff>
      <xdr:row>78</xdr:row>
      <xdr:rowOff>43754</xdr:rowOff>
    </xdr:to>
    <xdr:sp macro="" textlink="">
      <xdr:nvSpPr>
        <xdr:cNvPr id="660" name="楕円 659">
          <a:extLst>
            <a:ext uri="{FF2B5EF4-FFF2-40B4-BE49-F238E27FC236}">
              <a16:creationId xmlns:a16="http://schemas.microsoft.com/office/drawing/2014/main" id="{00000000-0008-0000-0700-000094020000}"/>
            </a:ext>
          </a:extLst>
        </xdr:cNvPr>
        <xdr:cNvSpPr/>
      </xdr:nvSpPr>
      <xdr:spPr>
        <a:xfrm>
          <a:off x="12763500" y="133152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76</xdr:row>
      <xdr:rowOff>60281</xdr:rowOff>
    </xdr:from>
    <xdr:ext cx="534377" cy="259045"/>
    <xdr:sp macro="" textlink="">
      <xdr:nvSpPr>
        <xdr:cNvPr id="661" name="テキスト ボックス 660">
          <a:extLst>
            <a:ext uri="{FF2B5EF4-FFF2-40B4-BE49-F238E27FC236}">
              <a16:creationId xmlns:a16="http://schemas.microsoft.com/office/drawing/2014/main" id="{00000000-0008-0000-0700-000095020000}"/>
            </a:ext>
          </a:extLst>
        </xdr:cNvPr>
        <xdr:cNvSpPr txBox="1"/>
      </xdr:nvSpPr>
      <xdr:spPr>
        <a:xfrm>
          <a:off x="12547111" y="130904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58,516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62" name="正方形/長方形 661">
          <a:extLst>
            <a:ext uri="{FF2B5EF4-FFF2-40B4-BE49-F238E27FC236}">
              <a16:creationId xmlns:a16="http://schemas.microsoft.com/office/drawing/2014/main" id="{00000000-0008-0000-0700-000096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63" name="正方形/長方形 662">
          <a:extLst>
            <a:ext uri="{FF2B5EF4-FFF2-40B4-BE49-F238E27FC236}">
              <a16:creationId xmlns:a16="http://schemas.microsoft.com/office/drawing/2014/main" id="{00000000-0008-0000-0700-000097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4" name="正方形/長方形 663">
          <a:extLst>
            <a:ext uri="{FF2B5EF4-FFF2-40B4-BE49-F238E27FC236}">
              <a16:creationId xmlns:a16="http://schemas.microsoft.com/office/drawing/2014/main" id="{00000000-0008-0000-0700-000098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5" name="正方形/長方形 664">
          <a:extLst>
            <a:ext uri="{FF2B5EF4-FFF2-40B4-BE49-F238E27FC236}">
              <a16:creationId xmlns:a16="http://schemas.microsoft.com/office/drawing/2014/main" id="{00000000-0008-0000-0700-000099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6" name="正方形/長方形 665">
          <a:extLst>
            <a:ext uri="{FF2B5EF4-FFF2-40B4-BE49-F238E27FC236}">
              <a16:creationId xmlns:a16="http://schemas.microsoft.com/office/drawing/2014/main" id="{00000000-0008-0000-0700-00009A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7" name="正方形/長方形 666">
          <a:extLst>
            <a:ext uri="{FF2B5EF4-FFF2-40B4-BE49-F238E27FC236}">
              <a16:creationId xmlns:a16="http://schemas.microsoft.com/office/drawing/2014/main" id="{00000000-0008-0000-0700-00009B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8" name="正方形/長方形 667">
          <a:extLst>
            <a:ext uri="{FF2B5EF4-FFF2-40B4-BE49-F238E27FC236}">
              <a16:creationId xmlns:a16="http://schemas.microsoft.com/office/drawing/2014/main" id="{00000000-0008-0000-0700-00009C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59,036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69" name="正方形/長方形 668">
          <a:extLst>
            <a:ext uri="{FF2B5EF4-FFF2-40B4-BE49-F238E27FC236}">
              <a16:creationId xmlns:a16="http://schemas.microsoft.com/office/drawing/2014/main" id="{00000000-0008-0000-0700-00009D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70" name="テキスト ボックス 669">
          <a:extLst>
            <a:ext uri="{FF2B5EF4-FFF2-40B4-BE49-F238E27FC236}">
              <a16:creationId xmlns:a16="http://schemas.microsoft.com/office/drawing/2014/main" id="{00000000-0008-0000-0700-00009E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71" name="直線コネクタ 670">
          <a:extLst>
            <a:ext uri="{FF2B5EF4-FFF2-40B4-BE49-F238E27FC236}">
              <a16:creationId xmlns:a16="http://schemas.microsoft.com/office/drawing/2014/main" id="{00000000-0008-0000-0700-00009F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98</xdr:row>
      <xdr:rowOff>139700</xdr:rowOff>
    </xdr:from>
    <xdr:to>
      <xdr:col>89</xdr:col>
      <xdr:colOff>177800</xdr:colOff>
      <xdr:row>98</xdr:row>
      <xdr:rowOff>139700</xdr:rowOff>
    </xdr:to>
    <xdr:cxnSp macro="">
      <xdr:nvCxnSpPr>
        <xdr:cNvPr id="672" name="直線コネクタ 671">
          <a:extLst>
            <a:ext uri="{FF2B5EF4-FFF2-40B4-BE49-F238E27FC236}">
              <a16:creationId xmlns:a16="http://schemas.microsoft.com/office/drawing/2014/main" id="{00000000-0008-0000-0700-0000A0020000}"/>
            </a:ext>
          </a:extLst>
        </xdr:cNvPr>
        <xdr:cNvCxnSpPr/>
      </xdr:nvCxnSpPr>
      <xdr:spPr>
        <a:xfrm>
          <a:off x="12446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97</xdr:row>
      <xdr:rowOff>168927</xdr:rowOff>
    </xdr:from>
    <xdr:ext cx="248786" cy="259045"/>
    <xdr:sp macro="" textlink="">
      <xdr:nvSpPr>
        <xdr:cNvPr id="673" name="テキスト ボックス 672">
          <a:extLst>
            <a:ext uri="{FF2B5EF4-FFF2-40B4-BE49-F238E27FC236}">
              <a16:creationId xmlns:a16="http://schemas.microsoft.com/office/drawing/2014/main" id="{00000000-0008-0000-0700-0000A1020000}"/>
            </a:ext>
          </a:extLst>
        </xdr:cNvPr>
        <xdr:cNvSpPr txBox="1"/>
      </xdr:nvSpPr>
      <xdr:spPr>
        <a:xfrm>
          <a:off x="12197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96</xdr:row>
      <xdr:rowOff>25400</xdr:rowOff>
    </xdr:from>
    <xdr:to>
      <xdr:col>89</xdr:col>
      <xdr:colOff>177800</xdr:colOff>
      <xdr:row>96</xdr:row>
      <xdr:rowOff>25400</xdr:rowOff>
    </xdr:to>
    <xdr:cxnSp macro="">
      <xdr:nvCxnSpPr>
        <xdr:cNvPr id="674" name="直線コネクタ 673">
          <a:extLst>
            <a:ext uri="{FF2B5EF4-FFF2-40B4-BE49-F238E27FC236}">
              <a16:creationId xmlns:a16="http://schemas.microsoft.com/office/drawing/2014/main" id="{00000000-0008-0000-0700-0000A2020000}"/>
            </a:ext>
          </a:extLst>
        </xdr:cNvPr>
        <xdr:cNvCxnSpPr/>
      </xdr:nvCxnSpPr>
      <xdr:spPr>
        <a:xfrm>
          <a:off x="12446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95</xdr:row>
      <xdr:rowOff>54627</xdr:rowOff>
    </xdr:from>
    <xdr:ext cx="595419" cy="259045"/>
    <xdr:sp macro="" textlink="">
      <xdr:nvSpPr>
        <xdr:cNvPr id="675" name="テキスト ボックス 674">
          <a:extLst>
            <a:ext uri="{FF2B5EF4-FFF2-40B4-BE49-F238E27FC236}">
              <a16:creationId xmlns:a16="http://schemas.microsoft.com/office/drawing/2014/main" id="{00000000-0008-0000-0700-0000A3020000}"/>
            </a:ext>
          </a:extLst>
        </xdr:cNvPr>
        <xdr:cNvSpPr txBox="1"/>
      </xdr:nvSpPr>
      <xdr:spPr>
        <a:xfrm>
          <a:off x="11850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82550</xdr:rowOff>
    </xdr:from>
    <xdr:to>
      <xdr:col>89</xdr:col>
      <xdr:colOff>177800</xdr:colOff>
      <xdr:row>93</xdr:row>
      <xdr:rowOff>82550</xdr:rowOff>
    </xdr:to>
    <xdr:cxnSp macro="">
      <xdr:nvCxnSpPr>
        <xdr:cNvPr id="676" name="直線コネクタ 675">
          <a:extLst>
            <a:ext uri="{FF2B5EF4-FFF2-40B4-BE49-F238E27FC236}">
              <a16:creationId xmlns:a16="http://schemas.microsoft.com/office/drawing/2014/main" id="{00000000-0008-0000-0700-0000A4020000}"/>
            </a:ext>
          </a:extLst>
        </xdr:cNvPr>
        <xdr:cNvCxnSpPr/>
      </xdr:nvCxnSpPr>
      <xdr:spPr>
        <a:xfrm>
          <a:off x="12446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92</xdr:row>
      <xdr:rowOff>111777</xdr:rowOff>
    </xdr:from>
    <xdr:ext cx="595419" cy="259045"/>
    <xdr:sp macro="" textlink="">
      <xdr:nvSpPr>
        <xdr:cNvPr id="677" name="テキスト ボックス 676">
          <a:extLst>
            <a:ext uri="{FF2B5EF4-FFF2-40B4-BE49-F238E27FC236}">
              <a16:creationId xmlns:a16="http://schemas.microsoft.com/office/drawing/2014/main" id="{00000000-0008-0000-0700-0000A5020000}"/>
            </a:ext>
          </a:extLst>
        </xdr:cNvPr>
        <xdr:cNvSpPr txBox="1"/>
      </xdr:nvSpPr>
      <xdr:spPr>
        <a:xfrm>
          <a:off x="11850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139700</xdr:rowOff>
    </xdr:from>
    <xdr:to>
      <xdr:col>89</xdr:col>
      <xdr:colOff>177800</xdr:colOff>
      <xdr:row>90</xdr:row>
      <xdr:rowOff>139700</xdr:rowOff>
    </xdr:to>
    <xdr:cxnSp macro="">
      <xdr:nvCxnSpPr>
        <xdr:cNvPr id="678" name="直線コネクタ 677">
          <a:extLst>
            <a:ext uri="{FF2B5EF4-FFF2-40B4-BE49-F238E27FC236}">
              <a16:creationId xmlns:a16="http://schemas.microsoft.com/office/drawing/2014/main" id="{00000000-0008-0000-0700-0000A6020000}"/>
            </a:ext>
          </a:extLst>
        </xdr:cNvPr>
        <xdr:cNvCxnSpPr/>
      </xdr:nvCxnSpPr>
      <xdr:spPr>
        <a:xfrm>
          <a:off x="12446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168927</xdr:rowOff>
    </xdr:from>
    <xdr:ext cx="595419" cy="259045"/>
    <xdr:sp macro="" textlink="">
      <xdr:nvSpPr>
        <xdr:cNvPr id="679" name="テキスト ボックス 678">
          <a:extLst>
            <a:ext uri="{FF2B5EF4-FFF2-40B4-BE49-F238E27FC236}">
              <a16:creationId xmlns:a16="http://schemas.microsoft.com/office/drawing/2014/main" id="{00000000-0008-0000-0700-0000A7020000}"/>
            </a:ext>
          </a:extLst>
        </xdr:cNvPr>
        <xdr:cNvSpPr txBox="1"/>
      </xdr:nvSpPr>
      <xdr:spPr>
        <a:xfrm>
          <a:off x="11850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80" name="直線コネクタ 679">
          <a:extLst>
            <a:ext uri="{FF2B5EF4-FFF2-40B4-BE49-F238E27FC236}">
              <a16:creationId xmlns:a16="http://schemas.microsoft.com/office/drawing/2014/main" id="{00000000-0008-0000-0700-0000A8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81" name="テキスト ボックス 680">
          <a:extLst>
            <a:ext uri="{FF2B5EF4-FFF2-40B4-BE49-F238E27FC236}">
              <a16:creationId xmlns:a16="http://schemas.microsoft.com/office/drawing/2014/main" id="{00000000-0008-0000-0700-0000A9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2" name="公債費グラフ枠">
          <a:extLst>
            <a:ext uri="{FF2B5EF4-FFF2-40B4-BE49-F238E27FC236}">
              <a16:creationId xmlns:a16="http://schemas.microsoft.com/office/drawing/2014/main" id="{00000000-0008-0000-0700-0000AA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103043</xdr:rowOff>
    </xdr:from>
    <xdr:to>
      <xdr:col>85</xdr:col>
      <xdr:colOff>126364</xdr:colOff>
      <xdr:row>98</xdr:row>
      <xdr:rowOff>138125</xdr:rowOff>
    </xdr:to>
    <xdr:cxnSp macro="">
      <xdr:nvCxnSpPr>
        <xdr:cNvPr id="683" name="直線コネクタ 682">
          <a:extLst>
            <a:ext uri="{FF2B5EF4-FFF2-40B4-BE49-F238E27FC236}">
              <a16:creationId xmlns:a16="http://schemas.microsoft.com/office/drawing/2014/main" id="{00000000-0008-0000-0700-0000AB020000}"/>
            </a:ext>
          </a:extLst>
        </xdr:cNvPr>
        <xdr:cNvCxnSpPr/>
      </xdr:nvCxnSpPr>
      <xdr:spPr>
        <a:xfrm flipV="1">
          <a:off x="16317595" y="15533543"/>
          <a:ext cx="1269" cy="140668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141952</xdr:rowOff>
    </xdr:from>
    <xdr:ext cx="378565" cy="259045"/>
    <xdr:sp macro="" textlink="">
      <xdr:nvSpPr>
        <xdr:cNvPr id="684" name="公債費最小値テキスト">
          <a:extLst>
            <a:ext uri="{FF2B5EF4-FFF2-40B4-BE49-F238E27FC236}">
              <a16:creationId xmlns:a16="http://schemas.microsoft.com/office/drawing/2014/main" id="{00000000-0008-0000-0700-0000AC020000}"/>
            </a:ext>
          </a:extLst>
        </xdr:cNvPr>
        <xdr:cNvSpPr txBox="1"/>
      </xdr:nvSpPr>
      <xdr:spPr>
        <a:xfrm>
          <a:off x="16370300" y="1694405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689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138125</xdr:rowOff>
    </xdr:from>
    <xdr:to>
      <xdr:col>86</xdr:col>
      <xdr:colOff>25400</xdr:colOff>
      <xdr:row>98</xdr:row>
      <xdr:rowOff>138125</xdr:rowOff>
    </xdr:to>
    <xdr:cxnSp macro="">
      <xdr:nvCxnSpPr>
        <xdr:cNvPr id="685" name="直線コネクタ 684">
          <a:extLst>
            <a:ext uri="{FF2B5EF4-FFF2-40B4-BE49-F238E27FC236}">
              <a16:creationId xmlns:a16="http://schemas.microsoft.com/office/drawing/2014/main" id="{00000000-0008-0000-0700-0000AD020000}"/>
            </a:ext>
          </a:extLst>
        </xdr:cNvPr>
        <xdr:cNvCxnSpPr/>
      </xdr:nvCxnSpPr>
      <xdr:spPr>
        <a:xfrm>
          <a:off x="16230600" y="169402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49720</xdr:rowOff>
    </xdr:from>
    <xdr:ext cx="599010" cy="259045"/>
    <xdr:sp macro="" textlink="">
      <xdr:nvSpPr>
        <xdr:cNvPr id="686" name="公債費最大値テキスト">
          <a:extLst>
            <a:ext uri="{FF2B5EF4-FFF2-40B4-BE49-F238E27FC236}">
              <a16:creationId xmlns:a16="http://schemas.microsoft.com/office/drawing/2014/main" id="{00000000-0008-0000-0700-0000AE020000}"/>
            </a:ext>
          </a:extLst>
        </xdr:cNvPr>
        <xdr:cNvSpPr txBox="1"/>
      </xdr:nvSpPr>
      <xdr:spPr>
        <a:xfrm>
          <a:off x="16370300" y="1530877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616,035</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90</xdr:row>
      <xdr:rowOff>103043</xdr:rowOff>
    </xdr:from>
    <xdr:to>
      <xdr:col>86</xdr:col>
      <xdr:colOff>25400</xdr:colOff>
      <xdr:row>90</xdr:row>
      <xdr:rowOff>103043</xdr:rowOff>
    </xdr:to>
    <xdr:cxnSp macro="">
      <xdr:nvCxnSpPr>
        <xdr:cNvPr id="687" name="直線コネクタ 686">
          <a:extLst>
            <a:ext uri="{FF2B5EF4-FFF2-40B4-BE49-F238E27FC236}">
              <a16:creationId xmlns:a16="http://schemas.microsoft.com/office/drawing/2014/main" id="{00000000-0008-0000-0700-0000AF020000}"/>
            </a:ext>
          </a:extLst>
        </xdr:cNvPr>
        <xdr:cNvCxnSpPr/>
      </xdr:nvCxnSpPr>
      <xdr:spPr>
        <a:xfrm>
          <a:off x="16230600" y="155335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97</xdr:row>
      <xdr:rowOff>5268</xdr:rowOff>
    </xdr:from>
    <xdr:to>
      <xdr:col>85</xdr:col>
      <xdr:colOff>127000</xdr:colOff>
      <xdr:row>97</xdr:row>
      <xdr:rowOff>32237</xdr:rowOff>
    </xdr:to>
    <xdr:cxnSp macro="">
      <xdr:nvCxnSpPr>
        <xdr:cNvPr id="688" name="直線コネクタ 687">
          <a:extLst>
            <a:ext uri="{FF2B5EF4-FFF2-40B4-BE49-F238E27FC236}">
              <a16:creationId xmlns:a16="http://schemas.microsoft.com/office/drawing/2014/main" id="{00000000-0008-0000-0700-0000B0020000}"/>
            </a:ext>
          </a:extLst>
        </xdr:cNvPr>
        <xdr:cNvCxnSpPr/>
      </xdr:nvCxnSpPr>
      <xdr:spPr>
        <a:xfrm flipV="1">
          <a:off x="15481300" y="16635918"/>
          <a:ext cx="838200" cy="269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96</xdr:row>
      <xdr:rowOff>118122</xdr:rowOff>
    </xdr:from>
    <xdr:ext cx="599010" cy="259045"/>
    <xdr:sp macro="" textlink="">
      <xdr:nvSpPr>
        <xdr:cNvPr id="689" name="公債費平均値テキスト">
          <a:extLst>
            <a:ext uri="{FF2B5EF4-FFF2-40B4-BE49-F238E27FC236}">
              <a16:creationId xmlns:a16="http://schemas.microsoft.com/office/drawing/2014/main" id="{00000000-0008-0000-0700-0000B1020000}"/>
            </a:ext>
          </a:extLst>
        </xdr:cNvPr>
        <xdr:cNvSpPr txBox="1"/>
      </xdr:nvSpPr>
      <xdr:spPr>
        <a:xfrm>
          <a:off x="16370300" y="16577322"/>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127,780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139695</xdr:rowOff>
    </xdr:from>
    <xdr:to>
      <xdr:col>85</xdr:col>
      <xdr:colOff>177800</xdr:colOff>
      <xdr:row>97</xdr:row>
      <xdr:rowOff>69845</xdr:rowOff>
    </xdr:to>
    <xdr:sp macro="" textlink="">
      <xdr:nvSpPr>
        <xdr:cNvPr id="690" name="フローチャート: 判断 689">
          <a:extLst>
            <a:ext uri="{FF2B5EF4-FFF2-40B4-BE49-F238E27FC236}">
              <a16:creationId xmlns:a16="http://schemas.microsoft.com/office/drawing/2014/main" id="{00000000-0008-0000-0700-0000B2020000}"/>
            </a:ext>
          </a:extLst>
        </xdr:cNvPr>
        <xdr:cNvSpPr/>
      </xdr:nvSpPr>
      <xdr:spPr>
        <a:xfrm>
          <a:off x="16268700" y="165988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97</xdr:row>
      <xdr:rowOff>32237</xdr:rowOff>
    </xdr:from>
    <xdr:to>
      <xdr:col>81</xdr:col>
      <xdr:colOff>50800</xdr:colOff>
      <xdr:row>97</xdr:row>
      <xdr:rowOff>73758</xdr:rowOff>
    </xdr:to>
    <xdr:cxnSp macro="">
      <xdr:nvCxnSpPr>
        <xdr:cNvPr id="691" name="直線コネクタ 690">
          <a:extLst>
            <a:ext uri="{FF2B5EF4-FFF2-40B4-BE49-F238E27FC236}">
              <a16:creationId xmlns:a16="http://schemas.microsoft.com/office/drawing/2014/main" id="{00000000-0008-0000-0700-0000B3020000}"/>
            </a:ext>
          </a:extLst>
        </xdr:cNvPr>
        <xdr:cNvCxnSpPr/>
      </xdr:nvCxnSpPr>
      <xdr:spPr>
        <a:xfrm flipV="1">
          <a:off x="14592300" y="16662887"/>
          <a:ext cx="889000" cy="415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96</xdr:row>
      <xdr:rowOff>143790</xdr:rowOff>
    </xdr:from>
    <xdr:to>
      <xdr:col>81</xdr:col>
      <xdr:colOff>101600</xdr:colOff>
      <xdr:row>97</xdr:row>
      <xdr:rowOff>73940</xdr:rowOff>
    </xdr:to>
    <xdr:sp macro="" textlink="">
      <xdr:nvSpPr>
        <xdr:cNvPr id="692" name="フローチャート: 判断 691">
          <a:extLst>
            <a:ext uri="{FF2B5EF4-FFF2-40B4-BE49-F238E27FC236}">
              <a16:creationId xmlns:a16="http://schemas.microsoft.com/office/drawing/2014/main" id="{00000000-0008-0000-0700-0000B4020000}"/>
            </a:ext>
          </a:extLst>
        </xdr:cNvPr>
        <xdr:cNvSpPr/>
      </xdr:nvSpPr>
      <xdr:spPr>
        <a:xfrm>
          <a:off x="15430500" y="166029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95</xdr:row>
      <xdr:rowOff>90467</xdr:rowOff>
    </xdr:from>
    <xdr:ext cx="599010" cy="259045"/>
    <xdr:sp macro="" textlink="">
      <xdr:nvSpPr>
        <xdr:cNvPr id="693" name="テキスト ボックス 692">
          <a:extLst>
            <a:ext uri="{FF2B5EF4-FFF2-40B4-BE49-F238E27FC236}">
              <a16:creationId xmlns:a16="http://schemas.microsoft.com/office/drawing/2014/main" id="{00000000-0008-0000-0700-0000B5020000}"/>
            </a:ext>
          </a:extLst>
        </xdr:cNvPr>
        <xdr:cNvSpPr txBox="1"/>
      </xdr:nvSpPr>
      <xdr:spPr>
        <a:xfrm>
          <a:off x="15181795" y="1637821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125,989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97</xdr:row>
      <xdr:rowOff>73758</xdr:rowOff>
    </xdr:from>
    <xdr:to>
      <xdr:col>76</xdr:col>
      <xdr:colOff>114300</xdr:colOff>
      <xdr:row>97</xdr:row>
      <xdr:rowOff>125316</xdr:rowOff>
    </xdr:to>
    <xdr:cxnSp macro="">
      <xdr:nvCxnSpPr>
        <xdr:cNvPr id="694" name="直線コネクタ 693">
          <a:extLst>
            <a:ext uri="{FF2B5EF4-FFF2-40B4-BE49-F238E27FC236}">
              <a16:creationId xmlns:a16="http://schemas.microsoft.com/office/drawing/2014/main" id="{00000000-0008-0000-0700-0000B6020000}"/>
            </a:ext>
          </a:extLst>
        </xdr:cNvPr>
        <xdr:cNvCxnSpPr/>
      </xdr:nvCxnSpPr>
      <xdr:spPr>
        <a:xfrm flipV="1">
          <a:off x="13703300" y="16704408"/>
          <a:ext cx="889000" cy="515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96</xdr:row>
      <xdr:rowOff>150414</xdr:rowOff>
    </xdr:from>
    <xdr:to>
      <xdr:col>76</xdr:col>
      <xdr:colOff>165100</xdr:colOff>
      <xdr:row>97</xdr:row>
      <xdr:rowOff>80564</xdr:rowOff>
    </xdr:to>
    <xdr:sp macro="" textlink="">
      <xdr:nvSpPr>
        <xdr:cNvPr id="695" name="フローチャート: 判断 694">
          <a:extLst>
            <a:ext uri="{FF2B5EF4-FFF2-40B4-BE49-F238E27FC236}">
              <a16:creationId xmlns:a16="http://schemas.microsoft.com/office/drawing/2014/main" id="{00000000-0008-0000-0700-0000B7020000}"/>
            </a:ext>
          </a:extLst>
        </xdr:cNvPr>
        <xdr:cNvSpPr/>
      </xdr:nvSpPr>
      <xdr:spPr>
        <a:xfrm>
          <a:off x="14541500" y="166096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95</xdr:row>
      <xdr:rowOff>97091</xdr:rowOff>
    </xdr:from>
    <xdr:ext cx="599010" cy="259045"/>
    <xdr:sp macro="" textlink="">
      <xdr:nvSpPr>
        <xdr:cNvPr id="696" name="テキスト ボックス 695">
          <a:extLst>
            <a:ext uri="{FF2B5EF4-FFF2-40B4-BE49-F238E27FC236}">
              <a16:creationId xmlns:a16="http://schemas.microsoft.com/office/drawing/2014/main" id="{00000000-0008-0000-0700-0000B8020000}"/>
            </a:ext>
          </a:extLst>
        </xdr:cNvPr>
        <xdr:cNvSpPr txBox="1"/>
      </xdr:nvSpPr>
      <xdr:spPr>
        <a:xfrm>
          <a:off x="14292795" y="1638484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123,091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97</xdr:row>
      <xdr:rowOff>125316</xdr:rowOff>
    </xdr:from>
    <xdr:to>
      <xdr:col>71</xdr:col>
      <xdr:colOff>177800</xdr:colOff>
      <xdr:row>97</xdr:row>
      <xdr:rowOff>145552</xdr:rowOff>
    </xdr:to>
    <xdr:cxnSp macro="">
      <xdr:nvCxnSpPr>
        <xdr:cNvPr id="697" name="直線コネクタ 696">
          <a:extLst>
            <a:ext uri="{FF2B5EF4-FFF2-40B4-BE49-F238E27FC236}">
              <a16:creationId xmlns:a16="http://schemas.microsoft.com/office/drawing/2014/main" id="{00000000-0008-0000-0700-0000B9020000}"/>
            </a:ext>
          </a:extLst>
        </xdr:cNvPr>
        <xdr:cNvCxnSpPr/>
      </xdr:nvCxnSpPr>
      <xdr:spPr>
        <a:xfrm flipV="1">
          <a:off x="12814300" y="16755966"/>
          <a:ext cx="889000" cy="202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96</xdr:row>
      <xdr:rowOff>169298</xdr:rowOff>
    </xdr:from>
    <xdr:to>
      <xdr:col>72</xdr:col>
      <xdr:colOff>38100</xdr:colOff>
      <xdr:row>97</xdr:row>
      <xdr:rowOff>99448</xdr:rowOff>
    </xdr:to>
    <xdr:sp macro="" textlink="">
      <xdr:nvSpPr>
        <xdr:cNvPr id="698" name="フローチャート: 判断 697">
          <a:extLst>
            <a:ext uri="{FF2B5EF4-FFF2-40B4-BE49-F238E27FC236}">
              <a16:creationId xmlns:a16="http://schemas.microsoft.com/office/drawing/2014/main" id="{00000000-0008-0000-0700-0000BA020000}"/>
            </a:ext>
          </a:extLst>
        </xdr:cNvPr>
        <xdr:cNvSpPr/>
      </xdr:nvSpPr>
      <xdr:spPr>
        <a:xfrm>
          <a:off x="13652500" y="166284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95</xdr:row>
      <xdr:rowOff>115975</xdr:rowOff>
    </xdr:from>
    <xdr:ext cx="599010" cy="259045"/>
    <xdr:sp macro="" textlink="">
      <xdr:nvSpPr>
        <xdr:cNvPr id="699" name="テキスト ボックス 698">
          <a:extLst>
            <a:ext uri="{FF2B5EF4-FFF2-40B4-BE49-F238E27FC236}">
              <a16:creationId xmlns:a16="http://schemas.microsoft.com/office/drawing/2014/main" id="{00000000-0008-0000-0700-0000BB020000}"/>
            </a:ext>
          </a:extLst>
        </xdr:cNvPr>
        <xdr:cNvSpPr txBox="1"/>
      </xdr:nvSpPr>
      <xdr:spPr>
        <a:xfrm>
          <a:off x="13403795" y="1640372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114,830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16720</xdr:rowOff>
    </xdr:from>
    <xdr:to>
      <xdr:col>67</xdr:col>
      <xdr:colOff>101600</xdr:colOff>
      <xdr:row>97</xdr:row>
      <xdr:rowOff>118320</xdr:rowOff>
    </xdr:to>
    <xdr:sp macro="" textlink="">
      <xdr:nvSpPr>
        <xdr:cNvPr id="700" name="フローチャート: 判断 699">
          <a:extLst>
            <a:ext uri="{FF2B5EF4-FFF2-40B4-BE49-F238E27FC236}">
              <a16:creationId xmlns:a16="http://schemas.microsoft.com/office/drawing/2014/main" id="{00000000-0008-0000-0700-0000BC020000}"/>
            </a:ext>
          </a:extLst>
        </xdr:cNvPr>
        <xdr:cNvSpPr/>
      </xdr:nvSpPr>
      <xdr:spPr>
        <a:xfrm>
          <a:off x="12763500" y="166473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95</xdr:row>
      <xdr:rowOff>134847</xdr:rowOff>
    </xdr:from>
    <xdr:ext cx="599010" cy="259045"/>
    <xdr:sp macro="" textlink="">
      <xdr:nvSpPr>
        <xdr:cNvPr id="701" name="テキスト ボックス 700">
          <a:extLst>
            <a:ext uri="{FF2B5EF4-FFF2-40B4-BE49-F238E27FC236}">
              <a16:creationId xmlns:a16="http://schemas.microsoft.com/office/drawing/2014/main" id="{00000000-0008-0000-0700-0000BD020000}"/>
            </a:ext>
          </a:extLst>
        </xdr:cNvPr>
        <xdr:cNvSpPr txBox="1"/>
      </xdr:nvSpPr>
      <xdr:spPr>
        <a:xfrm>
          <a:off x="12514795" y="1642259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106,575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2" name="テキスト ボックス 701">
          <a:extLst>
            <a:ext uri="{FF2B5EF4-FFF2-40B4-BE49-F238E27FC236}">
              <a16:creationId xmlns:a16="http://schemas.microsoft.com/office/drawing/2014/main" id="{00000000-0008-0000-0700-0000BE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3" name="テキスト ボックス 702">
          <a:extLst>
            <a:ext uri="{FF2B5EF4-FFF2-40B4-BE49-F238E27FC236}">
              <a16:creationId xmlns:a16="http://schemas.microsoft.com/office/drawing/2014/main" id="{00000000-0008-0000-0700-0000BF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4" name="テキスト ボックス 703">
          <a:extLst>
            <a:ext uri="{FF2B5EF4-FFF2-40B4-BE49-F238E27FC236}">
              <a16:creationId xmlns:a16="http://schemas.microsoft.com/office/drawing/2014/main" id="{00000000-0008-0000-0700-0000C0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5" name="テキスト ボックス 704">
          <a:extLst>
            <a:ext uri="{FF2B5EF4-FFF2-40B4-BE49-F238E27FC236}">
              <a16:creationId xmlns:a16="http://schemas.microsoft.com/office/drawing/2014/main" id="{00000000-0008-0000-0700-0000C1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06" name="テキスト ボックス 705">
          <a:extLst>
            <a:ext uri="{FF2B5EF4-FFF2-40B4-BE49-F238E27FC236}">
              <a16:creationId xmlns:a16="http://schemas.microsoft.com/office/drawing/2014/main" id="{00000000-0008-0000-0700-0000C2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125918</xdr:rowOff>
    </xdr:from>
    <xdr:to>
      <xdr:col>85</xdr:col>
      <xdr:colOff>177800</xdr:colOff>
      <xdr:row>97</xdr:row>
      <xdr:rowOff>56068</xdr:rowOff>
    </xdr:to>
    <xdr:sp macro="" textlink="">
      <xdr:nvSpPr>
        <xdr:cNvPr id="707" name="楕円 706">
          <a:extLst>
            <a:ext uri="{FF2B5EF4-FFF2-40B4-BE49-F238E27FC236}">
              <a16:creationId xmlns:a16="http://schemas.microsoft.com/office/drawing/2014/main" id="{00000000-0008-0000-0700-0000C3020000}"/>
            </a:ext>
          </a:extLst>
        </xdr:cNvPr>
        <xdr:cNvSpPr/>
      </xdr:nvSpPr>
      <xdr:spPr>
        <a:xfrm>
          <a:off x="16268700" y="165851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95</xdr:row>
      <xdr:rowOff>148795</xdr:rowOff>
    </xdr:from>
    <xdr:ext cx="599010" cy="259045"/>
    <xdr:sp macro="" textlink="">
      <xdr:nvSpPr>
        <xdr:cNvPr id="708" name="公債費該当値テキスト">
          <a:extLst>
            <a:ext uri="{FF2B5EF4-FFF2-40B4-BE49-F238E27FC236}">
              <a16:creationId xmlns:a16="http://schemas.microsoft.com/office/drawing/2014/main" id="{00000000-0008-0000-0700-0000C4020000}"/>
            </a:ext>
          </a:extLst>
        </xdr:cNvPr>
        <xdr:cNvSpPr txBox="1"/>
      </xdr:nvSpPr>
      <xdr:spPr>
        <a:xfrm>
          <a:off x="16370300" y="164365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133,807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96</xdr:row>
      <xdr:rowOff>152887</xdr:rowOff>
    </xdr:from>
    <xdr:to>
      <xdr:col>81</xdr:col>
      <xdr:colOff>101600</xdr:colOff>
      <xdr:row>97</xdr:row>
      <xdr:rowOff>83037</xdr:rowOff>
    </xdr:to>
    <xdr:sp macro="" textlink="">
      <xdr:nvSpPr>
        <xdr:cNvPr id="709" name="楕円 708">
          <a:extLst>
            <a:ext uri="{FF2B5EF4-FFF2-40B4-BE49-F238E27FC236}">
              <a16:creationId xmlns:a16="http://schemas.microsoft.com/office/drawing/2014/main" id="{00000000-0008-0000-0700-0000C5020000}"/>
            </a:ext>
          </a:extLst>
        </xdr:cNvPr>
        <xdr:cNvSpPr/>
      </xdr:nvSpPr>
      <xdr:spPr>
        <a:xfrm>
          <a:off x="15430500" y="166120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97</xdr:row>
      <xdr:rowOff>74164</xdr:rowOff>
    </xdr:from>
    <xdr:ext cx="599010" cy="259045"/>
    <xdr:sp macro="" textlink="">
      <xdr:nvSpPr>
        <xdr:cNvPr id="710" name="テキスト ボックス 709">
          <a:extLst>
            <a:ext uri="{FF2B5EF4-FFF2-40B4-BE49-F238E27FC236}">
              <a16:creationId xmlns:a16="http://schemas.microsoft.com/office/drawing/2014/main" id="{00000000-0008-0000-0700-0000C6020000}"/>
            </a:ext>
          </a:extLst>
        </xdr:cNvPr>
        <xdr:cNvSpPr txBox="1"/>
      </xdr:nvSpPr>
      <xdr:spPr>
        <a:xfrm>
          <a:off x="15181795" y="1670481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122,009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97</xdr:row>
      <xdr:rowOff>22958</xdr:rowOff>
    </xdr:from>
    <xdr:to>
      <xdr:col>76</xdr:col>
      <xdr:colOff>165100</xdr:colOff>
      <xdr:row>97</xdr:row>
      <xdr:rowOff>124558</xdr:rowOff>
    </xdr:to>
    <xdr:sp macro="" textlink="">
      <xdr:nvSpPr>
        <xdr:cNvPr id="711" name="楕円 710">
          <a:extLst>
            <a:ext uri="{FF2B5EF4-FFF2-40B4-BE49-F238E27FC236}">
              <a16:creationId xmlns:a16="http://schemas.microsoft.com/office/drawing/2014/main" id="{00000000-0008-0000-0700-0000C7020000}"/>
            </a:ext>
          </a:extLst>
        </xdr:cNvPr>
        <xdr:cNvSpPr/>
      </xdr:nvSpPr>
      <xdr:spPr>
        <a:xfrm>
          <a:off x="14541500" y="166536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97</xdr:row>
      <xdr:rowOff>115685</xdr:rowOff>
    </xdr:from>
    <xdr:ext cx="599010" cy="259045"/>
    <xdr:sp macro="" textlink="">
      <xdr:nvSpPr>
        <xdr:cNvPr id="712" name="テキスト ボックス 711">
          <a:extLst>
            <a:ext uri="{FF2B5EF4-FFF2-40B4-BE49-F238E27FC236}">
              <a16:creationId xmlns:a16="http://schemas.microsoft.com/office/drawing/2014/main" id="{00000000-0008-0000-0700-0000C8020000}"/>
            </a:ext>
          </a:extLst>
        </xdr:cNvPr>
        <xdr:cNvSpPr txBox="1"/>
      </xdr:nvSpPr>
      <xdr:spPr>
        <a:xfrm>
          <a:off x="14292795" y="1674633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103,846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97</xdr:row>
      <xdr:rowOff>74516</xdr:rowOff>
    </xdr:from>
    <xdr:to>
      <xdr:col>72</xdr:col>
      <xdr:colOff>38100</xdr:colOff>
      <xdr:row>98</xdr:row>
      <xdr:rowOff>4666</xdr:rowOff>
    </xdr:to>
    <xdr:sp macro="" textlink="">
      <xdr:nvSpPr>
        <xdr:cNvPr id="713" name="楕円 712">
          <a:extLst>
            <a:ext uri="{FF2B5EF4-FFF2-40B4-BE49-F238E27FC236}">
              <a16:creationId xmlns:a16="http://schemas.microsoft.com/office/drawing/2014/main" id="{00000000-0008-0000-0700-0000C9020000}"/>
            </a:ext>
          </a:extLst>
        </xdr:cNvPr>
        <xdr:cNvSpPr/>
      </xdr:nvSpPr>
      <xdr:spPr>
        <a:xfrm>
          <a:off x="13652500" y="167051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97</xdr:row>
      <xdr:rowOff>167243</xdr:rowOff>
    </xdr:from>
    <xdr:ext cx="534377" cy="259045"/>
    <xdr:sp macro="" textlink="">
      <xdr:nvSpPr>
        <xdr:cNvPr id="714" name="テキスト ボックス 713">
          <a:extLst>
            <a:ext uri="{FF2B5EF4-FFF2-40B4-BE49-F238E27FC236}">
              <a16:creationId xmlns:a16="http://schemas.microsoft.com/office/drawing/2014/main" id="{00000000-0008-0000-0700-0000CA020000}"/>
            </a:ext>
          </a:extLst>
        </xdr:cNvPr>
        <xdr:cNvSpPr txBox="1"/>
      </xdr:nvSpPr>
      <xdr:spPr>
        <a:xfrm>
          <a:off x="13436111" y="167978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81,292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94752</xdr:rowOff>
    </xdr:from>
    <xdr:to>
      <xdr:col>67</xdr:col>
      <xdr:colOff>101600</xdr:colOff>
      <xdr:row>98</xdr:row>
      <xdr:rowOff>24902</xdr:rowOff>
    </xdr:to>
    <xdr:sp macro="" textlink="">
      <xdr:nvSpPr>
        <xdr:cNvPr id="715" name="楕円 714">
          <a:extLst>
            <a:ext uri="{FF2B5EF4-FFF2-40B4-BE49-F238E27FC236}">
              <a16:creationId xmlns:a16="http://schemas.microsoft.com/office/drawing/2014/main" id="{00000000-0008-0000-0700-0000CB020000}"/>
            </a:ext>
          </a:extLst>
        </xdr:cNvPr>
        <xdr:cNvSpPr/>
      </xdr:nvSpPr>
      <xdr:spPr>
        <a:xfrm>
          <a:off x="12763500" y="167254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98</xdr:row>
      <xdr:rowOff>16029</xdr:rowOff>
    </xdr:from>
    <xdr:ext cx="534377" cy="259045"/>
    <xdr:sp macro="" textlink="">
      <xdr:nvSpPr>
        <xdr:cNvPr id="716" name="テキスト ボックス 715">
          <a:extLst>
            <a:ext uri="{FF2B5EF4-FFF2-40B4-BE49-F238E27FC236}">
              <a16:creationId xmlns:a16="http://schemas.microsoft.com/office/drawing/2014/main" id="{00000000-0008-0000-0700-0000CC020000}"/>
            </a:ext>
          </a:extLst>
        </xdr:cNvPr>
        <xdr:cNvSpPr txBox="1"/>
      </xdr:nvSpPr>
      <xdr:spPr>
        <a:xfrm>
          <a:off x="12547111" y="168181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72,440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17" name="正方形/長方形 716">
          <a:extLst>
            <a:ext uri="{FF2B5EF4-FFF2-40B4-BE49-F238E27FC236}">
              <a16:creationId xmlns:a16="http://schemas.microsoft.com/office/drawing/2014/main" id="{00000000-0008-0000-0700-0000CD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18" name="正方形/長方形 717">
          <a:extLst>
            <a:ext uri="{FF2B5EF4-FFF2-40B4-BE49-F238E27FC236}">
              <a16:creationId xmlns:a16="http://schemas.microsoft.com/office/drawing/2014/main" id="{00000000-0008-0000-0700-0000CE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19" name="正方形/長方形 718">
          <a:extLst>
            <a:ext uri="{FF2B5EF4-FFF2-40B4-BE49-F238E27FC236}">
              <a16:creationId xmlns:a16="http://schemas.microsoft.com/office/drawing/2014/main" id="{00000000-0008-0000-0700-0000CF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20" name="正方形/長方形 719">
          <a:extLst>
            <a:ext uri="{FF2B5EF4-FFF2-40B4-BE49-F238E27FC236}">
              <a16:creationId xmlns:a16="http://schemas.microsoft.com/office/drawing/2014/main" id="{00000000-0008-0000-0700-0000D0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21" name="正方形/長方形 720">
          <a:extLst>
            <a:ext uri="{FF2B5EF4-FFF2-40B4-BE49-F238E27FC236}">
              <a16:creationId xmlns:a16="http://schemas.microsoft.com/office/drawing/2014/main" id="{00000000-0008-0000-0700-0000D1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2" name="正方形/長方形 721">
          <a:extLst>
            <a:ext uri="{FF2B5EF4-FFF2-40B4-BE49-F238E27FC236}">
              <a16:creationId xmlns:a16="http://schemas.microsoft.com/office/drawing/2014/main" id="{00000000-0008-0000-0700-0000D2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3" name="正方形/長方形 722">
          <a:extLst>
            <a:ext uri="{FF2B5EF4-FFF2-40B4-BE49-F238E27FC236}">
              <a16:creationId xmlns:a16="http://schemas.microsoft.com/office/drawing/2014/main" id="{00000000-0008-0000-0700-0000D3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4" name="正方形/長方形 723">
          <a:extLst>
            <a:ext uri="{FF2B5EF4-FFF2-40B4-BE49-F238E27FC236}">
              <a16:creationId xmlns:a16="http://schemas.microsoft.com/office/drawing/2014/main" id="{00000000-0008-0000-0700-0000D4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5" name="テキスト ボックス 724">
          <a:extLst>
            <a:ext uri="{FF2B5EF4-FFF2-40B4-BE49-F238E27FC236}">
              <a16:creationId xmlns:a16="http://schemas.microsoft.com/office/drawing/2014/main" id="{00000000-0008-0000-0700-0000D5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6" name="直線コネクタ 725">
          <a:extLst>
            <a:ext uri="{FF2B5EF4-FFF2-40B4-BE49-F238E27FC236}">
              <a16:creationId xmlns:a16="http://schemas.microsoft.com/office/drawing/2014/main" id="{00000000-0008-0000-0700-0000D6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44450</xdr:rowOff>
    </xdr:from>
    <xdr:to>
      <xdr:col>120</xdr:col>
      <xdr:colOff>114300</xdr:colOff>
      <xdr:row>39</xdr:row>
      <xdr:rowOff>44450</xdr:rowOff>
    </xdr:to>
    <xdr:cxnSp macro="">
      <xdr:nvCxnSpPr>
        <xdr:cNvPr id="727" name="直線コネクタ 726">
          <a:extLst>
            <a:ext uri="{FF2B5EF4-FFF2-40B4-BE49-F238E27FC236}">
              <a16:creationId xmlns:a16="http://schemas.microsoft.com/office/drawing/2014/main" id="{00000000-0008-0000-0700-0000D7020000}"/>
            </a:ext>
          </a:extLst>
        </xdr:cNvPr>
        <xdr:cNvCxnSpPr/>
      </xdr:nvCxnSpPr>
      <xdr:spPr>
        <a:xfrm>
          <a:off x="18288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73677</xdr:rowOff>
    </xdr:from>
    <xdr:ext cx="248786" cy="259045"/>
    <xdr:sp macro="" textlink="">
      <xdr:nvSpPr>
        <xdr:cNvPr id="728" name="テキスト ボックス 727">
          <a:extLst>
            <a:ext uri="{FF2B5EF4-FFF2-40B4-BE49-F238E27FC236}">
              <a16:creationId xmlns:a16="http://schemas.microsoft.com/office/drawing/2014/main" id="{00000000-0008-0000-0700-0000D8020000}"/>
            </a:ext>
          </a:extLst>
        </xdr:cNvPr>
        <xdr:cNvSpPr txBox="1"/>
      </xdr:nvSpPr>
      <xdr:spPr>
        <a:xfrm>
          <a:off x="18039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6350</xdr:rowOff>
    </xdr:from>
    <xdr:to>
      <xdr:col>120</xdr:col>
      <xdr:colOff>114300</xdr:colOff>
      <xdr:row>37</xdr:row>
      <xdr:rowOff>6350</xdr:rowOff>
    </xdr:to>
    <xdr:cxnSp macro="">
      <xdr:nvCxnSpPr>
        <xdr:cNvPr id="729" name="直線コネクタ 728">
          <a:extLst>
            <a:ext uri="{FF2B5EF4-FFF2-40B4-BE49-F238E27FC236}">
              <a16:creationId xmlns:a16="http://schemas.microsoft.com/office/drawing/2014/main" id="{00000000-0008-0000-0700-0000D9020000}"/>
            </a:ext>
          </a:extLst>
        </xdr:cNvPr>
        <xdr:cNvCxnSpPr/>
      </xdr:nvCxnSpPr>
      <xdr:spPr>
        <a:xfrm>
          <a:off x="18288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3974</xdr:colOff>
      <xdr:row>36</xdr:row>
      <xdr:rowOff>35577</xdr:rowOff>
    </xdr:from>
    <xdr:ext cx="377026" cy="259045"/>
    <xdr:sp macro="" textlink="">
      <xdr:nvSpPr>
        <xdr:cNvPr id="730" name="テキスト ボックス 729">
          <a:extLst>
            <a:ext uri="{FF2B5EF4-FFF2-40B4-BE49-F238E27FC236}">
              <a16:creationId xmlns:a16="http://schemas.microsoft.com/office/drawing/2014/main" id="{00000000-0008-0000-0700-0000DA020000}"/>
            </a:ext>
          </a:extLst>
        </xdr:cNvPr>
        <xdr:cNvSpPr txBox="1"/>
      </xdr:nvSpPr>
      <xdr:spPr>
        <a:xfrm>
          <a:off x="17910974" y="6207777"/>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139700</xdr:rowOff>
    </xdr:from>
    <xdr:to>
      <xdr:col>120</xdr:col>
      <xdr:colOff>114300</xdr:colOff>
      <xdr:row>34</xdr:row>
      <xdr:rowOff>139700</xdr:rowOff>
    </xdr:to>
    <xdr:cxnSp macro="">
      <xdr:nvCxnSpPr>
        <xdr:cNvPr id="731" name="直線コネクタ 730">
          <a:extLst>
            <a:ext uri="{FF2B5EF4-FFF2-40B4-BE49-F238E27FC236}">
              <a16:creationId xmlns:a16="http://schemas.microsoft.com/office/drawing/2014/main" id="{00000000-0008-0000-0700-0000DB020000}"/>
            </a:ext>
          </a:extLst>
        </xdr:cNvPr>
        <xdr:cNvCxnSpPr/>
      </xdr:nvCxnSpPr>
      <xdr:spPr>
        <a:xfrm>
          <a:off x="18288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33</xdr:row>
      <xdr:rowOff>168927</xdr:rowOff>
    </xdr:from>
    <xdr:ext cx="467179" cy="259045"/>
    <xdr:sp macro="" textlink="">
      <xdr:nvSpPr>
        <xdr:cNvPr id="732" name="テキスト ボックス 731">
          <a:extLst>
            <a:ext uri="{FF2B5EF4-FFF2-40B4-BE49-F238E27FC236}">
              <a16:creationId xmlns:a16="http://schemas.microsoft.com/office/drawing/2014/main" id="{00000000-0008-0000-0700-0000DC020000}"/>
            </a:ext>
          </a:extLst>
        </xdr:cNvPr>
        <xdr:cNvSpPr txBox="1"/>
      </xdr:nvSpPr>
      <xdr:spPr>
        <a:xfrm>
          <a:off x="17820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32</xdr:row>
      <xdr:rowOff>101600</xdr:rowOff>
    </xdr:from>
    <xdr:to>
      <xdr:col>120</xdr:col>
      <xdr:colOff>114300</xdr:colOff>
      <xdr:row>32</xdr:row>
      <xdr:rowOff>101600</xdr:rowOff>
    </xdr:to>
    <xdr:cxnSp macro="">
      <xdr:nvCxnSpPr>
        <xdr:cNvPr id="733" name="直線コネクタ 732">
          <a:extLst>
            <a:ext uri="{FF2B5EF4-FFF2-40B4-BE49-F238E27FC236}">
              <a16:creationId xmlns:a16="http://schemas.microsoft.com/office/drawing/2014/main" id="{00000000-0008-0000-0700-0000DD020000}"/>
            </a:ext>
          </a:extLst>
        </xdr:cNvPr>
        <xdr:cNvCxnSpPr/>
      </xdr:nvCxnSpPr>
      <xdr:spPr>
        <a:xfrm>
          <a:off x="18288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31</xdr:row>
      <xdr:rowOff>130827</xdr:rowOff>
    </xdr:from>
    <xdr:ext cx="467179" cy="259045"/>
    <xdr:sp macro="" textlink="">
      <xdr:nvSpPr>
        <xdr:cNvPr id="734" name="テキスト ボックス 733">
          <a:extLst>
            <a:ext uri="{FF2B5EF4-FFF2-40B4-BE49-F238E27FC236}">
              <a16:creationId xmlns:a16="http://schemas.microsoft.com/office/drawing/2014/main" id="{00000000-0008-0000-0700-0000DE020000}"/>
            </a:ext>
          </a:extLst>
        </xdr:cNvPr>
        <xdr:cNvSpPr txBox="1"/>
      </xdr:nvSpPr>
      <xdr:spPr>
        <a:xfrm>
          <a:off x="17820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63500</xdr:rowOff>
    </xdr:from>
    <xdr:to>
      <xdr:col>120</xdr:col>
      <xdr:colOff>114300</xdr:colOff>
      <xdr:row>30</xdr:row>
      <xdr:rowOff>63500</xdr:rowOff>
    </xdr:to>
    <xdr:cxnSp macro="">
      <xdr:nvCxnSpPr>
        <xdr:cNvPr id="735" name="直線コネクタ 734">
          <a:extLst>
            <a:ext uri="{FF2B5EF4-FFF2-40B4-BE49-F238E27FC236}">
              <a16:creationId xmlns:a16="http://schemas.microsoft.com/office/drawing/2014/main" id="{00000000-0008-0000-0700-0000DF020000}"/>
            </a:ext>
          </a:extLst>
        </xdr:cNvPr>
        <xdr:cNvCxnSpPr/>
      </xdr:nvCxnSpPr>
      <xdr:spPr>
        <a:xfrm>
          <a:off x="18288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29</xdr:row>
      <xdr:rowOff>92727</xdr:rowOff>
    </xdr:from>
    <xdr:ext cx="467179" cy="259045"/>
    <xdr:sp macro="" textlink="">
      <xdr:nvSpPr>
        <xdr:cNvPr id="736" name="テキスト ボックス 735">
          <a:extLst>
            <a:ext uri="{FF2B5EF4-FFF2-40B4-BE49-F238E27FC236}">
              <a16:creationId xmlns:a16="http://schemas.microsoft.com/office/drawing/2014/main" id="{00000000-0008-0000-0700-0000E0020000}"/>
            </a:ext>
          </a:extLst>
        </xdr:cNvPr>
        <xdr:cNvSpPr txBox="1"/>
      </xdr:nvSpPr>
      <xdr:spPr>
        <a:xfrm>
          <a:off x="17820821" y="50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7" name="直線コネクタ 736">
          <a:extLst>
            <a:ext uri="{FF2B5EF4-FFF2-40B4-BE49-F238E27FC236}">
              <a16:creationId xmlns:a16="http://schemas.microsoft.com/office/drawing/2014/main" id="{00000000-0008-0000-0700-0000E1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27</xdr:row>
      <xdr:rowOff>54627</xdr:rowOff>
    </xdr:from>
    <xdr:ext cx="467179" cy="259045"/>
    <xdr:sp macro="" textlink="">
      <xdr:nvSpPr>
        <xdr:cNvPr id="738" name="テキスト ボックス 737">
          <a:extLst>
            <a:ext uri="{FF2B5EF4-FFF2-40B4-BE49-F238E27FC236}">
              <a16:creationId xmlns:a16="http://schemas.microsoft.com/office/drawing/2014/main" id="{00000000-0008-0000-0700-0000E2020000}"/>
            </a:ext>
          </a:extLst>
        </xdr:cNvPr>
        <xdr:cNvSpPr txBox="1"/>
      </xdr:nvSpPr>
      <xdr:spPr>
        <a:xfrm>
          <a:off x="17820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39" name="諸支出金グラフ枠">
          <a:extLst>
            <a:ext uri="{FF2B5EF4-FFF2-40B4-BE49-F238E27FC236}">
              <a16:creationId xmlns:a16="http://schemas.microsoft.com/office/drawing/2014/main" id="{00000000-0008-0000-0700-0000E3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39</xdr:row>
      <xdr:rowOff>44450</xdr:rowOff>
    </xdr:from>
    <xdr:to>
      <xdr:col>116</xdr:col>
      <xdr:colOff>62864</xdr:colOff>
      <xdr:row>39</xdr:row>
      <xdr:rowOff>44450</xdr:rowOff>
    </xdr:to>
    <xdr:cxnSp macro="">
      <xdr:nvCxnSpPr>
        <xdr:cNvPr id="740" name="直線コネクタ 739">
          <a:extLst>
            <a:ext uri="{FF2B5EF4-FFF2-40B4-BE49-F238E27FC236}">
              <a16:creationId xmlns:a16="http://schemas.microsoft.com/office/drawing/2014/main" id="{00000000-0008-0000-0700-0000E4020000}"/>
            </a:ext>
          </a:extLst>
        </xdr:cNvPr>
        <xdr:cNvCxnSpPr/>
      </xdr:nvCxnSpPr>
      <xdr:spPr>
        <a:xfrm>
          <a:off x="22159595" y="6731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86377</xdr:rowOff>
    </xdr:from>
    <xdr:ext cx="249299" cy="259045"/>
    <xdr:sp macro="" textlink="">
      <xdr:nvSpPr>
        <xdr:cNvPr id="741" name="諸支出金最小値テキスト">
          <a:extLst>
            <a:ext uri="{FF2B5EF4-FFF2-40B4-BE49-F238E27FC236}">
              <a16:creationId xmlns:a16="http://schemas.microsoft.com/office/drawing/2014/main" id="{00000000-0008-0000-0700-0000E5020000}"/>
            </a:ext>
          </a:extLst>
        </xdr:cNvPr>
        <xdr:cNvSpPr txBox="1"/>
      </xdr:nvSpPr>
      <xdr:spPr>
        <a:xfrm>
          <a:off x="2221230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44450</xdr:rowOff>
    </xdr:from>
    <xdr:to>
      <xdr:col>116</xdr:col>
      <xdr:colOff>152400</xdr:colOff>
      <xdr:row>39</xdr:row>
      <xdr:rowOff>44450</xdr:rowOff>
    </xdr:to>
    <xdr:cxnSp macro="">
      <xdr:nvCxnSpPr>
        <xdr:cNvPr id="742" name="直線コネクタ 741">
          <a:extLst>
            <a:ext uri="{FF2B5EF4-FFF2-40B4-BE49-F238E27FC236}">
              <a16:creationId xmlns:a16="http://schemas.microsoft.com/office/drawing/2014/main" id="{00000000-0008-0000-0700-0000E6020000}"/>
            </a:ext>
          </a:extLst>
        </xdr:cNvPr>
        <xdr:cNvCxnSpPr/>
      </xdr:nvCxnSpPr>
      <xdr:spPr>
        <a:xfrm>
          <a:off x="22072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86377</xdr:rowOff>
    </xdr:from>
    <xdr:ext cx="249299" cy="259045"/>
    <xdr:sp macro="" textlink="">
      <xdr:nvSpPr>
        <xdr:cNvPr id="743" name="諸支出金最大値テキスト">
          <a:extLst>
            <a:ext uri="{FF2B5EF4-FFF2-40B4-BE49-F238E27FC236}">
              <a16:creationId xmlns:a16="http://schemas.microsoft.com/office/drawing/2014/main" id="{00000000-0008-0000-0700-0000E7020000}"/>
            </a:ext>
          </a:extLst>
        </xdr:cNvPr>
        <xdr:cNvSpPr txBox="1"/>
      </xdr:nvSpPr>
      <xdr:spPr>
        <a:xfrm>
          <a:off x="22212300" y="6430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39</xdr:row>
      <xdr:rowOff>44450</xdr:rowOff>
    </xdr:from>
    <xdr:to>
      <xdr:col>116</xdr:col>
      <xdr:colOff>152400</xdr:colOff>
      <xdr:row>39</xdr:row>
      <xdr:rowOff>44450</xdr:rowOff>
    </xdr:to>
    <xdr:cxnSp macro="">
      <xdr:nvCxnSpPr>
        <xdr:cNvPr id="744" name="直線コネクタ 743">
          <a:extLst>
            <a:ext uri="{FF2B5EF4-FFF2-40B4-BE49-F238E27FC236}">
              <a16:creationId xmlns:a16="http://schemas.microsoft.com/office/drawing/2014/main" id="{00000000-0008-0000-0700-0000E8020000}"/>
            </a:ext>
          </a:extLst>
        </xdr:cNvPr>
        <xdr:cNvCxnSpPr/>
      </xdr:nvCxnSpPr>
      <xdr:spPr>
        <a:xfrm>
          <a:off x="22072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39</xdr:row>
      <xdr:rowOff>44450</xdr:rowOff>
    </xdr:from>
    <xdr:to>
      <xdr:col>116</xdr:col>
      <xdr:colOff>63500</xdr:colOff>
      <xdr:row>39</xdr:row>
      <xdr:rowOff>44450</xdr:rowOff>
    </xdr:to>
    <xdr:cxnSp macro="">
      <xdr:nvCxnSpPr>
        <xdr:cNvPr id="745" name="直線コネクタ 744">
          <a:extLst>
            <a:ext uri="{FF2B5EF4-FFF2-40B4-BE49-F238E27FC236}">
              <a16:creationId xmlns:a16="http://schemas.microsoft.com/office/drawing/2014/main" id="{00000000-0008-0000-0700-0000E9020000}"/>
            </a:ext>
          </a:extLst>
        </xdr:cNvPr>
        <xdr:cNvCxnSpPr/>
      </xdr:nvCxnSpPr>
      <xdr:spPr>
        <a:xfrm>
          <a:off x="21323300" y="6731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143527</xdr:rowOff>
    </xdr:from>
    <xdr:ext cx="249299" cy="259045"/>
    <xdr:sp macro="" textlink="">
      <xdr:nvSpPr>
        <xdr:cNvPr id="746" name="諸支出金平均値テキスト">
          <a:extLst>
            <a:ext uri="{FF2B5EF4-FFF2-40B4-BE49-F238E27FC236}">
              <a16:creationId xmlns:a16="http://schemas.microsoft.com/office/drawing/2014/main" id="{00000000-0008-0000-0700-0000EA020000}"/>
            </a:ext>
          </a:extLst>
        </xdr:cNvPr>
        <xdr:cNvSpPr txBox="1"/>
      </xdr:nvSpPr>
      <xdr:spPr>
        <a:xfrm>
          <a:off x="22212300" y="6658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165100</xdr:rowOff>
    </xdr:from>
    <xdr:to>
      <xdr:col>116</xdr:col>
      <xdr:colOff>114300</xdr:colOff>
      <xdr:row>39</xdr:row>
      <xdr:rowOff>95250</xdr:rowOff>
    </xdr:to>
    <xdr:sp macro="" textlink="">
      <xdr:nvSpPr>
        <xdr:cNvPr id="747" name="フローチャート: 判断 746">
          <a:extLst>
            <a:ext uri="{FF2B5EF4-FFF2-40B4-BE49-F238E27FC236}">
              <a16:creationId xmlns:a16="http://schemas.microsoft.com/office/drawing/2014/main" id="{00000000-0008-0000-0700-0000EB020000}"/>
            </a:ext>
          </a:extLst>
        </xdr:cNvPr>
        <xdr:cNvSpPr/>
      </xdr:nvSpPr>
      <xdr:spPr>
        <a:xfrm>
          <a:off x="22110700" y="6680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44450</xdr:rowOff>
    </xdr:from>
    <xdr:to>
      <xdr:col>111</xdr:col>
      <xdr:colOff>177800</xdr:colOff>
      <xdr:row>39</xdr:row>
      <xdr:rowOff>44450</xdr:rowOff>
    </xdr:to>
    <xdr:cxnSp macro="">
      <xdr:nvCxnSpPr>
        <xdr:cNvPr id="748" name="直線コネクタ 747">
          <a:extLst>
            <a:ext uri="{FF2B5EF4-FFF2-40B4-BE49-F238E27FC236}">
              <a16:creationId xmlns:a16="http://schemas.microsoft.com/office/drawing/2014/main" id="{00000000-0008-0000-0700-0000EC020000}"/>
            </a:ext>
          </a:extLst>
        </xdr:cNvPr>
        <xdr:cNvCxnSpPr/>
      </xdr:nvCxnSpPr>
      <xdr:spPr>
        <a:xfrm>
          <a:off x="20434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31</xdr:row>
      <xdr:rowOff>4318</xdr:rowOff>
    </xdr:from>
    <xdr:to>
      <xdr:col>112</xdr:col>
      <xdr:colOff>38100</xdr:colOff>
      <xdr:row>31</xdr:row>
      <xdr:rowOff>105918</xdr:rowOff>
    </xdr:to>
    <xdr:sp macro="" textlink="">
      <xdr:nvSpPr>
        <xdr:cNvPr id="749" name="フローチャート: 判断 748">
          <a:extLst>
            <a:ext uri="{FF2B5EF4-FFF2-40B4-BE49-F238E27FC236}">
              <a16:creationId xmlns:a16="http://schemas.microsoft.com/office/drawing/2014/main" id="{00000000-0008-0000-0700-0000ED020000}"/>
            </a:ext>
          </a:extLst>
        </xdr:cNvPr>
        <xdr:cNvSpPr/>
      </xdr:nvSpPr>
      <xdr:spPr>
        <a:xfrm>
          <a:off x="21272500" y="53192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29</xdr:row>
      <xdr:rowOff>122445</xdr:rowOff>
    </xdr:from>
    <xdr:ext cx="469744" cy="259045"/>
    <xdr:sp macro="" textlink="">
      <xdr:nvSpPr>
        <xdr:cNvPr id="750" name="テキスト ボックス 749">
          <a:extLst>
            <a:ext uri="{FF2B5EF4-FFF2-40B4-BE49-F238E27FC236}">
              <a16:creationId xmlns:a16="http://schemas.microsoft.com/office/drawing/2014/main" id="{00000000-0008-0000-0700-0000EE020000}"/>
            </a:ext>
          </a:extLst>
        </xdr:cNvPr>
        <xdr:cNvSpPr txBox="1"/>
      </xdr:nvSpPr>
      <xdr:spPr>
        <a:xfrm>
          <a:off x="21088428" y="50944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39</xdr:row>
      <xdr:rowOff>44450</xdr:rowOff>
    </xdr:from>
    <xdr:to>
      <xdr:col>107</xdr:col>
      <xdr:colOff>50800</xdr:colOff>
      <xdr:row>39</xdr:row>
      <xdr:rowOff>44450</xdr:rowOff>
    </xdr:to>
    <xdr:cxnSp macro="">
      <xdr:nvCxnSpPr>
        <xdr:cNvPr id="751" name="直線コネクタ 750">
          <a:extLst>
            <a:ext uri="{FF2B5EF4-FFF2-40B4-BE49-F238E27FC236}">
              <a16:creationId xmlns:a16="http://schemas.microsoft.com/office/drawing/2014/main" id="{00000000-0008-0000-0700-0000EF020000}"/>
            </a:ext>
          </a:extLst>
        </xdr:cNvPr>
        <xdr:cNvCxnSpPr/>
      </xdr:nvCxnSpPr>
      <xdr:spPr>
        <a:xfrm>
          <a:off x="19545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37</xdr:row>
      <xdr:rowOff>130810</xdr:rowOff>
    </xdr:from>
    <xdr:to>
      <xdr:col>107</xdr:col>
      <xdr:colOff>101600</xdr:colOff>
      <xdr:row>38</xdr:row>
      <xdr:rowOff>60960</xdr:rowOff>
    </xdr:to>
    <xdr:sp macro="" textlink="">
      <xdr:nvSpPr>
        <xdr:cNvPr id="752" name="フローチャート: 判断 751">
          <a:extLst>
            <a:ext uri="{FF2B5EF4-FFF2-40B4-BE49-F238E27FC236}">
              <a16:creationId xmlns:a16="http://schemas.microsoft.com/office/drawing/2014/main" id="{00000000-0008-0000-0700-0000F0020000}"/>
            </a:ext>
          </a:extLst>
        </xdr:cNvPr>
        <xdr:cNvSpPr/>
      </xdr:nvSpPr>
      <xdr:spPr>
        <a:xfrm>
          <a:off x="20383500" y="64744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36</xdr:row>
      <xdr:rowOff>77487</xdr:rowOff>
    </xdr:from>
    <xdr:ext cx="378565" cy="259045"/>
    <xdr:sp macro="" textlink="">
      <xdr:nvSpPr>
        <xdr:cNvPr id="753" name="テキスト ボックス 752">
          <a:extLst>
            <a:ext uri="{FF2B5EF4-FFF2-40B4-BE49-F238E27FC236}">
              <a16:creationId xmlns:a16="http://schemas.microsoft.com/office/drawing/2014/main" id="{00000000-0008-0000-0700-0000F1020000}"/>
            </a:ext>
          </a:extLst>
        </xdr:cNvPr>
        <xdr:cNvSpPr txBox="1"/>
      </xdr:nvSpPr>
      <xdr:spPr>
        <a:xfrm>
          <a:off x="20245017" y="624968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39</xdr:row>
      <xdr:rowOff>44450</xdr:rowOff>
    </xdr:from>
    <xdr:to>
      <xdr:col>102</xdr:col>
      <xdr:colOff>114300</xdr:colOff>
      <xdr:row>39</xdr:row>
      <xdr:rowOff>44450</xdr:rowOff>
    </xdr:to>
    <xdr:cxnSp macro="">
      <xdr:nvCxnSpPr>
        <xdr:cNvPr id="754" name="直線コネクタ 753">
          <a:extLst>
            <a:ext uri="{FF2B5EF4-FFF2-40B4-BE49-F238E27FC236}">
              <a16:creationId xmlns:a16="http://schemas.microsoft.com/office/drawing/2014/main" id="{00000000-0008-0000-0700-0000F2020000}"/>
            </a:ext>
          </a:extLst>
        </xdr:cNvPr>
        <xdr:cNvCxnSpPr/>
      </xdr:nvCxnSpPr>
      <xdr:spPr>
        <a:xfrm>
          <a:off x="18656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165100</xdr:rowOff>
    </xdr:from>
    <xdr:to>
      <xdr:col>102</xdr:col>
      <xdr:colOff>165100</xdr:colOff>
      <xdr:row>39</xdr:row>
      <xdr:rowOff>95250</xdr:rowOff>
    </xdr:to>
    <xdr:sp macro="" textlink="">
      <xdr:nvSpPr>
        <xdr:cNvPr id="755" name="フローチャート: 判断 754">
          <a:extLst>
            <a:ext uri="{FF2B5EF4-FFF2-40B4-BE49-F238E27FC236}">
              <a16:creationId xmlns:a16="http://schemas.microsoft.com/office/drawing/2014/main" id="{00000000-0008-0000-0700-0000F3020000}"/>
            </a:ext>
          </a:extLst>
        </xdr:cNvPr>
        <xdr:cNvSpPr/>
      </xdr:nvSpPr>
      <xdr:spPr>
        <a:xfrm>
          <a:off x="19494500" y="6680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86377</xdr:rowOff>
    </xdr:from>
    <xdr:ext cx="249299" cy="259045"/>
    <xdr:sp macro="" textlink="">
      <xdr:nvSpPr>
        <xdr:cNvPr id="756" name="テキスト ボックス 755">
          <a:extLst>
            <a:ext uri="{FF2B5EF4-FFF2-40B4-BE49-F238E27FC236}">
              <a16:creationId xmlns:a16="http://schemas.microsoft.com/office/drawing/2014/main" id="{00000000-0008-0000-0700-0000F4020000}"/>
            </a:ext>
          </a:extLst>
        </xdr:cNvPr>
        <xdr:cNvSpPr txBox="1"/>
      </xdr:nvSpPr>
      <xdr:spPr>
        <a:xfrm>
          <a:off x="19420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37</xdr:row>
      <xdr:rowOff>98806</xdr:rowOff>
    </xdr:from>
    <xdr:to>
      <xdr:col>98</xdr:col>
      <xdr:colOff>38100</xdr:colOff>
      <xdr:row>38</xdr:row>
      <xdr:rowOff>28956</xdr:rowOff>
    </xdr:to>
    <xdr:sp macro="" textlink="">
      <xdr:nvSpPr>
        <xdr:cNvPr id="757" name="フローチャート: 判断 756">
          <a:extLst>
            <a:ext uri="{FF2B5EF4-FFF2-40B4-BE49-F238E27FC236}">
              <a16:creationId xmlns:a16="http://schemas.microsoft.com/office/drawing/2014/main" id="{00000000-0008-0000-0700-0000F5020000}"/>
            </a:ext>
          </a:extLst>
        </xdr:cNvPr>
        <xdr:cNvSpPr/>
      </xdr:nvSpPr>
      <xdr:spPr>
        <a:xfrm>
          <a:off x="18605500" y="64424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36</xdr:row>
      <xdr:rowOff>45483</xdr:rowOff>
    </xdr:from>
    <xdr:ext cx="378565" cy="259045"/>
    <xdr:sp macro="" textlink="">
      <xdr:nvSpPr>
        <xdr:cNvPr id="758" name="テキスト ボックス 757">
          <a:extLst>
            <a:ext uri="{FF2B5EF4-FFF2-40B4-BE49-F238E27FC236}">
              <a16:creationId xmlns:a16="http://schemas.microsoft.com/office/drawing/2014/main" id="{00000000-0008-0000-0700-0000F6020000}"/>
            </a:ext>
          </a:extLst>
        </xdr:cNvPr>
        <xdr:cNvSpPr txBox="1"/>
      </xdr:nvSpPr>
      <xdr:spPr>
        <a:xfrm>
          <a:off x="18467017" y="621768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59" name="テキスト ボックス 758">
          <a:extLst>
            <a:ext uri="{FF2B5EF4-FFF2-40B4-BE49-F238E27FC236}">
              <a16:creationId xmlns:a16="http://schemas.microsoft.com/office/drawing/2014/main" id="{00000000-0008-0000-0700-0000F7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60" name="テキスト ボックス 759">
          <a:extLst>
            <a:ext uri="{FF2B5EF4-FFF2-40B4-BE49-F238E27FC236}">
              <a16:creationId xmlns:a16="http://schemas.microsoft.com/office/drawing/2014/main" id="{00000000-0008-0000-0700-0000F8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61" name="テキスト ボックス 760">
          <a:extLst>
            <a:ext uri="{FF2B5EF4-FFF2-40B4-BE49-F238E27FC236}">
              <a16:creationId xmlns:a16="http://schemas.microsoft.com/office/drawing/2014/main" id="{00000000-0008-0000-0700-0000F9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62" name="テキスト ボックス 761">
          <a:extLst>
            <a:ext uri="{FF2B5EF4-FFF2-40B4-BE49-F238E27FC236}">
              <a16:creationId xmlns:a16="http://schemas.microsoft.com/office/drawing/2014/main" id="{00000000-0008-0000-0700-0000FA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63" name="テキスト ボックス 762">
          <a:extLst>
            <a:ext uri="{FF2B5EF4-FFF2-40B4-BE49-F238E27FC236}">
              <a16:creationId xmlns:a16="http://schemas.microsoft.com/office/drawing/2014/main" id="{00000000-0008-0000-0700-0000FB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165100</xdr:rowOff>
    </xdr:from>
    <xdr:to>
      <xdr:col>116</xdr:col>
      <xdr:colOff>114300</xdr:colOff>
      <xdr:row>39</xdr:row>
      <xdr:rowOff>95250</xdr:rowOff>
    </xdr:to>
    <xdr:sp macro="" textlink="">
      <xdr:nvSpPr>
        <xdr:cNvPr id="764" name="楕円 763">
          <a:extLst>
            <a:ext uri="{FF2B5EF4-FFF2-40B4-BE49-F238E27FC236}">
              <a16:creationId xmlns:a16="http://schemas.microsoft.com/office/drawing/2014/main" id="{00000000-0008-0000-0700-0000FC020000}"/>
            </a:ext>
          </a:extLst>
        </xdr:cNvPr>
        <xdr:cNvSpPr/>
      </xdr:nvSpPr>
      <xdr:spPr>
        <a:xfrm>
          <a:off x="221107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29227</xdr:rowOff>
    </xdr:from>
    <xdr:ext cx="249299" cy="259045"/>
    <xdr:sp macro="" textlink="">
      <xdr:nvSpPr>
        <xdr:cNvPr id="765" name="諸支出金該当値テキスト">
          <a:extLst>
            <a:ext uri="{FF2B5EF4-FFF2-40B4-BE49-F238E27FC236}">
              <a16:creationId xmlns:a16="http://schemas.microsoft.com/office/drawing/2014/main" id="{00000000-0008-0000-0700-0000FD020000}"/>
            </a:ext>
          </a:extLst>
        </xdr:cNvPr>
        <xdr:cNvSpPr txBox="1"/>
      </xdr:nvSpPr>
      <xdr:spPr>
        <a:xfrm>
          <a:off x="22212300" y="6544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165100</xdr:rowOff>
    </xdr:from>
    <xdr:to>
      <xdr:col>112</xdr:col>
      <xdr:colOff>38100</xdr:colOff>
      <xdr:row>39</xdr:row>
      <xdr:rowOff>95250</xdr:rowOff>
    </xdr:to>
    <xdr:sp macro="" textlink="">
      <xdr:nvSpPr>
        <xdr:cNvPr id="766" name="楕円 765">
          <a:extLst>
            <a:ext uri="{FF2B5EF4-FFF2-40B4-BE49-F238E27FC236}">
              <a16:creationId xmlns:a16="http://schemas.microsoft.com/office/drawing/2014/main" id="{00000000-0008-0000-0700-0000FE020000}"/>
            </a:ext>
          </a:extLst>
        </xdr:cNvPr>
        <xdr:cNvSpPr/>
      </xdr:nvSpPr>
      <xdr:spPr>
        <a:xfrm>
          <a:off x="21272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86377</xdr:rowOff>
    </xdr:from>
    <xdr:ext cx="249299" cy="259045"/>
    <xdr:sp macro="" textlink="">
      <xdr:nvSpPr>
        <xdr:cNvPr id="767" name="テキスト ボックス 766">
          <a:extLst>
            <a:ext uri="{FF2B5EF4-FFF2-40B4-BE49-F238E27FC236}">
              <a16:creationId xmlns:a16="http://schemas.microsoft.com/office/drawing/2014/main" id="{00000000-0008-0000-0700-0000FF020000}"/>
            </a:ext>
          </a:extLst>
        </xdr:cNvPr>
        <xdr:cNvSpPr txBox="1"/>
      </xdr:nvSpPr>
      <xdr:spPr>
        <a:xfrm>
          <a:off x="21198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165100</xdr:rowOff>
    </xdr:from>
    <xdr:to>
      <xdr:col>107</xdr:col>
      <xdr:colOff>101600</xdr:colOff>
      <xdr:row>39</xdr:row>
      <xdr:rowOff>95250</xdr:rowOff>
    </xdr:to>
    <xdr:sp macro="" textlink="">
      <xdr:nvSpPr>
        <xdr:cNvPr id="768" name="楕円 767">
          <a:extLst>
            <a:ext uri="{FF2B5EF4-FFF2-40B4-BE49-F238E27FC236}">
              <a16:creationId xmlns:a16="http://schemas.microsoft.com/office/drawing/2014/main" id="{00000000-0008-0000-0700-000000030000}"/>
            </a:ext>
          </a:extLst>
        </xdr:cNvPr>
        <xdr:cNvSpPr/>
      </xdr:nvSpPr>
      <xdr:spPr>
        <a:xfrm>
          <a:off x="20383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86377</xdr:rowOff>
    </xdr:from>
    <xdr:ext cx="249299" cy="259045"/>
    <xdr:sp macro="" textlink="">
      <xdr:nvSpPr>
        <xdr:cNvPr id="769" name="テキスト ボックス 768">
          <a:extLst>
            <a:ext uri="{FF2B5EF4-FFF2-40B4-BE49-F238E27FC236}">
              <a16:creationId xmlns:a16="http://schemas.microsoft.com/office/drawing/2014/main" id="{00000000-0008-0000-0700-000001030000}"/>
            </a:ext>
          </a:extLst>
        </xdr:cNvPr>
        <xdr:cNvSpPr txBox="1"/>
      </xdr:nvSpPr>
      <xdr:spPr>
        <a:xfrm>
          <a:off x="20309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165100</xdr:rowOff>
    </xdr:from>
    <xdr:to>
      <xdr:col>102</xdr:col>
      <xdr:colOff>165100</xdr:colOff>
      <xdr:row>39</xdr:row>
      <xdr:rowOff>95250</xdr:rowOff>
    </xdr:to>
    <xdr:sp macro="" textlink="">
      <xdr:nvSpPr>
        <xdr:cNvPr id="770" name="楕円 769">
          <a:extLst>
            <a:ext uri="{FF2B5EF4-FFF2-40B4-BE49-F238E27FC236}">
              <a16:creationId xmlns:a16="http://schemas.microsoft.com/office/drawing/2014/main" id="{00000000-0008-0000-0700-000002030000}"/>
            </a:ext>
          </a:extLst>
        </xdr:cNvPr>
        <xdr:cNvSpPr/>
      </xdr:nvSpPr>
      <xdr:spPr>
        <a:xfrm>
          <a:off x="19494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37</xdr:row>
      <xdr:rowOff>111777</xdr:rowOff>
    </xdr:from>
    <xdr:ext cx="249299" cy="259045"/>
    <xdr:sp macro="" textlink="">
      <xdr:nvSpPr>
        <xdr:cNvPr id="771" name="テキスト ボックス 770">
          <a:extLst>
            <a:ext uri="{FF2B5EF4-FFF2-40B4-BE49-F238E27FC236}">
              <a16:creationId xmlns:a16="http://schemas.microsoft.com/office/drawing/2014/main" id="{00000000-0008-0000-0700-000003030000}"/>
            </a:ext>
          </a:extLst>
        </xdr:cNvPr>
        <xdr:cNvSpPr txBox="1"/>
      </xdr:nvSpPr>
      <xdr:spPr>
        <a:xfrm>
          <a:off x="19420650" y="6455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165100</xdr:rowOff>
    </xdr:from>
    <xdr:to>
      <xdr:col>98</xdr:col>
      <xdr:colOff>38100</xdr:colOff>
      <xdr:row>39</xdr:row>
      <xdr:rowOff>95250</xdr:rowOff>
    </xdr:to>
    <xdr:sp macro="" textlink="">
      <xdr:nvSpPr>
        <xdr:cNvPr id="772" name="楕円 771">
          <a:extLst>
            <a:ext uri="{FF2B5EF4-FFF2-40B4-BE49-F238E27FC236}">
              <a16:creationId xmlns:a16="http://schemas.microsoft.com/office/drawing/2014/main" id="{00000000-0008-0000-0700-000004030000}"/>
            </a:ext>
          </a:extLst>
        </xdr:cNvPr>
        <xdr:cNvSpPr/>
      </xdr:nvSpPr>
      <xdr:spPr>
        <a:xfrm>
          <a:off x="18605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86377</xdr:rowOff>
    </xdr:from>
    <xdr:ext cx="249299" cy="259045"/>
    <xdr:sp macro="" textlink="">
      <xdr:nvSpPr>
        <xdr:cNvPr id="773" name="テキスト ボックス 772">
          <a:extLst>
            <a:ext uri="{FF2B5EF4-FFF2-40B4-BE49-F238E27FC236}">
              <a16:creationId xmlns:a16="http://schemas.microsoft.com/office/drawing/2014/main" id="{00000000-0008-0000-0700-000005030000}"/>
            </a:ext>
          </a:extLst>
        </xdr:cNvPr>
        <xdr:cNvSpPr txBox="1"/>
      </xdr:nvSpPr>
      <xdr:spPr>
        <a:xfrm>
          <a:off x="18531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4" name="正方形/長方形 773">
          <a:extLst>
            <a:ext uri="{FF2B5EF4-FFF2-40B4-BE49-F238E27FC236}">
              <a16:creationId xmlns:a16="http://schemas.microsoft.com/office/drawing/2014/main" id="{00000000-0008-0000-0700-000006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5" name="正方形/長方形 774">
          <a:extLst>
            <a:ext uri="{FF2B5EF4-FFF2-40B4-BE49-F238E27FC236}">
              <a16:creationId xmlns:a16="http://schemas.microsoft.com/office/drawing/2014/main" id="{00000000-0008-0000-0700-000007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6" name="正方形/長方形 775">
          <a:extLst>
            <a:ext uri="{FF2B5EF4-FFF2-40B4-BE49-F238E27FC236}">
              <a16:creationId xmlns:a16="http://schemas.microsoft.com/office/drawing/2014/main" id="{00000000-0008-0000-0700-000008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7" name="正方形/長方形 776">
          <a:extLst>
            <a:ext uri="{FF2B5EF4-FFF2-40B4-BE49-F238E27FC236}">
              <a16:creationId xmlns:a16="http://schemas.microsoft.com/office/drawing/2014/main" id="{00000000-0008-0000-0700-000009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8" name="正方形/長方形 777">
          <a:extLst>
            <a:ext uri="{FF2B5EF4-FFF2-40B4-BE49-F238E27FC236}">
              <a16:creationId xmlns:a16="http://schemas.microsoft.com/office/drawing/2014/main" id="{00000000-0008-0000-0700-00000A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79" name="正方形/長方形 778">
          <a:extLst>
            <a:ext uri="{FF2B5EF4-FFF2-40B4-BE49-F238E27FC236}">
              <a16:creationId xmlns:a16="http://schemas.microsoft.com/office/drawing/2014/main" id="{00000000-0008-0000-0700-00000B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80" name="正方形/長方形 779">
          <a:extLst>
            <a:ext uri="{FF2B5EF4-FFF2-40B4-BE49-F238E27FC236}">
              <a16:creationId xmlns:a16="http://schemas.microsoft.com/office/drawing/2014/main" id="{00000000-0008-0000-0700-00000C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81" name="正方形/長方形 780">
          <a:extLst>
            <a:ext uri="{FF2B5EF4-FFF2-40B4-BE49-F238E27FC236}">
              <a16:creationId xmlns:a16="http://schemas.microsoft.com/office/drawing/2014/main" id="{00000000-0008-0000-0700-00000D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82" name="テキスト ボックス 781">
          <a:extLst>
            <a:ext uri="{FF2B5EF4-FFF2-40B4-BE49-F238E27FC236}">
              <a16:creationId xmlns:a16="http://schemas.microsoft.com/office/drawing/2014/main" id="{00000000-0008-0000-0700-00000E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3" name="直線コネクタ 782">
          <a:extLst>
            <a:ext uri="{FF2B5EF4-FFF2-40B4-BE49-F238E27FC236}">
              <a16:creationId xmlns:a16="http://schemas.microsoft.com/office/drawing/2014/main" id="{00000000-0008-0000-0700-00000F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84" name="直線コネクタ 783">
          <a:extLst>
            <a:ext uri="{FF2B5EF4-FFF2-40B4-BE49-F238E27FC236}">
              <a16:creationId xmlns:a16="http://schemas.microsoft.com/office/drawing/2014/main" id="{00000000-0008-0000-0700-000010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85" name="テキスト ボックス 784">
          <a:extLst>
            <a:ext uri="{FF2B5EF4-FFF2-40B4-BE49-F238E27FC236}">
              <a16:creationId xmlns:a16="http://schemas.microsoft.com/office/drawing/2014/main" id="{00000000-0008-0000-0700-000011030000}"/>
            </a:ext>
          </a:extLst>
        </xdr:cNvPr>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86" name="直線コネクタ 785">
          <a:extLst>
            <a:ext uri="{FF2B5EF4-FFF2-40B4-BE49-F238E27FC236}">
              <a16:creationId xmlns:a16="http://schemas.microsoft.com/office/drawing/2014/main" id="{00000000-0008-0000-0700-000012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787" name="テキスト ボックス 786">
          <a:extLst>
            <a:ext uri="{FF2B5EF4-FFF2-40B4-BE49-F238E27FC236}">
              <a16:creationId xmlns:a16="http://schemas.microsoft.com/office/drawing/2014/main" id="{00000000-0008-0000-0700-000013030000}"/>
            </a:ext>
          </a:extLst>
        </xdr:cNvPr>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88" name="前年度繰上充用金グラフ枠">
          <a:extLst>
            <a:ext uri="{FF2B5EF4-FFF2-40B4-BE49-F238E27FC236}">
              <a16:creationId xmlns:a16="http://schemas.microsoft.com/office/drawing/2014/main" id="{00000000-0008-0000-0700-000014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789" name="直線コネクタ 788">
          <a:extLst>
            <a:ext uri="{FF2B5EF4-FFF2-40B4-BE49-F238E27FC236}">
              <a16:creationId xmlns:a16="http://schemas.microsoft.com/office/drawing/2014/main" id="{00000000-0008-0000-0700-000015030000}"/>
            </a:ext>
          </a:extLst>
        </xdr:cNvPr>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790" name="前年度繰上充用金最小値テキスト">
          <a:extLst>
            <a:ext uri="{FF2B5EF4-FFF2-40B4-BE49-F238E27FC236}">
              <a16:creationId xmlns:a16="http://schemas.microsoft.com/office/drawing/2014/main" id="{00000000-0008-0000-0700-000016030000}"/>
            </a:ext>
          </a:extLst>
        </xdr:cNvPr>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1" name="直線コネクタ 790">
          <a:extLst>
            <a:ext uri="{FF2B5EF4-FFF2-40B4-BE49-F238E27FC236}">
              <a16:creationId xmlns:a16="http://schemas.microsoft.com/office/drawing/2014/main" id="{00000000-0008-0000-0700-000017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792" name="前年度繰上充用金最大値テキスト">
          <a:extLst>
            <a:ext uri="{FF2B5EF4-FFF2-40B4-BE49-F238E27FC236}">
              <a16:creationId xmlns:a16="http://schemas.microsoft.com/office/drawing/2014/main" id="{00000000-0008-0000-0700-000018030000}"/>
            </a:ext>
          </a:extLst>
        </xdr:cNvPr>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3" name="直線コネクタ 792">
          <a:extLst>
            <a:ext uri="{FF2B5EF4-FFF2-40B4-BE49-F238E27FC236}">
              <a16:creationId xmlns:a16="http://schemas.microsoft.com/office/drawing/2014/main" id="{00000000-0008-0000-0700-000019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794" name="直線コネクタ 793">
          <a:extLst>
            <a:ext uri="{FF2B5EF4-FFF2-40B4-BE49-F238E27FC236}">
              <a16:creationId xmlns:a16="http://schemas.microsoft.com/office/drawing/2014/main" id="{00000000-0008-0000-0700-00001A030000}"/>
            </a:ext>
          </a:extLst>
        </xdr:cNvPr>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795" name="前年度繰上充用金平均値テキスト">
          <a:extLst>
            <a:ext uri="{FF2B5EF4-FFF2-40B4-BE49-F238E27FC236}">
              <a16:creationId xmlns:a16="http://schemas.microsoft.com/office/drawing/2014/main" id="{00000000-0008-0000-0700-00001B030000}"/>
            </a:ext>
          </a:extLst>
        </xdr:cNvPr>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796" name="フローチャート: 判断 795">
          <a:extLst>
            <a:ext uri="{FF2B5EF4-FFF2-40B4-BE49-F238E27FC236}">
              <a16:creationId xmlns:a16="http://schemas.microsoft.com/office/drawing/2014/main" id="{00000000-0008-0000-0700-00001C030000}"/>
            </a:ext>
          </a:extLst>
        </xdr:cNvPr>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797" name="直線コネクタ 796">
          <a:extLst>
            <a:ext uri="{FF2B5EF4-FFF2-40B4-BE49-F238E27FC236}">
              <a16:creationId xmlns:a16="http://schemas.microsoft.com/office/drawing/2014/main" id="{00000000-0008-0000-0700-00001D030000}"/>
            </a:ext>
          </a:extLst>
        </xdr:cNvPr>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798" name="フローチャート: 判断 797">
          <a:extLst>
            <a:ext uri="{FF2B5EF4-FFF2-40B4-BE49-F238E27FC236}">
              <a16:creationId xmlns:a16="http://schemas.microsoft.com/office/drawing/2014/main" id="{00000000-0008-0000-0700-00001E030000}"/>
            </a:ext>
          </a:extLst>
        </xdr:cNvPr>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799" name="テキスト ボックス 798">
          <a:extLst>
            <a:ext uri="{FF2B5EF4-FFF2-40B4-BE49-F238E27FC236}">
              <a16:creationId xmlns:a16="http://schemas.microsoft.com/office/drawing/2014/main" id="{00000000-0008-0000-0700-00001F030000}"/>
            </a:ext>
          </a:extLst>
        </xdr:cNvPr>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800" name="直線コネクタ 799">
          <a:extLst>
            <a:ext uri="{FF2B5EF4-FFF2-40B4-BE49-F238E27FC236}">
              <a16:creationId xmlns:a16="http://schemas.microsoft.com/office/drawing/2014/main" id="{00000000-0008-0000-0700-000020030000}"/>
            </a:ext>
          </a:extLst>
        </xdr:cNvPr>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801" name="フローチャート: 判断 800">
          <a:extLst>
            <a:ext uri="{FF2B5EF4-FFF2-40B4-BE49-F238E27FC236}">
              <a16:creationId xmlns:a16="http://schemas.microsoft.com/office/drawing/2014/main" id="{00000000-0008-0000-0700-000021030000}"/>
            </a:ext>
          </a:extLst>
        </xdr:cNvPr>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802" name="テキスト ボックス 801">
          <a:extLst>
            <a:ext uri="{FF2B5EF4-FFF2-40B4-BE49-F238E27FC236}">
              <a16:creationId xmlns:a16="http://schemas.microsoft.com/office/drawing/2014/main" id="{00000000-0008-0000-0700-000022030000}"/>
            </a:ext>
          </a:extLst>
        </xdr:cNvPr>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803" name="直線コネクタ 802">
          <a:extLst>
            <a:ext uri="{FF2B5EF4-FFF2-40B4-BE49-F238E27FC236}">
              <a16:creationId xmlns:a16="http://schemas.microsoft.com/office/drawing/2014/main" id="{00000000-0008-0000-0700-000023030000}"/>
            </a:ext>
          </a:extLst>
        </xdr:cNvPr>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804" name="フローチャート: 判断 803">
          <a:extLst>
            <a:ext uri="{FF2B5EF4-FFF2-40B4-BE49-F238E27FC236}">
              <a16:creationId xmlns:a16="http://schemas.microsoft.com/office/drawing/2014/main" id="{00000000-0008-0000-0700-000024030000}"/>
            </a:ext>
          </a:extLst>
        </xdr:cNvPr>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805" name="テキスト ボックス 804">
          <a:extLst>
            <a:ext uri="{FF2B5EF4-FFF2-40B4-BE49-F238E27FC236}">
              <a16:creationId xmlns:a16="http://schemas.microsoft.com/office/drawing/2014/main" id="{00000000-0008-0000-0700-000025030000}"/>
            </a:ext>
          </a:extLst>
        </xdr:cNvPr>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06" name="フローチャート: 判断 805">
          <a:extLst>
            <a:ext uri="{FF2B5EF4-FFF2-40B4-BE49-F238E27FC236}">
              <a16:creationId xmlns:a16="http://schemas.microsoft.com/office/drawing/2014/main" id="{00000000-0008-0000-0700-000026030000}"/>
            </a:ext>
          </a:extLst>
        </xdr:cNvPr>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807" name="テキスト ボックス 806">
          <a:extLst>
            <a:ext uri="{FF2B5EF4-FFF2-40B4-BE49-F238E27FC236}">
              <a16:creationId xmlns:a16="http://schemas.microsoft.com/office/drawing/2014/main" id="{00000000-0008-0000-0700-000027030000}"/>
            </a:ext>
          </a:extLst>
        </xdr:cNvPr>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08" name="テキスト ボックス 807">
          <a:extLst>
            <a:ext uri="{FF2B5EF4-FFF2-40B4-BE49-F238E27FC236}">
              <a16:creationId xmlns:a16="http://schemas.microsoft.com/office/drawing/2014/main" id="{00000000-0008-0000-0700-000028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09" name="テキスト ボックス 808">
          <a:extLst>
            <a:ext uri="{FF2B5EF4-FFF2-40B4-BE49-F238E27FC236}">
              <a16:creationId xmlns:a16="http://schemas.microsoft.com/office/drawing/2014/main" id="{00000000-0008-0000-0700-000029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0" name="テキスト ボックス 809">
          <a:extLst>
            <a:ext uri="{FF2B5EF4-FFF2-40B4-BE49-F238E27FC236}">
              <a16:creationId xmlns:a16="http://schemas.microsoft.com/office/drawing/2014/main" id="{00000000-0008-0000-0700-00002A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1" name="テキスト ボックス 810">
          <a:extLst>
            <a:ext uri="{FF2B5EF4-FFF2-40B4-BE49-F238E27FC236}">
              <a16:creationId xmlns:a16="http://schemas.microsoft.com/office/drawing/2014/main" id="{00000000-0008-0000-0700-00002B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2" name="テキスト ボックス 811">
          <a:extLst>
            <a:ext uri="{FF2B5EF4-FFF2-40B4-BE49-F238E27FC236}">
              <a16:creationId xmlns:a16="http://schemas.microsoft.com/office/drawing/2014/main" id="{00000000-0008-0000-0700-00002C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13" name="楕円 812">
          <a:extLst>
            <a:ext uri="{FF2B5EF4-FFF2-40B4-BE49-F238E27FC236}">
              <a16:creationId xmlns:a16="http://schemas.microsoft.com/office/drawing/2014/main" id="{00000000-0008-0000-0700-00002D030000}"/>
            </a:ext>
          </a:extLst>
        </xdr:cNvPr>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14" name="前年度繰上充用金該当値テキスト">
          <a:extLst>
            <a:ext uri="{FF2B5EF4-FFF2-40B4-BE49-F238E27FC236}">
              <a16:creationId xmlns:a16="http://schemas.microsoft.com/office/drawing/2014/main" id="{00000000-0008-0000-0700-00002E030000}"/>
            </a:ext>
          </a:extLst>
        </xdr:cNvPr>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15" name="楕円 814">
          <a:extLst>
            <a:ext uri="{FF2B5EF4-FFF2-40B4-BE49-F238E27FC236}">
              <a16:creationId xmlns:a16="http://schemas.microsoft.com/office/drawing/2014/main" id="{00000000-0008-0000-0700-00002F030000}"/>
            </a:ext>
          </a:extLst>
        </xdr:cNvPr>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16" name="テキスト ボックス 815">
          <a:extLst>
            <a:ext uri="{FF2B5EF4-FFF2-40B4-BE49-F238E27FC236}">
              <a16:creationId xmlns:a16="http://schemas.microsoft.com/office/drawing/2014/main" id="{00000000-0008-0000-0700-000030030000}"/>
            </a:ext>
          </a:extLst>
        </xdr:cNvPr>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17" name="楕円 816">
          <a:extLst>
            <a:ext uri="{FF2B5EF4-FFF2-40B4-BE49-F238E27FC236}">
              <a16:creationId xmlns:a16="http://schemas.microsoft.com/office/drawing/2014/main" id="{00000000-0008-0000-0700-000031030000}"/>
            </a:ext>
          </a:extLst>
        </xdr:cNvPr>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18" name="テキスト ボックス 817">
          <a:extLst>
            <a:ext uri="{FF2B5EF4-FFF2-40B4-BE49-F238E27FC236}">
              <a16:creationId xmlns:a16="http://schemas.microsoft.com/office/drawing/2014/main" id="{00000000-0008-0000-0700-000032030000}"/>
            </a:ext>
          </a:extLst>
        </xdr:cNvPr>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19" name="楕円 818">
          <a:extLst>
            <a:ext uri="{FF2B5EF4-FFF2-40B4-BE49-F238E27FC236}">
              <a16:creationId xmlns:a16="http://schemas.microsoft.com/office/drawing/2014/main" id="{00000000-0008-0000-0700-000033030000}"/>
            </a:ext>
          </a:extLst>
        </xdr:cNvPr>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20" name="テキスト ボックス 819">
          <a:extLst>
            <a:ext uri="{FF2B5EF4-FFF2-40B4-BE49-F238E27FC236}">
              <a16:creationId xmlns:a16="http://schemas.microsoft.com/office/drawing/2014/main" id="{00000000-0008-0000-0700-000034030000}"/>
            </a:ext>
          </a:extLst>
        </xdr:cNvPr>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21" name="楕円 820">
          <a:extLst>
            <a:ext uri="{FF2B5EF4-FFF2-40B4-BE49-F238E27FC236}">
              <a16:creationId xmlns:a16="http://schemas.microsoft.com/office/drawing/2014/main" id="{00000000-0008-0000-0700-000035030000}"/>
            </a:ext>
          </a:extLst>
        </xdr:cNvPr>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22" name="テキスト ボックス 821">
          <a:extLst>
            <a:ext uri="{FF2B5EF4-FFF2-40B4-BE49-F238E27FC236}">
              <a16:creationId xmlns:a16="http://schemas.microsoft.com/office/drawing/2014/main" id="{00000000-0008-0000-0700-000036030000}"/>
            </a:ext>
          </a:extLst>
        </xdr:cNvPr>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23" name="正方形/長方形 822">
          <a:extLst>
            <a:ext uri="{FF2B5EF4-FFF2-40B4-BE49-F238E27FC236}">
              <a16:creationId xmlns:a16="http://schemas.microsoft.com/office/drawing/2014/main" id="{00000000-0008-0000-0700-000037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24" name="正方形/長方形 823">
          <a:extLst>
            <a:ext uri="{FF2B5EF4-FFF2-40B4-BE49-F238E27FC236}">
              <a16:creationId xmlns:a16="http://schemas.microsoft.com/office/drawing/2014/main" id="{00000000-0008-0000-0700-000038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25" name="テキスト ボックス 824">
          <a:extLst>
            <a:ext uri="{FF2B5EF4-FFF2-40B4-BE49-F238E27FC236}">
              <a16:creationId xmlns:a16="http://schemas.microsoft.com/office/drawing/2014/main" id="{00000000-0008-0000-0700-000039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総務費は、住民一人当たり</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334,907</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円で、前年度と比べて</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9,895</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円の減額となっている。ぽんぽ館プール屋根等改修工事・エントランスホールリノベーション工事の事業完了に伴う減額と考えられる。</a:t>
          </a:r>
          <a:endPar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民生費は、住民一人当たり</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191,352</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円で、前年度と比べて</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8,356</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円の減額となっている。要因としては、子育て世帯臨時特別給付金などの減額が考えられる。</a:t>
          </a:r>
          <a:endPar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商工費は、住民一人当たり</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23,710</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円で、前年度と比べて</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10,846</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円の増額となっている。要因としては、とざわ商品券配布事業費負担金などの増額が考えられる。</a:t>
          </a:r>
          <a:endPar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災害復旧費は、住民一人当たり</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0</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円で、前年度と比べて</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12,305</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円の皆減となっている。戸沢村では、不測の事態が起きなかったため。</a:t>
          </a: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8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00000000-0008-0000-0800-00000300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00000000-0008-0000-0800-00000400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00000000-0008-0000-0800-00000500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00000000-0008-0000-0800-00000600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00000000-0008-0000-0800-00000700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00000000-0008-0000-0800-00000800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800-000009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800-00000A00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800-00000B00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4</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0000000-0008-0000-0800-00000C00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山形県戸沢村</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800-00000D00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00000000-0008-0000-0800-00000E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当初予算編成時においては、財政調整基金の取崩しなどを含め編成しているが、事業の進展状況をみて復元あるいは積み増しを心がけ財政運営を行っている。大規模災害の発生など不測の事態に備えるため、令和３年度に続き積み増しを行ったことにより、財政調整基金残高は</a:t>
          </a:r>
          <a:r>
            <a:rPr kumimoji="1" lang="en-US" altLang="ja-JP"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0.97</a:t>
          </a:r>
          <a:r>
            <a:rPr kumimoji="1" lang="ja-JP" altLang="en-US"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ポイントの増加となった。</a:t>
          </a:r>
          <a:endParaRPr kumimoji="1" lang="ja-JP" altLang="en-US" sz="1400">
            <a:latin typeface="ＭＳ ゴシック" pitchFamily="49" charset="-128"/>
            <a:ea typeface="ＭＳ ゴシック" pitchFamily="49" charset="-128"/>
          </a:endParaRP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9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0000000-0008-0000-0900-00000300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00000000-0008-0000-0900-00000400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0000000-0008-0000-0900-000005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00000000-0008-0000-0900-00000600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00000000-0008-0000-0900-000007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4</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00000000-0008-0000-0900-00000800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山形県戸沢村</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00000000-0008-0000-0900-00000900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00000000-0008-0000-0900-00000A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令和４年度においては、固定資産税全体で</a:t>
          </a:r>
          <a:r>
            <a:rPr kumimoji="1" lang="en-US" altLang="ja-JP"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1.7</a:t>
          </a:r>
          <a:r>
            <a:rPr kumimoji="1" lang="ja-JP" altLang="en-US"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％の増収、地方交付税は</a:t>
          </a:r>
          <a:r>
            <a:rPr kumimoji="1" lang="en-US" altLang="ja-JP"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0.3</a:t>
          </a:r>
          <a:r>
            <a:rPr kumimoji="1" lang="ja-JP" altLang="en-US"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％ではあるが増加するなど、連結実質黒字額は増加している。村の全会計に係る実質赤字額及び資金の不足額はないが、今後も各会計とも健全な財政運営に努める。</a:t>
          </a:r>
        </a:p>
        <a:p>
          <a:endParaRPr kumimoji="1" lang="ja-JP" altLang="en-US" sz="1400">
            <a:latin typeface="ＭＳ ゴシック" pitchFamily="49" charset="-128"/>
            <a:ea typeface="ＭＳ ゴシック" pitchFamily="49" charset="-128"/>
          </a:endParaRP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00000000-0008-0000-0900-00000B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id="{00000000-0008-0000-0900-00000C000000}"/>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id="{00000000-0008-0000-0900-00000D000000}"/>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id="{00000000-0008-0000-0900-00000E000000}"/>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id="{00000000-0008-0000-0900-00000F000000}"/>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id="{00000000-0008-0000-0900-000010000000}"/>
            </a:ext>
          </a:extLst>
        </xdr:cNvPr>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a:extLst>
            <a:ext uri="{FF2B5EF4-FFF2-40B4-BE49-F238E27FC236}">
              <a16:creationId xmlns:a16="http://schemas.microsoft.com/office/drawing/2014/main" id="{00000000-0008-0000-0900-000011000000}"/>
            </a:ext>
          </a:extLst>
        </xdr:cNvPr>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39</xdr:row>
      <xdr:rowOff>88900</xdr:rowOff>
    </xdr:from>
    <xdr:to>
      <xdr:col>1</xdr:col>
      <xdr:colOff>638175</xdr:colOff>
      <xdr:row>39</xdr:row>
      <xdr:rowOff>377825</xdr:rowOff>
    </xdr:to>
    <xdr:sp macro="" textlink="">
      <xdr:nvSpPr>
        <xdr:cNvPr id="18" name="凡例7">
          <a:extLst>
            <a:ext uri="{FF2B5EF4-FFF2-40B4-BE49-F238E27FC236}">
              <a16:creationId xmlns:a16="http://schemas.microsoft.com/office/drawing/2014/main" id="{00000000-0008-0000-0900-000012000000}"/>
            </a:ext>
          </a:extLst>
        </xdr:cNvPr>
        <xdr:cNvSpPr/>
      </xdr:nvSpPr>
      <xdr:spPr bwMode="auto">
        <a:xfrm>
          <a:off x="635000" y="10452100"/>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19" name="凡例9">
          <a:extLst>
            <a:ext uri="{FF2B5EF4-FFF2-40B4-BE49-F238E27FC236}">
              <a16:creationId xmlns:a16="http://schemas.microsoft.com/office/drawing/2014/main" id="{00000000-0008-0000-0900-000013000000}"/>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20" name="凡例10">
          <a:extLst>
            <a:ext uri="{FF2B5EF4-FFF2-40B4-BE49-F238E27FC236}">
              <a16:creationId xmlns:a16="http://schemas.microsoft.com/office/drawing/2014/main" id="{00000000-0008-0000-0900-000014000000}"/>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A00-000002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A00-00000300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4</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0000000-0008-0000-0A00-00000400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山形県戸沢村</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A00-00000500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A00-00000600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A00-00000700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A00-00000800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A00-00000900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A00-00000A00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A00-00000B00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A00-00000C00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A00-00000D00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00000000-0008-0000-0A00-00000E00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A00-00000F00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00000000-0008-0000-0A00-00001000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00000000-0008-0000-0A00-0000110000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00000000-0008-0000-0A00-00001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A00-00001300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00000000-0008-0000-0A00-000014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元利償還金など、全体的に増加傾向にある。特に元利償還金については、学校解体や保育所建設などに係る起債の償還が始まったことによる増加であり、今後も増加が見込まれている。</a:t>
          </a:r>
          <a:endParaRPr kumimoji="1" lang="en-US" altLang="ja-JP"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実質公債費率の上昇は、元利償還金等の増加によるものだと分析する。</a:t>
          </a: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00000000-0008-0000-0A00-000015000000}"/>
            </a:ext>
          </a:extLst>
        </xdr:cNvPr>
        <xdr:cNvSpPr>
          <a:spLocks noChangeShapeType="1"/>
        </xdr:cNvSpPr>
      </xdr:nvSpPr>
      <xdr:spPr bwMode="auto">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macro="" textlink="">
      <xdr:nvSpPr>
        <xdr:cNvPr id="22" name="Rectangle 87">
          <a:extLst>
            <a:ext uri="{FF2B5EF4-FFF2-40B4-BE49-F238E27FC236}">
              <a16:creationId xmlns:a16="http://schemas.microsoft.com/office/drawing/2014/main" id="{00000000-0008-0000-0A00-000016000000}"/>
            </a:ext>
          </a:extLst>
        </xdr:cNvPr>
        <xdr:cNvSpPr>
          <a:spLocks noChangeArrowheads="1"/>
        </xdr:cNvSpPr>
      </xdr:nvSpPr>
      <xdr:spPr bwMode="auto">
        <a:xfrm>
          <a:off x="13106400" y="12420600"/>
          <a:ext cx="4456340" cy="157298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macro="" textlink="">
      <xdr:nvSpPr>
        <xdr:cNvPr id="23" name="Rectangle 88">
          <a:extLst>
            <a:ext uri="{FF2B5EF4-FFF2-40B4-BE49-F238E27FC236}">
              <a16:creationId xmlns:a16="http://schemas.microsoft.com/office/drawing/2014/main" id="{00000000-0008-0000-0A00-000017000000}"/>
            </a:ext>
          </a:extLst>
        </xdr:cNvPr>
        <xdr:cNvSpPr>
          <a:spLocks noChangeArrowheads="1"/>
        </xdr:cNvSpPr>
      </xdr:nvSpPr>
      <xdr:spPr bwMode="auto">
        <a:xfrm>
          <a:off x="13130893" y="124110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macro="" textlink="" fLocksText="0">
      <xdr:nvSpPr>
        <xdr:cNvPr id="24" name="テキスト ボックス 23">
          <a:extLst>
            <a:ext uri="{FF2B5EF4-FFF2-40B4-BE49-F238E27FC236}">
              <a16:creationId xmlns:a16="http://schemas.microsoft.com/office/drawing/2014/main" id="{00000000-0008-0000-0A00-000018000000}"/>
            </a:ext>
          </a:extLst>
        </xdr:cNvPr>
        <xdr:cNvSpPr txBox="1"/>
      </xdr:nvSpPr>
      <xdr:spPr>
        <a:xfrm>
          <a:off x="13211175" y="12630150"/>
          <a:ext cx="4249341" cy="131581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0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満期一括償還地方債の借入に係る積立はない。</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00000000-0008-0000-0B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B00-0000030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00000000-0008-0000-0B00-000004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00000000-0008-0000-0B00-0000050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00000000-0008-0000-0B00-0000060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00000000-0008-0000-0B00-0000070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00000000-0008-0000-0B00-0000080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00000000-0008-0000-0B00-0000090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00000000-0008-0000-0B00-00000A0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00000000-0008-0000-0B00-00000B0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00000000-0008-0000-0B00-00000C0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00000000-0008-0000-0B00-00000D0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00000000-0008-0000-0B00-00000E0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00000000-0008-0000-0B00-00000F0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B00-0000100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B00-0000110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00000000-0008-0000-0B00-000012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0000000-0008-0000-0B00-000013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4</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B00-0000140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山形県戸沢村</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B00-0000150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00000000-0008-0000-0B00-0000160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B00-000017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一般会計等に係る地方債の現在高は減少している。また、公営企業債等見込額についても、改良事業などがある程度完了し減少傾向にあるため、将来負担額が減少している。基準財政需要額算入見込額は、前年度と比べ</a:t>
          </a:r>
          <a:r>
            <a:rPr kumimoji="1" lang="en-US" altLang="ja-JP"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37</a:t>
          </a:r>
          <a:r>
            <a:rPr kumimoji="1" lang="ja-JP" altLang="en-US"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百万円増加している。</a:t>
          </a:r>
          <a:endParaRPr kumimoji="1" lang="en-US" altLang="ja-JP"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今後も、将来負担比率の分子が減少傾向を続けていくよう努めていくとともに、実質公債費率減少のため、計画的に繰上償還を実施していく。</a:t>
          </a: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00000000-0008-0000-0C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00000000-0008-0000-0C00-000003000000}"/>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00000000-0008-0000-0C00-000004000000}"/>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00000000-0008-0000-0C00-000005000000}"/>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00000000-0008-0000-0C00-000006000000}"/>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00000000-0008-0000-0C00-000007000000}"/>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4</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00000000-0008-0000-0C00-000008000000}"/>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山形県戸沢村</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00000000-0008-0000-0C00-000009000000}"/>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00000000-0008-0000-0C00-00000A000000}"/>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00000000-0008-0000-0C00-00000B000000}"/>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00000000-0008-0000-0C00-00000C000000}"/>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当初予算編成においては財政調整基金等を取り崩したが、歳計剰余金の増による財政調整基金積立金の増、ふるさと応援基金・村有施設整備基金の積立てによる増額などが要因として、基金全体で</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233</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百万円の増額に繋がったと考えられる。</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村有施設の改修・解体、少子高齢化対策、基幹産業振興施策などに備えるため、中長期的な事業計画に応じて特定目的基金に積み立てていくことを予定している。</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00000000-0008-0000-0C00-00000D000000}"/>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00000000-0008-0000-0C00-00000E000000}"/>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00000000-0008-0000-0C00-00000F00000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（基金の使途）</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村有施設整備基金：施設の建設及び改修、維持管理などの資金に充てる。</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ふるさと応援基金：ふるさと納税の寄付目的に応じて、観光振興や教育振興などの資金に充てる。</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文教施設等整備基金：文教施設の建設及び改修、維持管理などの資金に充てる。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地域振興基金：快適な生活環境の整備、福祉対策事業等、魅力ある地域づくりを推進するための資金に充てる。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森林環境贈与税基金：間伐や人材育成、担い手の確保、木材利用の促進や普及啓発等の森林整備及びその促進に係る資金に充てる。</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村有施設整備基金：令和５年度以降に公共施設等の大規模改修工事を予定しており、</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103</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百万円の積み立てたことによる増額</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ふるさと応援基金：ふるさと納税額の</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1/2</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を積み立てることとしており、寄付金額の増額により</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60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百万円を積み立てたことによる増額</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森林環境贈与税基金：基金を財源とした森林整備事業の事業費の減による基金残高の増</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村有施設の改修・解体、少子高齢化対策、基幹産業振興施策などに備えるため、中長期的な事業計画に応じた積み立てを行えるよう努めていく。</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00000000-0008-0000-0C00-000010000000}"/>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00000000-0008-0000-0C00-000011000000}"/>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00000000-0008-0000-0C00-000012000000}"/>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歳計剰余金の増による財政調整基金積立金の増</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大規模災害の発生など不測の事態に備えるため、過去の実績も踏まえながら積み立てることとしている。</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00000000-0008-0000-0C00-000013000000}"/>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00000000-0008-0000-0C00-000014000000}"/>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00000000-0008-0000-0C00-000015000000}"/>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防災行政無線整備事業に係る地方債の償還財源積立事業に伴い、令和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4</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年度まで毎年</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1.6</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百万円積み立てることとしていることや、</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令和８年度に実質公債費比率が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18.0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％を超える試算となっていることから、令和６～７年度に実施予定の繰上償還に備えるため、</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50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百万円を積み立てことにより増額になった。</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令和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年度に地方債償還額のピークを迎える予定であるため、それに備えて計画的に積立を行うこととしている。</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00000000-0008-0000-0C00-000016000000}"/>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C5C66FB3-CEBD-4B2A-9772-FFF89A8C6E8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03B179FE-3FDB-4F3F-B2F7-1FEC4D66E99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355600</xdr:colOff>
      <xdr:row>0</xdr:row>
      <xdr:rowOff>63500</xdr:rowOff>
    </xdr:from>
    <xdr:to>
      <xdr:col>66</xdr:col>
      <xdr:colOff>187325</xdr:colOff>
      <xdr:row>1</xdr:row>
      <xdr:rowOff>155575</xdr:rowOff>
    </xdr:to>
    <xdr:sp macro="" textlink="">
      <xdr:nvSpPr>
        <xdr:cNvPr id="4" name="正方形/長方形 3">
          <a:extLst>
            <a:ext uri="{FF2B5EF4-FFF2-40B4-BE49-F238E27FC236}">
              <a16:creationId xmlns:a16="http://schemas.microsoft.com/office/drawing/2014/main" id="{5D8610C0-F160-4318-B067-37AEB725CF85}"/>
            </a:ext>
          </a:extLst>
        </xdr:cNvPr>
        <xdr:cNvSpPr/>
      </xdr:nvSpPr>
      <xdr:spPr>
        <a:xfrm>
          <a:off x="355600" y="635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5" name="正方形/長方形 4">
          <a:extLst>
            <a:ext uri="{FF2B5EF4-FFF2-40B4-BE49-F238E27FC236}">
              <a16:creationId xmlns:a16="http://schemas.microsoft.com/office/drawing/2014/main" id="{C89D8F56-9527-4E29-B3E9-378F64462778}"/>
            </a:ext>
          </a:extLst>
        </xdr:cNvPr>
        <xdr:cNvSpPr/>
      </xdr:nvSpPr>
      <xdr:spPr>
        <a:xfrm>
          <a:off x="170307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6" name="正方形/長方形 5">
          <a:extLst>
            <a:ext uri="{FF2B5EF4-FFF2-40B4-BE49-F238E27FC236}">
              <a16:creationId xmlns:a16="http://schemas.microsoft.com/office/drawing/2014/main" id="{CB128521-E5DA-4876-95C3-AE8444E4C280}"/>
            </a:ext>
          </a:extLst>
        </xdr:cNvPr>
        <xdr:cNvSpPr/>
      </xdr:nvSpPr>
      <xdr:spPr>
        <a:xfrm>
          <a:off x="170561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7" name="正方形/長方形 6">
          <a:extLst>
            <a:ext uri="{FF2B5EF4-FFF2-40B4-BE49-F238E27FC236}">
              <a16:creationId xmlns:a16="http://schemas.microsoft.com/office/drawing/2014/main" id="{23B84231-3835-4E2C-99F8-1C9E1203A10C}"/>
            </a:ext>
          </a:extLst>
        </xdr:cNvPr>
        <xdr:cNvSpPr/>
      </xdr:nvSpPr>
      <xdr:spPr>
        <a:xfrm>
          <a:off x="170815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山形県戸沢村</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8" name="正方形/長方形 7">
          <a:extLst>
            <a:ext uri="{FF2B5EF4-FFF2-40B4-BE49-F238E27FC236}">
              <a16:creationId xmlns:a16="http://schemas.microsoft.com/office/drawing/2014/main" id="{6C37B5D7-FBB3-42F8-838E-7C20AF95D2B2}"/>
            </a:ext>
          </a:extLst>
        </xdr:cNvPr>
        <xdr:cNvSpPr/>
      </xdr:nvSpPr>
      <xdr:spPr>
        <a:xfrm>
          <a:off x="142367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9" name="正方形/長方形 8">
          <a:extLst>
            <a:ext uri="{FF2B5EF4-FFF2-40B4-BE49-F238E27FC236}">
              <a16:creationId xmlns:a16="http://schemas.microsoft.com/office/drawing/2014/main" id="{47D1BE62-A381-45C6-A828-0D6F6817275A}"/>
            </a:ext>
          </a:extLst>
        </xdr:cNvPr>
        <xdr:cNvSpPr/>
      </xdr:nvSpPr>
      <xdr:spPr>
        <a:xfrm>
          <a:off x="142621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10" name="正方形/長方形 9">
          <a:extLst>
            <a:ext uri="{FF2B5EF4-FFF2-40B4-BE49-F238E27FC236}">
              <a16:creationId xmlns:a16="http://schemas.microsoft.com/office/drawing/2014/main" id="{F36FDF34-994A-4B3F-BF41-48B2074A3ED9}"/>
            </a:ext>
          </a:extLst>
        </xdr:cNvPr>
        <xdr:cNvSpPr/>
      </xdr:nvSpPr>
      <xdr:spPr>
        <a:xfrm>
          <a:off x="142875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4</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11" name="正方形/長方形 10">
          <a:extLst>
            <a:ext uri="{FF2B5EF4-FFF2-40B4-BE49-F238E27FC236}">
              <a16:creationId xmlns:a16="http://schemas.microsoft.com/office/drawing/2014/main" id="{FC7D2545-428B-4719-8EB0-E459644D2615}"/>
            </a:ext>
          </a:extLst>
        </xdr:cNvPr>
        <xdr:cNvSpPr/>
      </xdr:nvSpPr>
      <xdr:spPr>
        <a:xfrm>
          <a:off x="4826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12" name="正方形/長方形 11">
          <a:extLst>
            <a:ext uri="{FF2B5EF4-FFF2-40B4-BE49-F238E27FC236}">
              <a16:creationId xmlns:a16="http://schemas.microsoft.com/office/drawing/2014/main" id="{DEF6F9AC-218F-4E59-8028-EA9BFADB6E35}"/>
            </a:ext>
          </a:extLst>
        </xdr:cNvPr>
        <xdr:cNvSpPr/>
      </xdr:nvSpPr>
      <xdr:spPr>
        <a:xfrm>
          <a:off x="6096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13" name="正方形/長方形 12">
          <a:extLst>
            <a:ext uri="{FF2B5EF4-FFF2-40B4-BE49-F238E27FC236}">
              <a16:creationId xmlns:a16="http://schemas.microsoft.com/office/drawing/2014/main" id="{F46BE563-6F18-4C1A-A7CF-DAFDC149C815}"/>
            </a:ext>
          </a:extLst>
        </xdr:cNvPr>
        <xdr:cNvSpPr/>
      </xdr:nvSpPr>
      <xdr:spPr>
        <a:xfrm>
          <a:off x="19431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4,071
4,024
261.31
5,234,734
4,641,337
550,405
2,807,231
5,567,577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14" name="正方形/長方形 13">
          <a:extLst>
            <a:ext uri="{FF2B5EF4-FFF2-40B4-BE49-F238E27FC236}">
              <a16:creationId xmlns:a16="http://schemas.microsoft.com/office/drawing/2014/main" id="{69FED886-8B26-4726-A1B2-7CB209614C91}"/>
            </a:ext>
          </a:extLst>
        </xdr:cNvPr>
        <xdr:cNvSpPr/>
      </xdr:nvSpPr>
      <xdr:spPr>
        <a:xfrm>
          <a:off x="32766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(R5.1.1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(R5.1.1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15" name="正方形/長方形 14">
          <a:extLst>
            <a:ext uri="{FF2B5EF4-FFF2-40B4-BE49-F238E27FC236}">
              <a16:creationId xmlns:a16="http://schemas.microsoft.com/office/drawing/2014/main" id="{318772E1-E0A3-421C-A44E-91BD2D5945B0}"/>
            </a:ext>
          </a:extLst>
        </xdr:cNvPr>
        <xdr:cNvSpPr/>
      </xdr:nvSpPr>
      <xdr:spPr>
        <a:xfrm>
          <a:off x="48006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16" name="正方形/長方形 15">
          <a:extLst>
            <a:ext uri="{FF2B5EF4-FFF2-40B4-BE49-F238E27FC236}">
              <a16:creationId xmlns:a16="http://schemas.microsoft.com/office/drawing/2014/main" id="{ECED75A6-2D7F-453E-8026-8CFA4E0E715B}"/>
            </a:ext>
          </a:extLst>
        </xdr:cNvPr>
        <xdr:cNvSpPr/>
      </xdr:nvSpPr>
      <xdr:spPr>
        <a:xfrm>
          <a:off x="68326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12.8
70.0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17" name="正方形/長方形 16">
          <a:extLst>
            <a:ext uri="{FF2B5EF4-FFF2-40B4-BE49-F238E27FC236}">
              <a16:creationId xmlns:a16="http://schemas.microsoft.com/office/drawing/2014/main" id="{C0CEF4F1-8C7A-401D-94E6-9D6C0A16A238}"/>
            </a:ext>
          </a:extLst>
        </xdr:cNvPr>
        <xdr:cNvSpPr/>
      </xdr:nvSpPr>
      <xdr:spPr>
        <a:xfrm>
          <a:off x="81661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18" name="正方形/長方形 17">
          <a:extLst>
            <a:ext uri="{FF2B5EF4-FFF2-40B4-BE49-F238E27FC236}">
              <a16:creationId xmlns:a16="http://schemas.microsoft.com/office/drawing/2014/main" id="{78865605-862A-4937-9B62-DAA79EE0E86E}"/>
            </a:ext>
          </a:extLst>
        </xdr:cNvPr>
        <xdr:cNvSpPr/>
      </xdr:nvSpPr>
      <xdr:spPr>
        <a:xfrm>
          <a:off x="48006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19" name="正方形/長方形 18">
          <a:extLst>
            <a:ext uri="{FF2B5EF4-FFF2-40B4-BE49-F238E27FC236}">
              <a16:creationId xmlns:a16="http://schemas.microsoft.com/office/drawing/2014/main" id="{667283EC-6BDA-4656-8FAC-A5F5CBC7C0D0}"/>
            </a:ext>
          </a:extLst>
        </xdr:cNvPr>
        <xdr:cNvSpPr/>
      </xdr:nvSpPr>
      <xdr:spPr>
        <a:xfrm>
          <a:off x="68961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H30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R01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20" name="角丸四角形 19">
          <a:extLst>
            <a:ext uri="{FF2B5EF4-FFF2-40B4-BE49-F238E27FC236}">
              <a16:creationId xmlns:a16="http://schemas.microsoft.com/office/drawing/2014/main" id="{25DCC5BF-C8A2-4FF6-BC8D-52E94D3D0588}"/>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21" name="正方形/長方形 20">
          <a:extLst>
            <a:ext uri="{FF2B5EF4-FFF2-40B4-BE49-F238E27FC236}">
              <a16:creationId xmlns:a16="http://schemas.microsoft.com/office/drawing/2014/main" id="{2727ECA2-BE00-4A08-B273-EA92524FDA75}"/>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22" name="正方形/長方形 21">
          <a:extLst>
            <a:ext uri="{FF2B5EF4-FFF2-40B4-BE49-F238E27FC236}">
              <a16:creationId xmlns:a16="http://schemas.microsoft.com/office/drawing/2014/main" id="{62E6E462-E661-4935-B06B-31D0CC9697EC}"/>
            </a:ext>
          </a:extLst>
        </xdr:cNvPr>
        <xdr:cNvSpPr/>
      </xdr:nvSpPr>
      <xdr:spPr>
        <a:xfrm>
          <a:off x="11334750" y="1219200"/>
          <a:ext cx="1333500" cy="520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23" name="正方形/長方形 22">
          <a:extLst>
            <a:ext uri="{FF2B5EF4-FFF2-40B4-BE49-F238E27FC236}">
              <a16:creationId xmlns:a16="http://schemas.microsoft.com/office/drawing/2014/main" id="{CD022232-7014-4EF9-8099-4828DCD63E49}"/>
            </a:ext>
          </a:extLst>
        </xdr:cNvPr>
        <xdr:cNvSpPr/>
      </xdr:nvSpPr>
      <xdr:spPr>
        <a:xfrm>
          <a:off x="11334750" y="1562100"/>
          <a:ext cx="1460500" cy="647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24" name="直線コネクタ 23">
          <a:extLst>
            <a:ext uri="{FF2B5EF4-FFF2-40B4-BE49-F238E27FC236}">
              <a16:creationId xmlns:a16="http://schemas.microsoft.com/office/drawing/2014/main" id="{C121EAAD-AD51-432B-8176-20ADA5B883D7}"/>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25" name="楕円 24">
          <a:extLst>
            <a:ext uri="{FF2B5EF4-FFF2-40B4-BE49-F238E27FC236}">
              <a16:creationId xmlns:a16="http://schemas.microsoft.com/office/drawing/2014/main" id="{B0F6304C-4D99-4C02-93D8-0E346AC1C0B5}"/>
            </a:ext>
          </a:extLst>
        </xdr:cNvPr>
        <xdr:cNvSpPr/>
      </xdr:nvSpPr>
      <xdr:spPr>
        <a:xfrm>
          <a:off x="11210925" y="1003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26" name="フローチャート: 判断 25">
          <a:extLst>
            <a:ext uri="{FF2B5EF4-FFF2-40B4-BE49-F238E27FC236}">
              <a16:creationId xmlns:a16="http://schemas.microsoft.com/office/drawing/2014/main" id="{51DA147F-5CB5-4A4B-B12D-71BC86983EE3}"/>
            </a:ext>
          </a:extLst>
        </xdr:cNvPr>
        <xdr:cNvSpPr/>
      </xdr:nvSpPr>
      <xdr:spPr>
        <a:xfrm>
          <a:off x="11210925" y="1308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27" name="直線コネクタ 26">
          <a:extLst>
            <a:ext uri="{FF2B5EF4-FFF2-40B4-BE49-F238E27FC236}">
              <a16:creationId xmlns:a16="http://schemas.microsoft.com/office/drawing/2014/main" id="{183A8DB6-9762-4DF5-B62F-F3607BFE474A}"/>
            </a:ext>
          </a:extLst>
        </xdr:cNvPr>
        <xdr:cNvCxnSpPr/>
      </xdr:nvCxnSpPr>
      <xdr:spPr>
        <a:xfrm>
          <a:off x="11255375" y="15621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28" name="直線コネクタ 27">
          <a:extLst>
            <a:ext uri="{FF2B5EF4-FFF2-40B4-BE49-F238E27FC236}">
              <a16:creationId xmlns:a16="http://schemas.microsoft.com/office/drawing/2014/main" id="{22CB6FC1-8696-4FE6-B3DD-BB7A4AD3A1F5}"/>
            </a:ext>
          </a:extLst>
        </xdr:cNvPr>
        <xdr:cNvCxnSpPr/>
      </xdr:nvCxnSpPr>
      <xdr:spPr>
        <a:xfrm>
          <a:off x="11176000" y="1562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29" name="直線コネクタ 28">
          <a:extLst>
            <a:ext uri="{FF2B5EF4-FFF2-40B4-BE49-F238E27FC236}">
              <a16:creationId xmlns:a16="http://schemas.microsoft.com/office/drawing/2014/main" id="{0A98C06A-1AE2-4D97-9972-C153D2882FFC}"/>
            </a:ext>
          </a:extLst>
        </xdr:cNvPr>
        <xdr:cNvCxnSpPr/>
      </xdr:nvCxnSpPr>
      <xdr:spPr>
        <a:xfrm flipV="1">
          <a:off x="11255375" y="18002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30" name="直線コネクタ 29">
          <a:extLst>
            <a:ext uri="{FF2B5EF4-FFF2-40B4-BE49-F238E27FC236}">
              <a16:creationId xmlns:a16="http://schemas.microsoft.com/office/drawing/2014/main" id="{F5C3C331-F79D-48F0-98D3-D4B3A69FF090}"/>
            </a:ext>
          </a:extLst>
        </xdr:cNvPr>
        <xdr:cNvCxnSpPr/>
      </xdr:nvCxnSpPr>
      <xdr:spPr>
        <a:xfrm>
          <a:off x="11176000" y="1943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31" name="テキスト ボックス 30">
          <a:extLst>
            <a:ext uri="{FF2B5EF4-FFF2-40B4-BE49-F238E27FC236}">
              <a16:creationId xmlns:a16="http://schemas.microsoft.com/office/drawing/2014/main" id="{B48C8377-9567-4AB1-966E-B2CA5E5DA024}"/>
            </a:ext>
          </a:extLst>
        </xdr:cNvPr>
        <xdr:cNvSpPr txBox="1"/>
      </xdr:nvSpPr>
      <xdr:spPr>
        <a:xfrm>
          <a:off x="419100" y="27686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32" name="テキスト ボックス 31">
          <a:extLst>
            <a:ext uri="{FF2B5EF4-FFF2-40B4-BE49-F238E27FC236}">
              <a16:creationId xmlns:a16="http://schemas.microsoft.com/office/drawing/2014/main" id="{AEF2E48B-A6B3-42DD-B40F-1540D86BF0C1}"/>
            </a:ext>
          </a:extLst>
        </xdr:cNvPr>
        <xdr:cNvSpPr txBox="1"/>
      </xdr:nvSpPr>
      <xdr:spPr>
        <a:xfrm>
          <a:off x="419100" y="30099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33" name="テキスト ボックス 32">
          <a:extLst>
            <a:ext uri="{FF2B5EF4-FFF2-40B4-BE49-F238E27FC236}">
              <a16:creationId xmlns:a16="http://schemas.microsoft.com/office/drawing/2014/main" id="{F1386A6F-FDD4-4535-A529-14B7E4E1D29B}"/>
            </a:ext>
          </a:extLst>
        </xdr:cNvPr>
        <xdr:cNvSpPr txBox="1"/>
      </xdr:nvSpPr>
      <xdr:spPr>
        <a:xfrm>
          <a:off x="419100" y="32512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4</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11032123" cy="259045"/>
    <xdr:sp macro="" textlink="">
      <xdr:nvSpPr>
        <xdr:cNvPr id="34" name="テキスト ボックス 33">
          <a:extLst>
            <a:ext uri="{FF2B5EF4-FFF2-40B4-BE49-F238E27FC236}">
              <a16:creationId xmlns:a16="http://schemas.microsoft.com/office/drawing/2014/main" id="{F92BF93D-8511-49DD-A147-DCC0318214F3}"/>
            </a:ext>
          </a:extLst>
        </xdr:cNvPr>
        <xdr:cNvSpPr txBox="1"/>
      </xdr:nvSpPr>
      <xdr:spPr>
        <a:xfrm>
          <a:off x="419100" y="3492500"/>
          <a:ext cx="1103212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5</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年度中に市町村合併した団体で、合併前の団体毎の決算に基づく健全化判断比率等を算出していない団体については、債務償還比率、実質公債費比率、将来負担比率のグラフを表記しない。</a:t>
          </a:r>
        </a:p>
      </xdr:txBody>
    </xdr:sp>
    <xdr:clientData/>
  </xdr:oneCellAnchor>
  <xdr:oneCellAnchor>
    <xdr:from>
      <xdr:col>0</xdr:col>
      <xdr:colOff>419100</xdr:colOff>
      <xdr:row>17</xdr:row>
      <xdr:rowOff>142875</xdr:rowOff>
    </xdr:from>
    <xdr:ext cx="4433650" cy="259045"/>
    <xdr:sp macro="" textlink="">
      <xdr:nvSpPr>
        <xdr:cNvPr id="35" name="テキスト ボックス 34">
          <a:extLst>
            <a:ext uri="{FF2B5EF4-FFF2-40B4-BE49-F238E27FC236}">
              <a16:creationId xmlns:a16="http://schemas.microsoft.com/office/drawing/2014/main" id="{4717A56E-C381-4C84-8437-A8B594A01A8D}"/>
            </a:ext>
          </a:extLst>
        </xdr:cNvPr>
        <xdr:cNvSpPr txBox="1"/>
      </xdr:nvSpPr>
      <xdr:spPr>
        <a:xfrm>
          <a:off x="419100" y="37338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36" name="正方形/長方形 35">
          <a:extLst>
            <a:ext uri="{FF2B5EF4-FFF2-40B4-BE49-F238E27FC236}">
              <a16:creationId xmlns:a16="http://schemas.microsoft.com/office/drawing/2014/main" id="{65E1161C-E69F-49ED-8E6F-4CFB19BCFE07}"/>
            </a:ext>
          </a:extLst>
        </xdr:cNvPr>
        <xdr:cNvSpPr/>
      </xdr:nvSpPr>
      <xdr:spPr>
        <a:xfrm>
          <a:off x="1270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37" name="正方形/長方形 36">
          <a:extLst>
            <a:ext uri="{FF2B5EF4-FFF2-40B4-BE49-F238E27FC236}">
              <a16:creationId xmlns:a16="http://schemas.microsoft.com/office/drawing/2014/main" id="{9103633B-7FE9-460A-814C-45C9A91221BF}"/>
            </a:ext>
          </a:extLst>
        </xdr:cNvPr>
        <xdr:cNvSpPr/>
      </xdr:nvSpPr>
      <xdr:spPr>
        <a:xfrm>
          <a:off x="1986139" y="4624642"/>
          <a:ext cx="1742721"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38" name="正方形/長方形 37">
          <a:extLst>
            <a:ext uri="{FF2B5EF4-FFF2-40B4-BE49-F238E27FC236}">
              <a16:creationId xmlns:a16="http://schemas.microsoft.com/office/drawing/2014/main" id="{4250E43E-90E7-4049-9750-75A180611AE5}"/>
            </a:ext>
          </a:extLst>
        </xdr:cNvPr>
        <xdr:cNvSpPr/>
      </xdr:nvSpPr>
      <xdr:spPr>
        <a:xfrm>
          <a:off x="3827139" y="4607971"/>
          <a:ext cx="854721"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[ 59.1</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39" name="正方形/長方形 38">
          <a:extLst>
            <a:ext uri="{FF2B5EF4-FFF2-40B4-BE49-F238E27FC236}">
              <a16:creationId xmlns:a16="http://schemas.microsoft.com/office/drawing/2014/main" id="{5E0D9B8D-E4BA-4858-B62D-FB3C44AB95AD}"/>
            </a:ext>
          </a:extLst>
        </xdr:cNvPr>
        <xdr:cNvSpPr/>
      </xdr:nvSpPr>
      <xdr:spPr>
        <a:xfrm>
          <a:off x="5461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40" name="正方形/長方形 39">
          <a:extLst>
            <a:ext uri="{FF2B5EF4-FFF2-40B4-BE49-F238E27FC236}">
              <a16:creationId xmlns:a16="http://schemas.microsoft.com/office/drawing/2014/main" id="{42A11BBE-996C-4FF4-B189-226B92268F9C}"/>
            </a:ext>
          </a:extLst>
        </xdr:cNvPr>
        <xdr:cNvSpPr/>
      </xdr:nvSpPr>
      <xdr:spPr>
        <a:xfrm>
          <a:off x="5461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41" name="正方形/長方形 40">
          <a:extLst>
            <a:ext uri="{FF2B5EF4-FFF2-40B4-BE49-F238E27FC236}">
              <a16:creationId xmlns:a16="http://schemas.microsoft.com/office/drawing/2014/main" id="{A59F8FAB-AF57-4943-A925-EEE8C671CF19}"/>
            </a:ext>
          </a:extLst>
        </xdr:cNvPr>
        <xdr:cNvSpPr/>
      </xdr:nvSpPr>
      <xdr:spPr>
        <a:xfrm>
          <a:off x="6985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42" name="正方形/長方形 41">
          <a:extLst>
            <a:ext uri="{FF2B5EF4-FFF2-40B4-BE49-F238E27FC236}">
              <a16:creationId xmlns:a16="http://schemas.microsoft.com/office/drawing/2014/main" id="{BBECD1B3-A245-450B-A2F4-70D8AAFFE761}"/>
            </a:ext>
          </a:extLst>
        </xdr:cNvPr>
        <xdr:cNvSpPr/>
      </xdr:nvSpPr>
      <xdr:spPr>
        <a:xfrm>
          <a:off x="6985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43" name="正方形/長方形 42">
          <a:extLst>
            <a:ext uri="{FF2B5EF4-FFF2-40B4-BE49-F238E27FC236}">
              <a16:creationId xmlns:a16="http://schemas.microsoft.com/office/drawing/2014/main" id="{72D686D0-64DF-4535-8896-6E19FC30AD9E}"/>
            </a:ext>
          </a:extLst>
        </xdr:cNvPr>
        <xdr:cNvSpPr/>
      </xdr:nvSpPr>
      <xdr:spPr>
        <a:xfrm>
          <a:off x="8636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44" name="正方形/長方形 43">
          <a:extLst>
            <a:ext uri="{FF2B5EF4-FFF2-40B4-BE49-F238E27FC236}">
              <a16:creationId xmlns:a16="http://schemas.microsoft.com/office/drawing/2014/main" id="{43D83F89-A25A-4B97-AD71-373EF6D70893}"/>
            </a:ext>
          </a:extLst>
        </xdr:cNvPr>
        <xdr:cNvSpPr/>
      </xdr:nvSpPr>
      <xdr:spPr>
        <a:xfrm>
          <a:off x="8636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45" name="正方形/長方形 44">
          <a:extLst>
            <a:ext uri="{FF2B5EF4-FFF2-40B4-BE49-F238E27FC236}">
              <a16:creationId xmlns:a16="http://schemas.microsoft.com/office/drawing/2014/main" id="{8EEFC61F-5132-4B9B-A2BC-1F4AEE9DF54B}"/>
            </a:ext>
          </a:extLst>
        </xdr:cNvPr>
        <xdr:cNvSpPr/>
      </xdr:nvSpPr>
      <xdr:spPr>
        <a:xfrm>
          <a:off x="1270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46" name="正方形/長方形 45">
          <a:extLst>
            <a:ext uri="{FF2B5EF4-FFF2-40B4-BE49-F238E27FC236}">
              <a16:creationId xmlns:a16="http://schemas.microsoft.com/office/drawing/2014/main" id="{0C60CA68-1A92-43EF-AF32-89E94248230D}"/>
            </a:ext>
          </a:extLst>
        </xdr:cNvPr>
        <xdr:cNvSpPr/>
      </xdr:nvSpPr>
      <xdr:spPr>
        <a:xfrm>
          <a:off x="5778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47" name="正方形/長方形 46">
          <a:extLst>
            <a:ext uri="{FF2B5EF4-FFF2-40B4-BE49-F238E27FC236}">
              <a16:creationId xmlns:a16="http://schemas.microsoft.com/office/drawing/2014/main" id="{3065022A-4BA9-4643-BD50-B84CC2A7020F}"/>
            </a:ext>
          </a:extLst>
        </xdr:cNvPr>
        <xdr:cNvSpPr/>
      </xdr:nvSpPr>
      <xdr:spPr>
        <a:xfrm>
          <a:off x="5778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48" name="テキスト ボックス 47">
          <a:extLst>
            <a:ext uri="{FF2B5EF4-FFF2-40B4-BE49-F238E27FC236}">
              <a16:creationId xmlns:a16="http://schemas.microsoft.com/office/drawing/2014/main" id="{49418B59-50BB-434C-BA39-88B20F239F38}"/>
            </a:ext>
          </a:extLst>
        </xdr:cNvPr>
        <xdr:cNvSpPr txBox="1"/>
      </xdr:nvSpPr>
      <xdr:spPr>
        <a:xfrm>
          <a:off x="5854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類似団体平均より</a:t>
          </a:r>
          <a:r>
            <a:rPr kumimoji="1" lang="en-US" altLang="ja-JP" sz="1100">
              <a:latin typeface="ＭＳ Ｐゴシック" panose="020B0600070205080204" pitchFamily="50" charset="-128"/>
              <a:ea typeface="ＭＳ Ｐゴシック" panose="020B0600070205080204" pitchFamily="50" charset="-128"/>
            </a:rPr>
            <a:t>3.8</a:t>
          </a:r>
          <a:r>
            <a:rPr kumimoji="1" lang="ja-JP" altLang="en-US" sz="1100">
              <a:latin typeface="ＭＳ Ｐゴシック" panose="020B0600070205080204" pitchFamily="50" charset="-128"/>
              <a:ea typeface="ＭＳ Ｐゴシック" panose="020B0600070205080204" pitchFamily="50" charset="-128"/>
            </a:rPr>
            <a:t>ポイント低くなっているが、前年度と比べて</a:t>
          </a:r>
          <a:r>
            <a:rPr kumimoji="1" lang="en-US" altLang="ja-JP" sz="1100">
              <a:latin typeface="ＭＳ Ｐゴシック" panose="020B0600070205080204" pitchFamily="50" charset="-128"/>
              <a:ea typeface="ＭＳ Ｐゴシック" panose="020B0600070205080204" pitchFamily="50" charset="-128"/>
            </a:rPr>
            <a:t>1.5</a:t>
          </a:r>
          <a:r>
            <a:rPr kumimoji="1" lang="ja-JP" altLang="en-US" sz="1100">
              <a:latin typeface="ＭＳ Ｐゴシック" panose="020B0600070205080204" pitchFamily="50" charset="-128"/>
              <a:ea typeface="ＭＳ Ｐゴシック" panose="020B0600070205080204" pitchFamily="50" charset="-128"/>
            </a:rPr>
            <a:t>ポイント、平成</a:t>
          </a:r>
          <a:r>
            <a:rPr kumimoji="1" lang="en-US" altLang="ja-JP" sz="1100">
              <a:latin typeface="ＭＳ Ｐゴシック" panose="020B0600070205080204" pitchFamily="50" charset="-128"/>
              <a:ea typeface="ＭＳ Ｐゴシック" panose="020B0600070205080204" pitchFamily="50" charset="-128"/>
            </a:rPr>
            <a:t>30</a:t>
          </a:r>
          <a:r>
            <a:rPr kumimoji="1" lang="ja-JP" altLang="en-US" sz="1100">
              <a:latin typeface="ＭＳ Ｐゴシック" panose="020B0600070205080204" pitchFamily="50" charset="-128"/>
              <a:ea typeface="ＭＳ Ｐゴシック" panose="020B0600070205080204" pitchFamily="50" charset="-128"/>
            </a:rPr>
            <a:t>年度と比べて</a:t>
          </a:r>
          <a:r>
            <a:rPr kumimoji="1" lang="en-US" altLang="ja-JP" sz="1100">
              <a:latin typeface="ＭＳ Ｐゴシック" panose="020B0600070205080204" pitchFamily="50" charset="-128"/>
              <a:ea typeface="ＭＳ Ｐゴシック" panose="020B0600070205080204" pitchFamily="50" charset="-128"/>
            </a:rPr>
            <a:t>4.5</a:t>
          </a:r>
          <a:r>
            <a:rPr kumimoji="1" lang="ja-JP" altLang="en-US" sz="1100">
              <a:latin typeface="ＭＳ Ｐゴシック" panose="020B0600070205080204" pitchFamily="50" charset="-128"/>
              <a:ea typeface="ＭＳ Ｐゴシック" panose="020B0600070205080204" pitchFamily="50" charset="-128"/>
            </a:rPr>
            <a:t>ポイント高くなっていることから、村有施設の老朽化が進んでいる状況だと考えられる。今後、公共施設総合管理計画等に基づき、村有財産の保有総量の縮小や計画的な長寿命化対策を実施していく必要がある。</a:t>
          </a:r>
        </a:p>
      </xdr:txBody>
    </xdr:sp>
    <xdr:clientData/>
  </xdr:twoCellAnchor>
  <xdr:oneCellAnchor>
    <xdr:from>
      <xdr:col>4</xdr:col>
      <xdr:colOff>174625</xdr:colOff>
      <xdr:row>23</xdr:row>
      <xdr:rowOff>47625</xdr:rowOff>
    </xdr:from>
    <xdr:ext cx="349839" cy="225703"/>
    <xdr:sp macro="" textlink="">
      <xdr:nvSpPr>
        <xdr:cNvPr id="49" name="テキスト ボックス 48">
          <a:extLst>
            <a:ext uri="{FF2B5EF4-FFF2-40B4-BE49-F238E27FC236}">
              <a16:creationId xmlns:a16="http://schemas.microsoft.com/office/drawing/2014/main" id="{7F40C6B8-5EE5-4B70-8CFE-F52E60303C6C}"/>
            </a:ext>
          </a:extLst>
        </xdr:cNvPr>
        <xdr:cNvSpPr txBox="1"/>
      </xdr:nvSpPr>
      <xdr:spPr>
        <a:xfrm>
          <a:off x="1231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50" name="直線コネクタ 49">
          <a:extLst>
            <a:ext uri="{FF2B5EF4-FFF2-40B4-BE49-F238E27FC236}">
              <a16:creationId xmlns:a16="http://schemas.microsoft.com/office/drawing/2014/main" id="{051B0F3C-D8EF-4667-B8F2-6354736656AF}"/>
            </a:ext>
          </a:extLst>
        </xdr:cNvPr>
        <xdr:cNvCxnSpPr/>
      </xdr:nvCxnSpPr>
      <xdr:spPr>
        <a:xfrm>
          <a:off x="1270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119536</xdr:colOff>
      <xdr:row>36</xdr:row>
      <xdr:rowOff>74474</xdr:rowOff>
    </xdr:from>
    <xdr:ext cx="410689" cy="225703"/>
    <xdr:sp macro="" textlink="">
      <xdr:nvSpPr>
        <xdr:cNvPr id="51" name="テキスト ボックス 50">
          <a:extLst>
            <a:ext uri="{FF2B5EF4-FFF2-40B4-BE49-F238E27FC236}">
              <a16:creationId xmlns:a16="http://schemas.microsoft.com/office/drawing/2014/main" id="{0720B458-BD05-4755-81E7-260DE93C9F21}"/>
            </a:ext>
          </a:extLst>
        </xdr:cNvPr>
        <xdr:cNvSpPr txBox="1"/>
      </xdr:nvSpPr>
      <xdr:spPr>
        <a:xfrm>
          <a:off x="795811" y="701819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35</xdr:row>
      <xdr:rowOff>31297</xdr:rowOff>
    </xdr:from>
    <xdr:to>
      <xdr:col>27</xdr:col>
      <xdr:colOff>73025</xdr:colOff>
      <xdr:row>35</xdr:row>
      <xdr:rowOff>31297</xdr:rowOff>
    </xdr:to>
    <xdr:cxnSp macro="">
      <xdr:nvCxnSpPr>
        <xdr:cNvPr id="52" name="直線コネクタ 51">
          <a:extLst>
            <a:ext uri="{FF2B5EF4-FFF2-40B4-BE49-F238E27FC236}">
              <a16:creationId xmlns:a16="http://schemas.microsoft.com/office/drawing/2014/main" id="{C552F074-F61A-483E-8261-038354BBD413}"/>
            </a:ext>
          </a:extLst>
        </xdr:cNvPr>
        <xdr:cNvCxnSpPr/>
      </xdr:nvCxnSpPr>
      <xdr:spPr>
        <a:xfrm>
          <a:off x="1270000" y="6803572"/>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34</xdr:row>
      <xdr:rowOff>108946</xdr:rowOff>
    </xdr:from>
    <xdr:ext cx="359394" cy="225703"/>
    <xdr:sp macro="" textlink="">
      <xdr:nvSpPr>
        <xdr:cNvPr id="53" name="テキスト ボックス 52">
          <a:extLst>
            <a:ext uri="{FF2B5EF4-FFF2-40B4-BE49-F238E27FC236}">
              <a16:creationId xmlns:a16="http://schemas.microsoft.com/office/drawing/2014/main" id="{090DD6D6-DE74-4706-98C7-B174839B83DE}"/>
            </a:ext>
          </a:extLst>
        </xdr:cNvPr>
        <xdr:cNvSpPr txBox="1"/>
      </xdr:nvSpPr>
      <xdr:spPr>
        <a:xfrm>
          <a:off x="847106" y="6709771"/>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33</xdr:row>
      <xdr:rowOff>65768</xdr:rowOff>
    </xdr:from>
    <xdr:to>
      <xdr:col>27</xdr:col>
      <xdr:colOff>73025</xdr:colOff>
      <xdr:row>33</xdr:row>
      <xdr:rowOff>65768</xdr:rowOff>
    </xdr:to>
    <xdr:cxnSp macro="">
      <xdr:nvCxnSpPr>
        <xdr:cNvPr id="54" name="直線コネクタ 53">
          <a:extLst>
            <a:ext uri="{FF2B5EF4-FFF2-40B4-BE49-F238E27FC236}">
              <a16:creationId xmlns:a16="http://schemas.microsoft.com/office/drawing/2014/main" id="{61E38C3A-BE11-4665-BFF7-2AFFD784EA6E}"/>
            </a:ext>
          </a:extLst>
        </xdr:cNvPr>
        <xdr:cNvCxnSpPr/>
      </xdr:nvCxnSpPr>
      <xdr:spPr>
        <a:xfrm>
          <a:off x="1270000" y="649514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32</xdr:row>
      <xdr:rowOff>143417</xdr:rowOff>
    </xdr:from>
    <xdr:ext cx="359394" cy="225703"/>
    <xdr:sp macro="" textlink="">
      <xdr:nvSpPr>
        <xdr:cNvPr id="55" name="テキスト ボックス 54">
          <a:extLst>
            <a:ext uri="{FF2B5EF4-FFF2-40B4-BE49-F238E27FC236}">
              <a16:creationId xmlns:a16="http://schemas.microsoft.com/office/drawing/2014/main" id="{019995EE-EEB1-4C2B-9D1E-63D35E669FBA}"/>
            </a:ext>
          </a:extLst>
        </xdr:cNvPr>
        <xdr:cNvSpPr txBox="1"/>
      </xdr:nvSpPr>
      <xdr:spPr>
        <a:xfrm>
          <a:off x="847106" y="640134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31</xdr:row>
      <xdr:rowOff>100239</xdr:rowOff>
    </xdr:from>
    <xdr:to>
      <xdr:col>27</xdr:col>
      <xdr:colOff>73025</xdr:colOff>
      <xdr:row>31</xdr:row>
      <xdr:rowOff>100239</xdr:rowOff>
    </xdr:to>
    <xdr:cxnSp macro="">
      <xdr:nvCxnSpPr>
        <xdr:cNvPr id="56" name="直線コネクタ 55">
          <a:extLst>
            <a:ext uri="{FF2B5EF4-FFF2-40B4-BE49-F238E27FC236}">
              <a16:creationId xmlns:a16="http://schemas.microsoft.com/office/drawing/2014/main" id="{3ADA089B-768E-4D66-BA66-FA0048CA22EB}"/>
            </a:ext>
          </a:extLst>
        </xdr:cNvPr>
        <xdr:cNvCxnSpPr/>
      </xdr:nvCxnSpPr>
      <xdr:spPr>
        <a:xfrm>
          <a:off x="1270000" y="6186714"/>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31</xdr:row>
      <xdr:rowOff>6438</xdr:rowOff>
    </xdr:from>
    <xdr:ext cx="359394" cy="225703"/>
    <xdr:sp macro="" textlink="">
      <xdr:nvSpPr>
        <xdr:cNvPr id="57" name="テキスト ボックス 56">
          <a:extLst>
            <a:ext uri="{FF2B5EF4-FFF2-40B4-BE49-F238E27FC236}">
              <a16:creationId xmlns:a16="http://schemas.microsoft.com/office/drawing/2014/main" id="{FA59B1E1-B172-4004-9B7F-CF2C17FD7AE3}"/>
            </a:ext>
          </a:extLst>
        </xdr:cNvPr>
        <xdr:cNvSpPr txBox="1"/>
      </xdr:nvSpPr>
      <xdr:spPr>
        <a:xfrm>
          <a:off x="847106" y="6092913"/>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70.0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29</xdr:row>
      <xdr:rowOff>134711</xdr:rowOff>
    </xdr:from>
    <xdr:to>
      <xdr:col>27</xdr:col>
      <xdr:colOff>73025</xdr:colOff>
      <xdr:row>29</xdr:row>
      <xdr:rowOff>134711</xdr:rowOff>
    </xdr:to>
    <xdr:cxnSp macro="">
      <xdr:nvCxnSpPr>
        <xdr:cNvPr id="58" name="直線コネクタ 57">
          <a:extLst>
            <a:ext uri="{FF2B5EF4-FFF2-40B4-BE49-F238E27FC236}">
              <a16:creationId xmlns:a16="http://schemas.microsoft.com/office/drawing/2014/main" id="{A74B3AA3-B566-4934-8868-48E45355A5F3}"/>
            </a:ext>
          </a:extLst>
        </xdr:cNvPr>
        <xdr:cNvCxnSpPr/>
      </xdr:nvCxnSpPr>
      <xdr:spPr>
        <a:xfrm>
          <a:off x="1270000" y="5878286"/>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29</xdr:row>
      <xdr:rowOff>40910</xdr:rowOff>
    </xdr:from>
    <xdr:ext cx="359394" cy="225703"/>
    <xdr:sp macro="" textlink="">
      <xdr:nvSpPr>
        <xdr:cNvPr id="59" name="テキスト ボックス 58">
          <a:extLst>
            <a:ext uri="{FF2B5EF4-FFF2-40B4-BE49-F238E27FC236}">
              <a16:creationId xmlns:a16="http://schemas.microsoft.com/office/drawing/2014/main" id="{699D50A4-7944-45C2-9D63-D20B0399CA78}"/>
            </a:ext>
          </a:extLst>
        </xdr:cNvPr>
        <xdr:cNvSpPr txBox="1"/>
      </xdr:nvSpPr>
      <xdr:spPr>
        <a:xfrm>
          <a:off x="847106" y="5784485"/>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27</xdr:row>
      <xdr:rowOff>169182</xdr:rowOff>
    </xdr:from>
    <xdr:to>
      <xdr:col>27</xdr:col>
      <xdr:colOff>73025</xdr:colOff>
      <xdr:row>27</xdr:row>
      <xdr:rowOff>169182</xdr:rowOff>
    </xdr:to>
    <xdr:cxnSp macro="">
      <xdr:nvCxnSpPr>
        <xdr:cNvPr id="60" name="直線コネクタ 59">
          <a:extLst>
            <a:ext uri="{FF2B5EF4-FFF2-40B4-BE49-F238E27FC236}">
              <a16:creationId xmlns:a16="http://schemas.microsoft.com/office/drawing/2014/main" id="{0452B267-A07E-41A6-BFDB-B70CAC0D89A3}"/>
            </a:ext>
          </a:extLst>
        </xdr:cNvPr>
        <xdr:cNvCxnSpPr/>
      </xdr:nvCxnSpPr>
      <xdr:spPr>
        <a:xfrm>
          <a:off x="1270000" y="556985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27</xdr:row>
      <xdr:rowOff>75381</xdr:rowOff>
    </xdr:from>
    <xdr:ext cx="359394" cy="225703"/>
    <xdr:sp macro="" textlink="">
      <xdr:nvSpPr>
        <xdr:cNvPr id="61" name="テキスト ボックス 60">
          <a:extLst>
            <a:ext uri="{FF2B5EF4-FFF2-40B4-BE49-F238E27FC236}">
              <a16:creationId xmlns:a16="http://schemas.microsoft.com/office/drawing/2014/main" id="{6D52529C-62C7-4C15-823F-5AC5171DA815}"/>
            </a:ext>
          </a:extLst>
        </xdr:cNvPr>
        <xdr:cNvSpPr txBox="1"/>
      </xdr:nvSpPr>
      <xdr:spPr>
        <a:xfrm>
          <a:off x="847106" y="5476056"/>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32203</xdr:rowOff>
    </xdr:from>
    <xdr:to>
      <xdr:col>27</xdr:col>
      <xdr:colOff>73025</xdr:colOff>
      <xdr:row>26</xdr:row>
      <xdr:rowOff>32203</xdr:rowOff>
    </xdr:to>
    <xdr:cxnSp macro="">
      <xdr:nvCxnSpPr>
        <xdr:cNvPr id="62" name="直線コネクタ 61">
          <a:extLst>
            <a:ext uri="{FF2B5EF4-FFF2-40B4-BE49-F238E27FC236}">
              <a16:creationId xmlns:a16="http://schemas.microsoft.com/office/drawing/2014/main" id="{5494A2C0-2788-4D1B-9794-058916DA8E5E}"/>
            </a:ext>
          </a:extLst>
        </xdr:cNvPr>
        <xdr:cNvCxnSpPr/>
      </xdr:nvCxnSpPr>
      <xdr:spPr>
        <a:xfrm>
          <a:off x="1270000" y="5261428"/>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25</xdr:row>
      <xdr:rowOff>109852</xdr:rowOff>
    </xdr:from>
    <xdr:ext cx="359394" cy="225703"/>
    <xdr:sp macro="" textlink="">
      <xdr:nvSpPr>
        <xdr:cNvPr id="63" name="テキスト ボックス 62">
          <a:extLst>
            <a:ext uri="{FF2B5EF4-FFF2-40B4-BE49-F238E27FC236}">
              <a16:creationId xmlns:a16="http://schemas.microsoft.com/office/drawing/2014/main" id="{C85DE276-F75C-48A6-BBC7-3F9F0B5BD8A1}"/>
            </a:ext>
          </a:extLst>
        </xdr:cNvPr>
        <xdr:cNvSpPr txBox="1"/>
      </xdr:nvSpPr>
      <xdr:spPr>
        <a:xfrm>
          <a:off x="847106" y="5167627"/>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64" name="直線コネクタ 63">
          <a:extLst>
            <a:ext uri="{FF2B5EF4-FFF2-40B4-BE49-F238E27FC236}">
              <a16:creationId xmlns:a16="http://schemas.microsoft.com/office/drawing/2014/main" id="{4F6BD3DC-C74E-493C-8778-447E3716330B}"/>
            </a:ext>
          </a:extLst>
        </xdr:cNvPr>
        <xdr:cNvCxnSpPr/>
      </xdr:nvCxnSpPr>
      <xdr:spPr>
        <a:xfrm>
          <a:off x="1270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23</xdr:row>
      <xdr:rowOff>144324</xdr:rowOff>
    </xdr:from>
    <xdr:ext cx="359394" cy="225703"/>
    <xdr:sp macro="" textlink="">
      <xdr:nvSpPr>
        <xdr:cNvPr id="65" name="テキスト ボックス 64">
          <a:extLst>
            <a:ext uri="{FF2B5EF4-FFF2-40B4-BE49-F238E27FC236}">
              <a16:creationId xmlns:a16="http://schemas.microsoft.com/office/drawing/2014/main" id="{6068436A-49B4-4EA9-A466-9E7832DB09BD}"/>
            </a:ext>
          </a:extLst>
        </xdr:cNvPr>
        <xdr:cNvSpPr txBox="1"/>
      </xdr:nvSpPr>
      <xdr:spPr>
        <a:xfrm>
          <a:off x="847106" y="48591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66" name="有形固定資産減価償却率グラフ枠">
          <a:extLst>
            <a:ext uri="{FF2B5EF4-FFF2-40B4-BE49-F238E27FC236}">
              <a16:creationId xmlns:a16="http://schemas.microsoft.com/office/drawing/2014/main" id="{FFB29D03-BD7B-47EA-BA33-C194E85F775D}"/>
            </a:ext>
          </a:extLst>
        </xdr:cNvPr>
        <xdr:cNvSpPr/>
      </xdr:nvSpPr>
      <xdr:spPr>
        <a:xfrm>
          <a:off x="1270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26</xdr:row>
      <xdr:rowOff>69215</xdr:rowOff>
    </xdr:from>
    <xdr:to>
      <xdr:col>23</xdr:col>
      <xdr:colOff>85090</xdr:colOff>
      <xdr:row>35</xdr:row>
      <xdr:rowOff>46718</xdr:rowOff>
    </xdr:to>
    <xdr:cxnSp macro="">
      <xdr:nvCxnSpPr>
        <xdr:cNvPr id="67" name="直線コネクタ 66">
          <a:extLst>
            <a:ext uri="{FF2B5EF4-FFF2-40B4-BE49-F238E27FC236}">
              <a16:creationId xmlns:a16="http://schemas.microsoft.com/office/drawing/2014/main" id="{DF381B8C-7886-44C7-B310-65A9F158F855}"/>
            </a:ext>
          </a:extLst>
        </xdr:cNvPr>
        <xdr:cNvCxnSpPr/>
      </xdr:nvCxnSpPr>
      <xdr:spPr>
        <a:xfrm flipV="1">
          <a:off x="4760595" y="5298440"/>
          <a:ext cx="1270" cy="152055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35</xdr:row>
      <xdr:rowOff>50545</xdr:rowOff>
    </xdr:from>
    <xdr:ext cx="405111" cy="259045"/>
    <xdr:sp macro="" textlink="">
      <xdr:nvSpPr>
        <xdr:cNvPr id="68" name="有形固定資産減価償却率最小値テキスト">
          <a:extLst>
            <a:ext uri="{FF2B5EF4-FFF2-40B4-BE49-F238E27FC236}">
              <a16:creationId xmlns:a16="http://schemas.microsoft.com/office/drawing/2014/main" id="{302F1371-86A3-40B0-AE1E-D193048E27C5}"/>
            </a:ext>
          </a:extLst>
        </xdr:cNvPr>
        <xdr:cNvSpPr txBox="1"/>
      </xdr:nvSpPr>
      <xdr:spPr>
        <a:xfrm>
          <a:off x="4813300" y="68228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35</xdr:row>
      <xdr:rowOff>46718</xdr:rowOff>
    </xdr:from>
    <xdr:to>
      <xdr:col>23</xdr:col>
      <xdr:colOff>174625</xdr:colOff>
      <xdr:row>35</xdr:row>
      <xdr:rowOff>46718</xdr:rowOff>
    </xdr:to>
    <xdr:cxnSp macro="">
      <xdr:nvCxnSpPr>
        <xdr:cNvPr id="69" name="直線コネクタ 68">
          <a:extLst>
            <a:ext uri="{FF2B5EF4-FFF2-40B4-BE49-F238E27FC236}">
              <a16:creationId xmlns:a16="http://schemas.microsoft.com/office/drawing/2014/main" id="{8A951640-0AA1-4B97-A8A1-8B77EA46890C}"/>
            </a:ext>
          </a:extLst>
        </xdr:cNvPr>
        <xdr:cNvCxnSpPr/>
      </xdr:nvCxnSpPr>
      <xdr:spPr>
        <a:xfrm>
          <a:off x="4673600" y="681899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25</xdr:row>
      <xdr:rowOff>15892</xdr:rowOff>
    </xdr:from>
    <xdr:ext cx="405111" cy="259045"/>
    <xdr:sp macro="" textlink="">
      <xdr:nvSpPr>
        <xdr:cNvPr id="70" name="有形固定資産減価償却率最大値テキスト">
          <a:extLst>
            <a:ext uri="{FF2B5EF4-FFF2-40B4-BE49-F238E27FC236}">
              <a16:creationId xmlns:a16="http://schemas.microsoft.com/office/drawing/2014/main" id="{9A474AEC-4999-497A-B4CB-CA19E183C00D}"/>
            </a:ext>
          </a:extLst>
        </xdr:cNvPr>
        <xdr:cNvSpPr txBox="1"/>
      </xdr:nvSpPr>
      <xdr:spPr>
        <a:xfrm>
          <a:off x="4813300" y="50736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26</xdr:row>
      <xdr:rowOff>69215</xdr:rowOff>
    </xdr:from>
    <xdr:to>
      <xdr:col>23</xdr:col>
      <xdr:colOff>174625</xdr:colOff>
      <xdr:row>26</xdr:row>
      <xdr:rowOff>69215</xdr:rowOff>
    </xdr:to>
    <xdr:cxnSp macro="">
      <xdr:nvCxnSpPr>
        <xdr:cNvPr id="71" name="直線コネクタ 70">
          <a:extLst>
            <a:ext uri="{FF2B5EF4-FFF2-40B4-BE49-F238E27FC236}">
              <a16:creationId xmlns:a16="http://schemas.microsoft.com/office/drawing/2014/main" id="{795C7A8A-1033-4084-AB29-D878FAD4AE64}"/>
            </a:ext>
          </a:extLst>
        </xdr:cNvPr>
        <xdr:cNvCxnSpPr/>
      </xdr:nvCxnSpPr>
      <xdr:spPr>
        <a:xfrm>
          <a:off x="4673600" y="52984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29</xdr:row>
      <xdr:rowOff>151782</xdr:rowOff>
    </xdr:from>
    <xdr:ext cx="405111" cy="259045"/>
    <xdr:sp macro="" textlink="">
      <xdr:nvSpPr>
        <xdr:cNvPr id="72" name="有形固定資産減価償却率平均値テキスト">
          <a:extLst>
            <a:ext uri="{FF2B5EF4-FFF2-40B4-BE49-F238E27FC236}">
              <a16:creationId xmlns:a16="http://schemas.microsoft.com/office/drawing/2014/main" id="{ADB048AF-D4F0-42E5-8409-37F0CF553A4B}"/>
            </a:ext>
          </a:extLst>
        </xdr:cNvPr>
        <xdr:cNvSpPr txBox="1"/>
      </xdr:nvSpPr>
      <xdr:spPr>
        <a:xfrm>
          <a:off x="4813300" y="589535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30</xdr:row>
      <xdr:rowOff>1905</xdr:rowOff>
    </xdr:from>
    <xdr:to>
      <xdr:col>23</xdr:col>
      <xdr:colOff>136525</xdr:colOff>
      <xdr:row>30</xdr:row>
      <xdr:rowOff>103505</xdr:rowOff>
    </xdr:to>
    <xdr:sp macro="" textlink="">
      <xdr:nvSpPr>
        <xdr:cNvPr id="73" name="フローチャート: 判断 72">
          <a:extLst>
            <a:ext uri="{FF2B5EF4-FFF2-40B4-BE49-F238E27FC236}">
              <a16:creationId xmlns:a16="http://schemas.microsoft.com/office/drawing/2014/main" id="{E5010DDD-1218-4CD7-A647-6E22055A424B}"/>
            </a:ext>
          </a:extLst>
        </xdr:cNvPr>
        <xdr:cNvSpPr/>
      </xdr:nvSpPr>
      <xdr:spPr>
        <a:xfrm>
          <a:off x="4711700" y="59169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30</xdr:row>
      <xdr:rowOff>1905</xdr:rowOff>
    </xdr:from>
    <xdr:to>
      <xdr:col>19</xdr:col>
      <xdr:colOff>187325</xdr:colOff>
      <xdr:row>30</xdr:row>
      <xdr:rowOff>103505</xdr:rowOff>
    </xdr:to>
    <xdr:sp macro="" textlink="">
      <xdr:nvSpPr>
        <xdr:cNvPr id="74" name="フローチャート: 判断 73">
          <a:extLst>
            <a:ext uri="{FF2B5EF4-FFF2-40B4-BE49-F238E27FC236}">
              <a16:creationId xmlns:a16="http://schemas.microsoft.com/office/drawing/2014/main" id="{C440E8A3-9911-487C-BF67-136351DDBE16}"/>
            </a:ext>
          </a:extLst>
        </xdr:cNvPr>
        <xdr:cNvSpPr/>
      </xdr:nvSpPr>
      <xdr:spPr>
        <a:xfrm>
          <a:off x="4000500" y="59169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29</xdr:row>
      <xdr:rowOff>151765</xdr:rowOff>
    </xdr:from>
    <xdr:to>
      <xdr:col>15</xdr:col>
      <xdr:colOff>187325</xdr:colOff>
      <xdr:row>30</xdr:row>
      <xdr:rowOff>81915</xdr:rowOff>
    </xdr:to>
    <xdr:sp macro="" textlink="">
      <xdr:nvSpPr>
        <xdr:cNvPr id="75" name="フローチャート: 判断 74">
          <a:extLst>
            <a:ext uri="{FF2B5EF4-FFF2-40B4-BE49-F238E27FC236}">
              <a16:creationId xmlns:a16="http://schemas.microsoft.com/office/drawing/2014/main" id="{7592FB34-33DF-4BD7-92E7-9DE7E532520F}"/>
            </a:ext>
          </a:extLst>
        </xdr:cNvPr>
        <xdr:cNvSpPr/>
      </xdr:nvSpPr>
      <xdr:spPr>
        <a:xfrm>
          <a:off x="3238500" y="58953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30</xdr:row>
      <xdr:rowOff>8074</xdr:rowOff>
    </xdr:from>
    <xdr:to>
      <xdr:col>11</xdr:col>
      <xdr:colOff>187325</xdr:colOff>
      <xdr:row>30</xdr:row>
      <xdr:rowOff>109674</xdr:rowOff>
    </xdr:to>
    <xdr:sp macro="" textlink="">
      <xdr:nvSpPr>
        <xdr:cNvPr id="76" name="フローチャート: 判断 75">
          <a:extLst>
            <a:ext uri="{FF2B5EF4-FFF2-40B4-BE49-F238E27FC236}">
              <a16:creationId xmlns:a16="http://schemas.microsoft.com/office/drawing/2014/main" id="{F4950465-9810-458D-B532-5BDCECDADBAB}"/>
            </a:ext>
          </a:extLst>
        </xdr:cNvPr>
        <xdr:cNvSpPr/>
      </xdr:nvSpPr>
      <xdr:spPr>
        <a:xfrm>
          <a:off x="2476500" y="59230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29</xdr:row>
      <xdr:rowOff>139428</xdr:rowOff>
    </xdr:from>
    <xdr:to>
      <xdr:col>7</xdr:col>
      <xdr:colOff>187325</xdr:colOff>
      <xdr:row>30</xdr:row>
      <xdr:rowOff>69578</xdr:rowOff>
    </xdr:to>
    <xdr:sp macro="" textlink="">
      <xdr:nvSpPr>
        <xdr:cNvPr id="77" name="フローチャート: 判断 76">
          <a:extLst>
            <a:ext uri="{FF2B5EF4-FFF2-40B4-BE49-F238E27FC236}">
              <a16:creationId xmlns:a16="http://schemas.microsoft.com/office/drawing/2014/main" id="{40313050-4593-4E10-8C87-A1890E801516}"/>
            </a:ext>
          </a:extLst>
        </xdr:cNvPr>
        <xdr:cNvSpPr/>
      </xdr:nvSpPr>
      <xdr:spPr>
        <a:xfrm>
          <a:off x="1714500" y="58830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78" name="テキスト ボックス 77">
          <a:extLst>
            <a:ext uri="{FF2B5EF4-FFF2-40B4-BE49-F238E27FC236}">
              <a16:creationId xmlns:a16="http://schemas.microsoft.com/office/drawing/2014/main" id="{56E53555-3C68-46F9-B4AD-9E98BB969C72}"/>
            </a:ext>
          </a:extLst>
        </xdr:cNvPr>
        <xdr:cNvSpPr txBox="1"/>
      </xdr:nvSpPr>
      <xdr:spPr>
        <a:xfrm>
          <a:off x="4584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79" name="テキスト ボックス 78">
          <a:extLst>
            <a:ext uri="{FF2B5EF4-FFF2-40B4-BE49-F238E27FC236}">
              <a16:creationId xmlns:a16="http://schemas.microsoft.com/office/drawing/2014/main" id="{F7992CC7-C9A5-4661-B6EE-B0EC50DF5C22}"/>
            </a:ext>
          </a:extLst>
        </xdr:cNvPr>
        <xdr:cNvSpPr txBox="1"/>
      </xdr:nvSpPr>
      <xdr:spPr>
        <a:xfrm>
          <a:off x="3873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80" name="テキスト ボックス 79">
          <a:extLst>
            <a:ext uri="{FF2B5EF4-FFF2-40B4-BE49-F238E27FC236}">
              <a16:creationId xmlns:a16="http://schemas.microsoft.com/office/drawing/2014/main" id="{18696904-41C2-4214-A030-D2E17432FF67}"/>
            </a:ext>
          </a:extLst>
        </xdr:cNvPr>
        <xdr:cNvSpPr txBox="1"/>
      </xdr:nvSpPr>
      <xdr:spPr>
        <a:xfrm>
          <a:off x="3111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81" name="テキスト ボックス 80">
          <a:extLst>
            <a:ext uri="{FF2B5EF4-FFF2-40B4-BE49-F238E27FC236}">
              <a16:creationId xmlns:a16="http://schemas.microsoft.com/office/drawing/2014/main" id="{D2D22342-829D-4BA4-9EF9-AB85E02C683B}"/>
            </a:ext>
          </a:extLst>
        </xdr:cNvPr>
        <xdr:cNvSpPr txBox="1"/>
      </xdr:nvSpPr>
      <xdr:spPr>
        <a:xfrm>
          <a:off x="2349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R01</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82" name="テキスト ボックス 81">
          <a:extLst>
            <a:ext uri="{FF2B5EF4-FFF2-40B4-BE49-F238E27FC236}">
              <a16:creationId xmlns:a16="http://schemas.microsoft.com/office/drawing/2014/main" id="{C1355FA3-85DE-4717-9A77-D9475C3F25B5}"/>
            </a:ext>
          </a:extLst>
        </xdr:cNvPr>
        <xdr:cNvSpPr txBox="1"/>
      </xdr:nvSpPr>
      <xdr:spPr>
        <a:xfrm>
          <a:off x="1587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H30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29</xdr:row>
      <xdr:rowOff>56152</xdr:rowOff>
    </xdr:from>
    <xdr:to>
      <xdr:col>23</xdr:col>
      <xdr:colOff>136525</xdr:colOff>
      <xdr:row>29</xdr:row>
      <xdr:rowOff>157752</xdr:rowOff>
    </xdr:to>
    <xdr:sp macro="" textlink="">
      <xdr:nvSpPr>
        <xdr:cNvPr id="83" name="楕円 82">
          <a:extLst>
            <a:ext uri="{FF2B5EF4-FFF2-40B4-BE49-F238E27FC236}">
              <a16:creationId xmlns:a16="http://schemas.microsoft.com/office/drawing/2014/main" id="{973FA18F-8098-42D8-8184-20FBA126C61B}"/>
            </a:ext>
          </a:extLst>
        </xdr:cNvPr>
        <xdr:cNvSpPr/>
      </xdr:nvSpPr>
      <xdr:spPr>
        <a:xfrm>
          <a:off x="4711700" y="57997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28</xdr:row>
      <xdr:rowOff>79029</xdr:rowOff>
    </xdr:from>
    <xdr:ext cx="405111" cy="259045"/>
    <xdr:sp macro="" textlink="">
      <xdr:nvSpPr>
        <xdr:cNvPr id="84" name="有形固定資産減価償却率該当値テキスト">
          <a:extLst>
            <a:ext uri="{FF2B5EF4-FFF2-40B4-BE49-F238E27FC236}">
              <a16:creationId xmlns:a16="http://schemas.microsoft.com/office/drawing/2014/main" id="{84B3DE2F-2548-4CF0-A9C7-9AE5497ACC7F}"/>
            </a:ext>
          </a:extLst>
        </xdr:cNvPr>
        <xdr:cNvSpPr txBox="1"/>
      </xdr:nvSpPr>
      <xdr:spPr>
        <a:xfrm>
          <a:off x="4813300" y="565115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29</xdr:row>
      <xdr:rowOff>9888</xdr:rowOff>
    </xdr:from>
    <xdr:to>
      <xdr:col>19</xdr:col>
      <xdr:colOff>187325</xdr:colOff>
      <xdr:row>29</xdr:row>
      <xdr:rowOff>111488</xdr:rowOff>
    </xdr:to>
    <xdr:sp macro="" textlink="">
      <xdr:nvSpPr>
        <xdr:cNvPr id="85" name="楕円 84">
          <a:extLst>
            <a:ext uri="{FF2B5EF4-FFF2-40B4-BE49-F238E27FC236}">
              <a16:creationId xmlns:a16="http://schemas.microsoft.com/office/drawing/2014/main" id="{9266EAEF-8DCA-42E0-99B6-C3C856FA7162}"/>
            </a:ext>
          </a:extLst>
        </xdr:cNvPr>
        <xdr:cNvSpPr/>
      </xdr:nvSpPr>
      <xdr:spPr>
        <a:xfrm>
          <a:off x="4000500" y="57534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29</xdr:row>
      <xdr:rowOff>60688</xdr:rowOff>
    </xdr:from>
    <xdr:to>
      <xdr:col>23</xdr:col>
      <xdr:colOff>85725</xdr:colOff>
      <xdr:row>29</xdr:row>
      <xdr:rowOff>106952</xdr:rowOff>
    </xdr:to>
    <xdr:cxnSp macro="">
      <xdr:nvCxnSpPr>
        <xdr:cNvPr id="86" name="直線コネクタ 85">
          <a:extLst>
            <a:ext uri="{FF2B5EF4-FFF2-40B4-BE49-F238E27FC236}">
              <a16:creationId xmlns:a16="http://schemas.microsoft.com/office/drawing/2014/main" id="{C00DA6FA-B0E7-4B8C-9D90-0895F164DBF8}"/>
            </a:ext>
          </a:extLst>
        </xdr:cNvPr>
        <xdr:cNvCxnSpPr/>
      </xdr:nvCxnSpPr>
      <xdr:spPr>
        <a:xfrm>
          <a:off x="4051300" y="5804263"/>
          <a:ext cx="711200" cy="462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28</xdr:row>
      <xdr:rowOff>144326</xdr:rowOff>
    </xdr:from>
    <xdr:to>
      <xdr:col>15</xdr:col>
      <xdr:colOff>187325</xdr:colOff>
      <xdr:row>29</xdr:row>
      <xdr:rowOff>74476</xdr:rowOff>
    </xdr:to>
    <xdr:sp macro="" textlink="">
      <xdr:nvSpPr>
        <xdr:cNvPr id="87" name="楕円 86">
          <a:extLst>
            <a:ext uri="{FF2B5EF4-FFF2-40B4-BE49-F238E27FC236}">
              <a16:creationId xmlns:a16="http://schemas.microsoft.com/office/drawing/2014/main" id="{5CC88D78-9875-4C83-8B7B-2E8A0B93FAFC}"/>
            </a:ext>
          </a:extLst>
        </xdr:cNvPr>
        <xdr:cNvSpPr/>
      </xdr:nvSpPr>
      <xdr:spPr>
        <a:xfrm>
          <a:off x="3238500" y="57164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29</xdr:row>
      <xdr:rowOff>23676</xdr:rowOff>
    </xdr:from>
    <xdr:to>
      <xdr:col>19</xdr:col>
      <xdr:colOff>136525</xdr:colOff>
      <xdr:row>29</xdr:row>
      <xdr:rowOff>60688</xdr:rowOff>
    </xdr:to>
    <xdr:cxnSp macro="">
      <xdr:nvCxnSpPr>
        <xdr:cNvPr id="88" name="直線コネクタ 87">
          <a:extLst>
            <a:ext uri="{FF2B5EF4-FFF2-40B4-BE49-F238E27FC236}">
              <a16:creationId xmlns:a16="http://schemas.microsoft.com/office/drawing/2014/main" id="{E588412A-689B-4283-B252-E7C8BB96FA18}"/>
            </a:ext>
          </a:extLst>
        </xdr:cNvPr>
        <xdr:cNvCxnSpPr/>
      </xdr:nvCxnSpPr>
      <xdr:spPr>
        <a:xfrm>
          <a:off x="3289300" y="5767251"/>
          <a:ext cx="762000" cy="370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28</xdr:row>
      <xdr:rowOff>119652</xdr:rowOff>
    </xdr:from>
    <xdr:to>
      <xdr:col>11</xdr:col>
      <xdr:colOff>187325</xdr:colOff>
      <xdr:row>29</xdr:row>
      <xdr:rowOff>49802</xdr:rowOff>
    </xdr:to>
    <xdr:sp macro="" textlink="">
      <xdr:nvSpPr>
        <xdr:cNvPr id="89" name="楕円 88">
          <a:extLst>
            <a:ext uri="{FF2B5EF4-FFF2-40B4-BE49-F238E27FC236}">
              <a16:creationId xmlns:a16="http://schemas.microsoft.com/office/drawing/2014/main" id="{5D5DA17C-FD64-4245-9294-454A2AE72969}"/>
            </a:ext>
          </a:extLst>
        </xdr:cNvPr>
        <xdr:cNvSpPr/>
      </xdr:nvSpPr>
      <xdr:spPr>
        <a:xfrm>
          <a:off x="2476500" y="56917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28</xdr:row>
      <xdr:rowOff>170452</xdr:rowOff>
    </xdr:from>
    <xdr:to>
      <xdr:col>15</xdr:col>
      <xdr:colOff>136525</xdr:colOff>
      <xdr:row>29</xdr:row>
      <xdr:rowOff>23676</xdr:rowOff>
    </xdr:to>
    <xdr:cxnSp macro="">
      <xdr:nvCxnSpPr>
        <xdr:cNvPr id="90" name="直線コネクタ 89">
          <a:extLst>
            <a:ext uri="{FF2B5EF4-FFF2-40B4-BE49-F238E27FC236}">
              <a16:creationId xmlns:a16="http://schemas.microsoft.com/office/drawing/2014/main" id="{6669CBFC-8A12-4AAF-AE2B-47E99EEF9666}"/>
            </a:ext>
          </a:extLst>
        </xdr:cNvPr>
        <xdr:cNvCxnSpPr/>
      </xdr:nvCxnSpPr>
      <xdr:spPr>
        <a:xfrm>
          <a:off x="2527300" y="5742577"/>
          <a:ext cx="762000" cy="246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28</xdr:row>
      <xdr:rowOff>88809</xdr:rowOff>
    </xdr:from>
    <xdr:to>
      <xdr:col>7</xdr:col>
      <xdr:colOff>187325</xdr:colOff>
      <xdr:row>29</xdr:row>
      <xdr:rowOff>18959</xdr:rowOff>
    </xdr:to>
    <xdr:sp macro="" textlink="">
      <xdr:nvSpPr>
        <xdr:cNvPr id="91" name="楕円 90">
          <a:extLst>
            <a:ext uri="{FF2B5EF4-FFF2-40B4-BE49-F238E27FC236}">
              <a16:creationId xmlns:a16="http://schemas.microsoft.com/office/drawing/2014/main" id="{6451839A-B874-419D-AE9B-96193637CAE9}"/>
            </a:ext>
          </a:extLst>
        </xdr:cNvPr>
        <xdr:cNvSpPr/>
      </xdr:nvSpPr>
      <xdr:spPr>
        <a:xfrm>
          <a:off x="1714500" y="56609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28</xdr:row>
      <xdr:rowOff>139609</xdr:rowOff>
    </xdr:from>
    <xdr:to>
      <xdr:col>11</xdr:col>
      <xdr:colOff>136525</xdr:colOff>
      <xdr:row>28</xdr:row>
      <xdr:rowOff>170452</xdr:rowOff>
    </xdr:to>
    <xdr:cxnSp macro="">
      <xdr:nvCxnSpPr>
        <xdr:cNvPr id="92" name="直線コネクタ 91">
          <a:extLst>
            <a:ext uri="{FF2B5EF4-FFF2-40B4-BE49-F238E27FC236}">
              <a16:creationId xmlns:a16="http://schemas.microsoft.com/office/drawing/2014/main" id="{C0462760-8B2A-41E6-9850-38D44E3BBD4D}"/>
            </a:ext>
          </a:extLst>
        </xdr:cNvPr>
        <xdr:cNvCxnSpPr/>
      </xdr:nvCxnSpPr>
      <xdr:spPr>
        <a:xfrm>
          <a:off x="1765300" y="5711734"/>
          <a:ext cx="762000" cy="308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30</xdr:row>
      <xdr:rowOff>94632</xdr:rowOff>
    </xdr:from>
    <xdr:ext cx="405111" cy="259045"/>
    <xdr:sp macro="" textlink="">
      <xdr:nvSpPr>
        <xdr:cNvPr id="93" name="n_1aveValue有形固定資産減価償却率">
          <a:extLst>
            <a:ext uri="{FF2B5EF4-FFF2-40B4-BE49-F238E27FC236}">
              <a16:creationId xmlns:a16="http://schemas.microsoft.com/office/drawing/2014/main" id="{BC320203-E8A6-4BE2-AEB7-F9BC240AB7B1}"/>
            </a:ext>
          </a:extLst>
        </xdr:cNvPr>
        <xdr:cNvSpPr txBox="1"/>
      </xdr:nvSpPr>
      <xdr:spPr>
        <a:xfrm>
          <a:off x="3836044" y="60096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30</xdr:row>
      <xdr:rowOff>73042</xdr:rowOff>
    </xdr:from>
    <xdr:ext cx="405111" cy="259045"/>
    <xdr:sp macro="" textlink="">
      <xdr:nvSpPr>
        <xdr:cNvPr id="94" name="n_2aveValue有形固定資産減価償却率">
          <a:extLst>
            <a:ext uri="{FF2B5EF4-FFF2-40B4-BE49-F238E27FC236}">
              <a16:creationId xmlns:a16="http://schemas.microsoft.com/office/drawing/2014/main" id="{C7DE4649-AB96-42F9-AF29-B66F1549F88E}"/>
            </a:ext>
          </a:extLst>
        </xdr:cNvPr>
        <xdr:cNvSpPr txBox="1"/>
      </xdr:nvSpPr>
      <xdr:spPr>
        <a:xfrm>
          <a:off x="3086744" y="59880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30</xdr:row>
      <xdr:rowOff>100801</xdr:rowOff>
    </xdr:from>
    <xdr:ext cx="405111" cy="259045"/>
    <xdr:sp macro="" textlink="">
      <xdr:nvSpPr>
        <xdr:cNvPr id="95" name="n_3aveValue有形固定資産減価償却率">
          <a:extLst>
            <a:ext uri="{FF2B5EF4-FFF2-40B4-BE49-F238E27FC236}">
              <a16:creationId xmlns:a16="http://schemas.microsoft.com/office/drawing/2014/main" id="{E6392655-16E7-41CC-A96D-ADE3C3CD6A7B}"/>
            </a:ext>
          </a:extLst>
        </xdr:cNvPr>
        <xdr:cNvSpPr txBox="1"/>
      </xdr:nvSpPr>
      <xdr:spPr>
        <a:xfrm>
          <a:off x="2324744" y="601582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30</xdr:row>
      <xdr:rowOff>60705</xdr:rowOff>
    </xdr:from>
    <xdr:ext cx="405111" cy="259045"/>
    <xdr:sp macro="" textlink="">
      <xdr:nvSpPr>
        <xdr:cNvPr id="96" name="n_4aveValue有形固定資産減価償却率">
          <a:extLst>
            <a:ext uri="{FF2B5EF4-FFF2-40B4-BE49-F238E27FC236}">
              <a16:creationId xmlns:a16="http://schemas.microsoft.com/office/drawing/2014/main" id="{58B79907-37D6-4D90-AEE1-A5B25287F034}"/>
            </a:ext>
          </a:extLst>
        </xdr:cNvPr>
        <xdr:cNvSpPr txBox="1"/>
      </xdr:nvSpPr>
      <xdr:spPr>
        <a:xfrm>
          <a:off x="1562744" y="597573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27</xdr:row>
      <xdr:rowOff>128015</xdr:rowOff>
    </xdr:from>
    <xdr:ext cx="405111" cy="259045"/>
    <xdr:sp macro="" textlink="">
      <xdr:nvSpPr>
        <xdr:cNvPr id="97" name="n_1mainValue有形固定資産減価償却率">
          <a:extLst>
            <a:ext uri="{FF2B5EF4-FFF2-40B4-BE49-F238E27FC236}">
              <a16:creationId xmlns:a16="http://schemas.microsoft.com/office/drawing/2014/main" id="{F8F14847-D7E8-44B4-985A-C2430D4C8845}"/>
            </a:ext>
          </a:extLst>
        </xdr:cNvPr>
        <xdr:cNvSpPr txBox="1"/>
      </xdr:nvSpPr>
      <xdr:spPr>
        <a:xfrm>
          <a:off x="3836044" y="55286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27</xdr:row>
      <xdr:rowOff>91003</xdr:rowOff>
    </xdr:from>
    <xdr:ext cx="405111" cy="259045"/>
    <xdr:sp macro="" textlink="">
      <xdr:nvSpPr>
        <xdr:cNvPr id="98" name="n_2mainValue有形固定資産減価償却率">
          <a:extLst>
            <a:ext uri="{FF2B5EF4-FFF2-40B4-BE49-F238E27FC236}">
              <a16:creationId xmlns:a16="http://schemas.microsoft.com/office/drawing/2014/main" id="{C1E6649B-A713-4782-9496-E2D733B54E4C}"/>
            </a:ext>
          </a:extLst>
        </xdr:cNvPr>
        <xdr:cNvSpPr txBox="1"/>
      </xdr:nvSpPr>
      <xdr:spPr>
        <a:xfrm>
          <a:off x="3086744" y="54916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27</xdr:row>
      <xdr:rowOff>66329</xdr:rowOff>
    </xdr:from>
    <xdr:ext cx="405111" cy="259045"/>
    <xdr:sp macro="" textlink="">
      <xdr:nvSpPr>
        <xdr:cNvPr id="99" name="n_3mainValue有形固定資産減価償却率">
          <a:extLst>
            <a:ext uri="{FF2B5EF4-FFF2-40B4-BE49-F238E27FC236}">
              <a16:creationId xmlns:a16="http://schemas.microsoft.com/office/drawing/2014/main" id="{E045D90C-B240-48EB-A523-9184BB538CDC}"/>
            </a:ext>
          </a:extLst>
        </xdr:cNvPr>
        <xdr:cNvSpPr txBox="1"/>
      </xdr:nvSpPr>
      <xdr:spPr>
        <a:xfrm>
          <a:off x="2324744" y="54670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27</xdr:row>
      <xdr:rowOff>35486</xdr:rowOff>
    </xdr:from>
    <xdr:ext cx="405111" cy="259045"/>
    <xdr:sp macro="" textlink="">
      <xdr:nvSpPr>
        <xdr:cNvPr id="100" name="n_4mainValue有形固定資産減価償却率">
          <a:extLst>
            <a:ext uri="{FF2B5EF4-FFF2-40B4-BE49-F238E27FC236}">
              <a16:creationId xmlns:a16="http://schemas.microsoft.com/office/drawing/2014/main" id="{B95B7A14-A80C-4331-90D2-96C560EE96CF}"/>
            </a:ext>
          </a:extLst>
        </xdr:cNvPr>
        <xdr:cNvSpPr txBox="1"/>
      </xdr:nvSpPr>
      <xdr:spPr>
        <a:xfrm>
          <a:off x="1562744" y="54361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101" name="正方形/長方形 100">
          <a:extLst>
            <a:ext uri="{FF2B5EF4-FFF2-40B4-BE49-F238E27FC236}">
              <a16:creationId xmlns:a16="http://schemas.microsoft.com/office/drawing/2014/main" id="{9DE5F5BB-37AD-4F86-BD32-47B101CB11FB}"/>
            </a:ext>
          </a:extLst>
        </xdr:cNvPr>
        <xdr:cNvSpPr/>
      </xdr:nvSpPr>
      <xdr:spPr>
        <a:xfrm>
          <a:off x="11303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102" name="正方形/長方形 101">
          <a:extLst>
            <a:ext uri="{FF2B5EF4-FFF2-40B4-BE49-F238E27FC236}">
              <a16:creationId xmlns:a16="http://schemas.microsoft.com/office/drawing/2014/main" id="{A53412B5-66D2-427B-8561-434F8D271527}"/>
            </a:ext>
          </a:extLst>
        </xdr:cNvPr>
        <xdr:cNvSpPr/>
      </xdr:nvSpPr>
      <xdr:spPr>
        <a:xfrm>
          <a:off x="12373243" y="4624642"/>
          <a:ext cx="1034514"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187865</xdr:colOff>
      <xdr:row>22</xdr:row>
      <xdr:rowOff>64546</xdr:rowOff>
    </xdr:from>
    <xdr:to>
      <xdr:col>75</xdr:col>
      <xdr:colOff>174084</xdr:colOff>
      <xdr:row>24</xdr:row>
      <xdr:rowOff>30705</xdr:rowOff>
    </xdr:to>
    <xdr:sp macro="" textlink="">
      <xdr:nvSpPr>
        <xdr:cNvPr id="103" name="正方形/長方形 102">
          <a:extLst>
            <a:ext uri="{FF2B5EF4-FFF2-40B4-BE49-F238E27FC236}">
              <a16:creationId xmlns:a16="http://schemas.microsoft.com/office/drawing/2014/main" id="{2FFABBAE-20A6-4E20-8A61-180FCD1ECDEB}"/>
            </a:ext>
          </a:extLst>
        </xdr:cNvPr>
        <xdr:cNvSpPr/>
      </xdr:nvSpPr>
      <xdr:spPr>
        <a:xfrm>
          <a:off x="13818140" y="4607971"/>
          <a:ext cx="938719"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[ 460.7</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04" name="正方形/長方形 103">
          <a:extLst>
            <a:ext uri="{FF2B5EF4-FFF2-40B4-BE49-F238E27FC236}">
              <a16:creationId xmlns:a16="http://schemas.microsoft.com/office/drawing/2014/main" id="{5A709866-0924-4E3A-B3E0-9F1313FD5698}"/>
            </a:ext>
          </a:extLst>
        </xdr:cNvPr>
        <xdr:cNvSpPr/>
      </xdr:nvSpPr>
      <xdr:spPr>
        <a:xfrm>
          <a:off x="15494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05" name="正方形/長方形 104">
          <a:extLst>
            <a:ext uri="{FF2B5EF4-FFF2-40B4-BE49-F238E27FC236}">
              <a16:creationId xmlns:a16="http://schemas.microsoft.com/office/drawing/2014/main" id="{3800830E-6F3F-411E-9A50-85CF5BA281F7}"/>
            </a:ext>
          </a:extLst>
        </xdr:cNvPr>
        <xdr:cNvSpPr/>
      </xdr:nvSpPr>
      <xdr:spPr>
        <a:xfrm>
          <a:off x="15494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06" name="正方形/長方形 105">
          <a:extLst>
            <a:ext uri="{FF2B5EF4-FFF2-40B4-BE49-F238E27FC236}">
              <a16:creationId xmlns:a16="http://schemas.microsoft.com/office/drawing/2014/main" id="{42A8F09E-53BE-4415-B29D-DA2E182CDDCC}"/>
            </a:ext>
          </a:extLst>
        </xdr:cNvPr>
        <xdr:cNvSpPr/>
      </xdr:nvSpPr>
      <xdr:spPr>
        <a:xfrm>
          <a:off x="17018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07" name="正方形/長方形 106">
          <a:extLst>
            <a:ext uri="{FF2B5EF4-FFF2-40B4-BE49-F238E27FC236}">
              <a16:creationId xmlns:a16="http://schemas.microsoft.com/office/drawing/2014/main" id="{6FB8AD8D-E386-4FE0-A46E-6C3D2F23AE64}"/>
            </a:ext>
          </a:extLst>
        </xdr:cNvPr>
        <xdr:cNvSpPr/>
      </xdr:nvSpPr>
      <xdr:spPr>
        <a:xfrm>
          <a:off x="17018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08" name="正方形/長方形 107">
          <a:extLst>
            <a:ext uri="{FF2B5EF4-FFF2-40B4-BE49-F238E27FC236}">
              <a16:creationId xmlns:a16="http://schemas.microsoft.com/office/drawing/2014/main" id="{CCC326FA-415F-4F4B-B285-4AD6C13D9B29}"/>
            </a:ext>
          </a:extLst>
        </xdr:cNvPr>
        <xdr:cNvSpPr/>
      </xdr:nvSpPr>
      <xdr:spPr>
        <a:xfrm>
          <a:off x="18669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09" name="正方形/長方形 108">
          <a:extLst>
            <a:ext uri="{FF2B5EF4-FFF2-40B4-BE49-F238E27FC236}">
              <a16:creationId xmlns:a16="http://schemas.microsoft.com/office/drawing/2014/main" id="{5A237D86-EE68-43C5-8504-E302833C7DE7}"/>
            </a:ext>
          </a:extLst>
        </xdr:cNvPr>
        <xdr:cNvSpPr/>
      </xdr:nvSpPr>
      <xdr:spPr>
        <a:xfrm>
          <a:off x="18669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10" name="正方形/長方形 109">
          <a:extLst>
            <a:ext uri="{FF2B5EF4-FFF2-40B4-BE49-F238E27FC236}">
              <a16:creationId xmlns:a16="http://schemas.microsoft.com/office/drawing/2014/main" id="{12420998-231A-4561-A2E1-B7BAAEA70444}"/>
            </a:ext>
          </a:extLst>
        </xdr:cNvPr>
        <xdr:cNvSpPr/>
      </xdr:nvSpPr>
      <xdr:spPr>
        <a:xfrm>
          <a:off x="11303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11" name="正方形/長方形 110">
          <a:extLst>
            <a:ext uri="{FF2B5EF4-FFF2-40B4-BE49-F238E27FC236}">
              <a16:creationId xmlns:a16="http://schemas.microsoft.com/office/drawing/2014/main" id="{5BB61DC5-634D-4E8B-A00A-9956CB193768}"/>
            </a:ext>
          </a:extLst>
        </xdr:cNvPr>
        <xdr:cNvSpPr/>
      </xdr:nvSpPr>
      <xdr:spPr>
        <a:xfrm>
          <a:off x="15811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12" name="正方形/長方形 111">
          <a:extLst>
            <a:ext uri="{FF2B5EF4-FFF2-40B4-BE49-F238E27FC236}">
              <a16:creationId xmlns:a16="http://schemas.microsoft.com/office/drawing/2014/main" id="{A4412AA3-4ABC-4B3C-AB02-0A69041E7B8D}"/>
            </a:ext>
          </a:extLst>
        </xdr:cNvPr>
        <xdr:cNvSpPr/>
      </xdr:nvSpPr>
      <xdr:spPr>
        <a:xfrm>
          <a:off x="15811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13" name="テキスト ボックス 112">
          <a:extLst>
            <a:ext uri="{FF2B5EF4-FFF2-40B4-BE49-F238E27FC236}">
              <a16:creationId xmlns:a16="http://schemas.microsoft.com/office/drawing/2014/main" id="{A47EF154-87A2-4F14-ABE6-300601E55B2E}"/>
            </a:ext>
          </a:extLst>
        </xdr:cNvPr>
        <xdr:cNvSpPr txBox="1"/>
      </xdr:nvSpPr>
      <xdr:spPr>
        <a:xfrm>
          <a:off x="15887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標準財政規模に対して地方債現在高が高くなっているため、類似団体と比較しても</a:t>
          </a:r>
          <a:r>
            <a:rPr kumimoji="1" lang="en-US" altLang="ja-JP" sz="1100">
              <a:latin typeface="ＭＳ Ｐゴシック" panose="020B0600070205080204" pitchFamily="50" charset="-128"/>
              <a:ea typeface="ＭＳ Ｐゴシック" panose="020B0600070205080204" pitchFamily="50" charset="-128"/>
            </a:rPr>
            <a:t>353.7</a:t>
          </a:r>
          <a:r>
            <a:rPr kumimoji="1" lang="ja-JP" altLang="en-US" sz="1100">
              <a:latin typeface="ＭＳ Ｐゴシック" panose="020B0600070205080204" pitchFamily="50" charset="-128"/>
              <a:ea typeface="ＭＳ Ｐゴシック" panose="020B0600070205080204" pitchFamily="50" charset="-128"/>
            </a:rPr>
            <a:t>ポイント高くなっている。また、前年度から</a:t>
          </a:r>
          <a:r>
            <a:rPr kumimoji="1" lang="en-US" altLang="ja-JP" sz="1100">
              <a:latin typeface="ＭＳ Ｐゴシック" panose="020B0600070205080204" pitchFamily="50" charset="-128"/>
              <a:ea typeface="ＭＳ Ｐゴシック" panose="020B0600070205080204" pitchFamily="50" charset="-128"/>
            </a:rPr>
            <a:t>38.5</a:t>
          </a:r>
          <a:r>
            <a:rPr kumimoji="1" lang="ja-JP" altLang="en-US" sz="1100">
              <a:latin typeface="ＭＳ Ｐゴシック" panose="020B0600070205080204" pitchFamily="50" charset="-128"/>
              <a:ea typeface="ＭＳ Ｐゴシック" panose="020B0600070205080204" pitchFamily="50" charset="-128"/>
            </a:rPr>
            <a:t>ポイント高くなっているのは、当該年度における経常一般財源等の地方交付税が減少したことによる、償還財源の減少が要因として考えられる。</a:t>
          </a:r>
        </a:p>
      </xdr:txBody>
    </xdr:sp>
    <xdr:clientData/>
  </xdr:twoCellAnchor>
  <xdr:oneCellAnchor>
    <xdr:from>
      <xdr:col>57</xdr:col>
      <xdr:colOff>111125</xdr:colOff>
      <xdr:row>23</xdr:row>
      <xdr:rowOff>47625</xdr:rowOff>
    </xdr:from>
    <xdr:ext cx="349839" cy="225703"/>
    <xdr:sp macro="" textlink="">
      <xdr:nvSpPr>
        <xdr:cNvPr id="114" name="テキスト ボックス 113">
          <a:extLst>
            <a:ext uri="{FF2B5EF4-FFF2-40B4-BE49-F238E27FC236}">
              <a16:creationId xmlns:a16="http://schemas.microsoft.com/office/drawing/2014/main" id="{CAAB0582-5C89-41CF-AAC0-F9A42A8695F6}"/>
            </a:ext>
          </a:extLst>
        </xdr:cNvPr>
        <xdr:cNvSpPr txBox="1"/>
      </xdr:nvSpPr>
      <xdr:spPr>
        <a:xfrm>
          <a:off x="11264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15" name="直線コネクタ 114">
          <a:extLst>
            <a:ext uri="{FF2B5EF4-FFF2-40B4-BE49-F238E27FC236}">
              <a16:creationId xmlns:a16="http://schemas.microsoft.com/office/drawing/2014/main" id="{05E520E6-C828-46D0-8F4B-E35DFA5E201B}"/>
            </a:ext>
          </a:extLst>
        </xdr:cNvPr>
        <xdr:cNvCxnSpPr/>
      </xdr:nvCxnSpPr>
      <xdr:spPr>
        <a:xfrm>
          <a:off x="11303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16" name="テキスト ボックス 115">
          <a:extLst>
            <a:ext uri="{FF2B5EF4-FFF2-40B4-BE49-F238E27FC236}">
              <a16:creationId xmlns:a16="http://schemas.microsoft.com/office/drawing/2014/main" id="{1941BD6E-DBE8-43AB-BF13-DEBE68C06CDF}"/>
            </a:ext>
          </a:extLst>
        </xdr:cNvPr>
        <xdr:cNvSpPr txBox="1"/>
      </xdr:nvSpPr>
      <xdr:spPr>
        <a:xfrm>
          <a:off x="10756676" y="7018199"/>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34</xdr:row>
      <xdr:rowOff>151342</xdr:rowOff>
    </xdr:from>
    <xdr:to>
      <xdr:col>80</xdr:col>
      <xdr:colOff>9525</xdr:colOff>
      <xdr:row>34</xdr:row>
      <xdr:rowOff>151342</xdr:rowOff>
    </xdr:to>
    <xdr:cxnSp macro="">
      <xdr:nvCxnSpPr>
        <xdr:cNvPr id="117" name="直線コネクタ 116">
          <a:extLst>
            <a:ext uri="{FF2B5EF4-FFF2-40B4-BE49-F238E27FC236}">
              <a16:creationId xmlns:a16="http://schemas.microsoft.com/office/drawing/2014/main" id="{C24F9576-444C-4AD5-A300-86E5F2AE774A}"/>
            </a:ext>
          </a:extLst>
        </xdr:cNvPr>
        <xdr:cNvCxnSpPr/>
      </xdr:nvCxnSpPr>
      <xdr:spPr>
        <a:xfrm>
          <a:off x="11303000" y="67521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34</xdr:row>
      <xdr:rowOff>57541</xdr:rowOff>
    </xdr:from>
    <xdr:ext cx="410689" cy="225703"/>
    <xdr:sp macro="" textlink="">
      <xdr:nvSpPr>
        <xdr:cNvPr id="118" name="テキスト ボックス 117">
          <a:extLst>
            <a:ext uri="{FF2B5EF4-FFF2-40B4-BE49-F238E27FC236}">
              <a16:creationId xmlns:a16="http://schemas.microsoft.com/office/drawing/2014/main" id="{B5325AFB-6573-4F8D-A812-88017A8A5DA6}"/>
            </a:ext>
          </a:extLst>
        </xdr:cNvPr>
        <xdr:cNvSpPr txBox="1"/>
      </xdr:nvSpPr>
      <xdr:spPr>
        <a:xfrm>
          <a:off x="10828811" y="6658366"/>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32</xdr:row>
      <xdr:rowOff>134408</xdr:rowOff>
    </xdr:from>
    <xdr:to>
      <xdr:col>80</xdr:col>
      <xdr:colOff>9525</xdr:colOff>
      <xdr:row>32</xdr:row>
      <xdr:rowOff>134408</xdr:rowOff>
    </xdr:to>
    <xdr:cxnSp macro="">
      <xdr:nvCxnSpPr>
        <xdr:cNvPr id="119" name="直線コネクタ 118">
          <a:extLst>
            <a:ext uri="{FF2B5EF4-FFF2-40B4-BE49-F238E27FC236}">
              <a16:creationId xmlns:a16="http://schemas.microsoft.com/office/drawing/2014/main" id="{92C4B889-71D6-4AF3-A95C-672948183997}"/>
            </a:ext>
          </a:extLst>
        </xdr:cNvPr>
        <xdr:cNvCxnSpPr/>
      </xdr:nvCxnSpPr>
      <xdr:spPr>
        <a:xfrm>
          <a:off x="11303000" y="63923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32</xdr:row>
      <xdr:rowOff>40607</xdr:rowOff>
    </xdr:from>
    <xdr:ext cx="410689" cy="225703"/>
    <xdr:sp macro="" textlink="">
      <xdr:nvSpPr>
        <xdr:cNvPr id="120" name="テキスト ボックス 119">
          <a:extLst>
            <a:ext uri="{FF2B5EF4-FFF2-40B4-BE49-F238E27FC236}">
              <a16:creationId xmlns:a16="http://schemas.microsoft.com/office/drawing/2014/main" id="{6084702B-E4C4-4ED0-917B-A963839262CA}"/>
            </a:ext>
          </a:extLst>
        </xdr:cNvPr>
        <xdr:cNvSpPr txBox="1"/>
      </xdr:nvSpPr>
      <xdr:spPr>
        <a:xfrm>
          <a:off x="10828811" y="6298532"/>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30</xdr:row>
      <xdr:rowOff>117475</xdr:rowOff>
    </xdr:from>
    <xdr:to>
      <xdr:col>80</xdr:col>
      <xdr:colOff>9525</xdr:colOff>
      <xdr:row>30</xdr:row>
      <xdr:rowOff>117475</xdr:rowOff>
    </xdr:to>
    <xdr:cxnSp macro="">
      <xdr:nvCxnSpPr>
        <xdr:cNvPr id="121" name="直線コネクタ 120">
          <a:extLst>
            <a:ext uri="{FF2B5EF4-FFF2-40B4-BE49-F238E27FC236}">
              <a16:creationId xmlns:a16="http://schemas.microsoft.com/office/drawing/2014/main" id="{9898ABCB-AF69-4954-AEB7-60D6F901A748}"/>
            </a:ext>
          </a:extLst>
        </xdr:cNvPr>
        <xdr:cNvCxnSpPr/>
      </xdr:nvCxnSpPr>
      <xdr:spPr>
        <a:xfrm>
          <a:off x="11303000" y="60325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30</xdr:row>
      <xdr:rowOff>23674</xdr:rowOff>
    </xdr:from>
    <xdr:ext cx="410689" cy="225703"/>
    <xdr:sp macro="" textlink="">
      <xdr:nvSpPr>
        <xdr:cNvPr id="122" name="テキスト ボックス 121">
          <a:extLst>
            <a:ext uri="{FF2B5EF4-FFF2-40B4-BE49-F238E27FC236}">
              <a16:creationId xmlns:a16="http://schemas.microsoft.com/office/drawing/2014/main" id="{6A9FD9D5-DBF4-4431-B382-04204F9F6D98}"/>
            </a:ext>
          </a:extLst>
        </xdr:cNvPr>
        <xdr:cNvSpPr txBox="1"/>
      </xdr:nvSpPr>
      <xdr:spPr>
        <a:xfrm>
          <a:off x="10828811" y="593869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28</xdr:row>
      <xdr:rowOff>100542</xdr:rowOff>
    </xdr:from>
    <xdr:to>
      <xdr:col>80</xdr:col>
      <xdr:colOff>9525</xdr:colOff>
      <xdr:row>28</xdr:row>
      <xdr:rowOff>100542</xdr:rowOff>
    </xdr:to>
    <xdr:cxnSp macro="">
      <xdr:nvCxnSpPr>
        <xdr:cNvPr id="123" name="直線コネクタ 122">
          <a:extLst>
            <a:ext uri="{FF2B5EF4-FFF2-40B4-BE49-F238E27FC236}">
              <a16:creationId xmlns:a16="http://schemas.microsoft.com/office/drawing/2014/main" id="{F372A8BA-DBC5-4A03-ABCA-1A37534D4BDC}"/>
            </a:ext>
          </a:extLst>
        </xdr:cNvPr>
        <xdr:cNvCxnSpPr/>
      </xdr:nvCxnSpPr>
      <xdr:spPr>
        <a:xfrm>
          <a:off x="11303000" y="56726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28</xdr:row>
      <xdr:rowOff>6741</xdr:rowOff>
    </xdr:from>
    <xdr:ext cx="410689" cy="225703"/>
    <xdr:sp macro="" textlink="">
      <xdr:nvSpPr>
        <xdr:cNvPr id="124" name="テキスト ボックス 123">
          <a:extLst>
            <a:ext uri="{FF2B5EF4-FFF2-40B4-BE49-F238E27FC236}">
              <a16:creationId xmlns:a16="http://schemas.microsoft.com/office/drawing/2014/main" id="{253EB647-9993-4D4A-B001-04057D59A2E2}"/>
            </a:ext>
          </a:extLst>
        </xdr:cNvPr>
        <xdr:cNvSpPr txBox="1"/>
      </xdr:nvSpPr>
      <xdr:spPr>
        <a:xfrm>
          <a:off x="10828811" y="5578866"/>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83608</xdr:rowOff>
    </xdr:from>
    <xdr:to>
      <xdr:col>80</xdr:col>
      <xdr:colOff>9525</xdr:colOff>
      <xdr:row>26</xdr:row>
      <xdr:rowOff>83608</xdr:rowOff>
    </xdr:to>
    <xdr:cxnSp macro="">
      <xdr:nvCxnSpPr>
        <xdr:cNvPr id="125" name="直線コネクタ 124">
          <a:extLst>
            <a:ext uri="{FF2B5EF4-FFF2-40B4-BE49-F238E27FC236}">
              <a16:creationId xmlns:a16="http://schemas.microsoft.com/office/drawing/2014/main" id="{57EDCD3C-821D-4B9A-B4C8-501C750CCD11}"/>
            </a:ext>
          </a:extLst>
        </xdr:cNvPr>
        <xdr:cNvCxnSpPr/>
      </xdr:nvCxnSpPr>
      <xdr:spPr>
        <a:xfrm>
          <a:off x="11303000" y="53128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25</xdr:row>
      <xdr:rowOff>161257</xdr:rowOff>
    </xdr:from>
    <xdr:ext cx="308097" cy="225703"/>
    <xdr:sp macro="" textlink="">
      <xdr:nvSpPr>
        <xdr:cNvPr id="126" name="テキスト ボックス 125">
          <a:extLst>
            <a:ext uri="{FF2B5EF4-FFF2-40B4-BE49-F238E27FC236}">
              <a16:creationId xmlns:a16="http://schemas.microsoft.com/office/drawing/2014/main" id="{CD3FE906-1668-4D14-BA03-3DD35A404B99}"/>
            </a:ext>
          </a:extLst>
        </xdr:cNvPr>
        <xdr:cNvSpPr txBox="1"/>
      </xdr:nvSpPr>
      <xdr:spPr>
        <a:xfrm>
          <a:off x="10931403" y="5219032"/>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27" name="直線コネクタ 126">
          <a:extLst>
            <a:ext uri="{FF2B5EF4-FFF2-40B4-BE49-F238E27FC236}">
              <a16:creationId xmlns:a16="http://schemas.microsoft.com/office/drawing/2014/main" id="{1429F8BE-2E1D-436D-9061-F00421DA3CC8}"/>
            </a:ext>
          </a:extLst>
        </xdr:cNvPr>
        <xdr:cNvCxnSpPr/>
      </xdr:nvCxnSpPr>
      <xdr:spPr>
        <a:xfrm>
          <a:off x="11303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28" name="債務償還比率グラフ枠">
          <a:extLst>
            <a:ext uri="{FF2B5EF4-FFF2-40B4-BE49-F238E27FC236}">
              <a16:creationId xmlns:a16="http://schemas.microsoft.com/office/drawing/2014/main" id="{FA405BB3-072C-464F-951D-1AF217FEBF45}"/>
            </a:ext>
          </a:extLst>
        </xdr:cNvPr>
        <xdr:cNvSpPr/>
      </xdr:nvSpPr>
      <xdr:spPr>
        <a:xfrm>
          <a:off x="11303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83608</xdr:rowOff>
    </xdr:from>
    <xdr:to>
      <xdr:col>76</xdr:col>
      <xdr:colOff>21589</xdr:colOff>
      <xdr:row>33</xdr:row>
      <xdr:rowOff>33666</xdr:rowOff>
    </xdr:to>
    <xdr:cxnSp macro="">
      <xdr:nvCxnSpPr>
        <xdr:cNvPr id="129" name="直線コネクタ 128">
          <a:extLst>
            <a:ext uri="{FF2B5EF4-FFF2-40B4-BE49-F238E27FC236}">
              <a16:creationId xmlns:a16="http://schemas.microsoft.com/office/drawing/2014/main" id="{8AF7013A-54DD-41A7-921A-CD56F84A9D3F}"/>
            </a:ext>
          </a:extLst>
        </xdr:cNvPr>
        <xdr:cNvCxnSpPr/>
      </xdr:nvCxnSpPr>
      <xdr:spPr>
        <a:xfrm flipV="1">
          <a:off x="14793595" y="5312833"/>
          <a:ext cx="1269" cy="115020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33</xdr:row>
      <xdr:rowOff>37493</xdr:rowOff>
    </xdr:from>
    <xdr:ext cx="469744" cy="259045"/>
    <xdr:sp macro="" textlink="">
      <xdr:nvSpPr>
        <xdr:cNvPr id="130" name="債務償還比率最小値テキスト">
          <a:extLst>
            <a:ext uri="{FF2B5EF4-FFF2-40B4-BE49-F238E27FC236}">
              <a16:creationId xmlns:a16="http://schemas.microsoft.com/office/drawing/2014/main" id="{3EBAE81D-12B2-4050-8238-9B0A7E3ADBF8}"/>
            </a:ext>
          </a:extLst>
        </xdr:cNvPr>
        <xdr:cNvSpPr txBox="1"/>
      </xdr:nvSpPr>
      <xdr:spPr>
        <a:xfrm>
          <a:off x="14846300" y="64668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639.3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33</xdr:row>
      <xdr:rowOff>33666</xdr:rowOff>
    </xdr:from>
    <xdr:to>
      <xdr:col>76</xdr:col>
      <xdr:colOff>111125</xdr:colOff>
      <xdr:row>33</xdr:row>
      <xdr:rowOff>33666</xdr:rowOff>
    </xdr:to>
    <xdr:cxnSp macro="">
      <xdr:nvCxnSpPr>
        <xdr:cNvPr id="131" name="直線コネクタ 130">
          <a:extLst>
            <a:ext uri="{FF2B5EF4-FFF2-40B4-BE49-F238E27FC236}">
              <a16:creationId xmlns:a16="http://schemas.microsoft.com/office/drawing/2014/main" id="{A318098E-0811-41FB-9EA3-F2E73C24A76D}"/>
            </a:ext>
          </a:extLst>
        </xdr:cNvPr>
        <xdr:cNvCxnSpPr/>
      </xdr:nvCxnSpPr>
      <xdr:spPr>
        <a:xfrm>
          <a:off x="14706600" y="646304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25</xdr:row>
      <xdr:rowOff>30285</xdr:rowOff>
    </xdr:from>
    <xdr:ext cx="340478" cy="259045"/>
    <xdr:sp macro="" textlink="">
      <xdr:nvSpPr>
        <xdr:cNvPr id="132" name="債務償還比率最大値テキスト">
          <a:extLst>
            <a:ext uri="{FF2B5EF4-FFF2-40B4-BE49-F238E27FC236}">
              <a16:creationId xmlns:a16="http://schemas.microsoft.com/office/drawing/2014/main" id="{86B1678C-9298-4A88-A87E-E983214D825C}"/>
            </a:ext>
          </a:extLst>
        </xdr:cNvPr>
        <xdr:cNvSpPr txBox="1"/>
      </xdr:nvSpPr>
      <xdr:spPr>
        <a:xfrm>
          <a:off x="14846300" y="508806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83608</xdr:rowOff>
    </xdr:from>
    <xdr:to>
      <xdr:col>76</xdr:col>
      <xdr:colOff>111125</xdr:colOff>
      <xdr:row>26</xdr:row>
      <xdr:rowOff>83608</xdr:rowOff>
    </xdr:to>
    <xdr:cxnSp macro="">
      <xdr:nvCxnSpPr>
        <xdr:cNvPr id="133" name="直線コネクタ 132">
          <a:extLst>
            <a:ext uri="{FF2B5EF4-FFF2-40B4-BE49-F238E27FC236}">
              <a16:creationId xmlns:a16="http://schemas.microsoft.com/office/drawing/2014/main" id="{515E5AFD-4BD2-4771-A742-394C9BCC7CA9}"/>
            </a:ext>
          </a:extLst>
        </xdr:cNvPr>
        <xdr:cNvCxnSpPr/>
      </xdr:nvCxnSpPr>
      <xdr:spPr>
        <a:xfrm>
          <a:off x="14706600" y="53128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26</xdr:row>
      <xdr:rowOff>76746</xdr:rowOff>
    </xdr:from>
    <xdr:ext cx="469744" cy="259045"/>
    <xdr:sp macro="" textlink="">
      <xdr:nvSpPr>
        <xdr:cNvPr id="134" name="債務償還比率平均値テキスト">
          <a:extLst>
            <a:ext uri="{FF2B5EF4-FFF2-40B4-BE49-F238E27FC236}">
              <a16:creationId xmlns:a16="http://schemas.microsoft.com/office/drawing/2014/main" id="{DD0E5A94-E4D1-487E-B7D9-51720ADF5931}"/>
            </a:ext>
          </a:extLst>
        </xdr:cNvPr>
        <xdr:cNvSpPr txBox="1"/>
      </xdr:nvSpPr>
      <xdr:spPr>
        <a:xfrm>
          <a:off x="14846300" y="530597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27</xdr:row>
      <xdr:rowOff>53869</xdr:rowOff>
    </xdr:from>
    <xdr:to>
      <xdr:col>76</xdr:col>
      <xdr:colOff>73025</xdr:colOff>
      <xdr:row>27</xdr:row>
      <xdr:rowOff>155469</xdr:rowOff>
    </xdr:to>
    <xdr:sp macro="" textlink="">
      <xdr:nvSpPr>
        <xdr:cNvPr id="135" name="フローチャート: 判断 134">
          <a:extLst>
            <a:ext uri="{FF2B5EF4-FFF2-40B4-BE49-F238E27FC236}">
              <a16:creationId xmlns:a16="http://schemas.microsoft.com/office/drawing/2014/main" id="{10BD6A38-3DF6-406D-9CA7-980B11DBC35C}"/>
            </a:ext>
          </a:extLst>
        </xdr:cNvPr>
        <xdr:cNvSpPr/>
      </xdr:nvSpPr>
      <xdr:spPr>
        <a:xfrm>
          <a:off x="14744700" y="54545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27</xdr:row>
      <xdr:rowOff>66103</xdr:rowOff>
    </xdr:from>
    <xdr:to>
      <xdr:col>72</xdr:col>
      <xdr:colOff>123825</xdr:colOff>
      <xdr:row>27</xdr:row>
      <xdr:rowOff>167703</xdr:rowOff>
    </xdr:to>
    <xdr:sp macro="" textlink="">
      <xdr:nvSpPr>
        <xdr:cNvPr id="136" name="フローチャート: 判断 135">
          <a:extLst>
            <a:ext uri="{FF2B5EF4-FFF2-40B4-BE49-F238E27FC236}">
              <a16:creationId xmlns:a16="http://schemas.microsoft.com/office/drawing/2014/main" id="{3E9D3B91-A0E2-407F-853D-D90946AD7944}"/>
            </a:ext>
          </a:extLst>
        </xdr:cNvPr>
        <xdr:cNvSpPr/>
      </xdr:nvSpPr>
      <xdr:spPr>
        <a:xfrm>
          <a:off x="14033500" y="54667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28</xdr:row>
      <xdr:rowOff>83746</xdr:rowOff>
    </xdr:from>
    <xdr:to>
      <xdr:col>68</xdr:col>
      <xdr:colOff>123825</xdr:colOff>
      <xdr:row>29</xdr:row>
      <xdr:rowOff>13896</xdr:rowOff>
    </xdr:to>
    <xdr:sp macro="" textlink="">
      <xdr:nvSpPr>
        <xdr:cNvPr id="137" name="フローチャート: 判断 136">
          <a:extLst>
            <a:ext uri="{FF2B5EF4-FFF2-40B4-BE49-F238E27FC236}">
              <a16:creationId xmlns:a16="http://schemas.microsoft.com/office/drawing/2014/main" id="{3CCF8341-7C4F-480A-A794-C75A1795F12D}"/>
            </a:ext>
          </a:extLst>
        </xdr:cNvPr>
        <xdr:cNvSpPr/>
      </xdr:nvSpPr>
      <xdr:spPr>
        <a:xfrm>
          <a:off x="13271500" y="56558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29</xdr:row>
      <xdr:rowOff>14129</xdr:rowOff>
    </xdr:from>
    <xdr:to>
      <xdr:col>64</xdr:col>
      <xdr:colOff>123825</xdr:colOff>
      <xdr:row>29</xdr:row>
      <xdr:rowOff>115729</xdr:rowOff>
    </xdr:to>
    <xdr:sp macro="" textlink="">
      <xdr:nvSpPr>
        <xdr:cNvPr id="138" name="フローチャート: 判断 137">
          <a:extLst>
            <a:ext uri="{FF2B5EF4-FFF2-40B4-BE49-F238E27FC236}">
              <a16:creationId xmlns:a16="http://schemas.microsoft.com/office/drawing/2014/main" id="{EF922545-C02A-438B-9F31-B06B194A532F}"/>
            </a:ext>
          </a:extLst>
        </xdr:cNvPr>
        <xdr:cNvSpPr/>
      </xdr:nvSpPr>
      <xdr:spPr>
        <a:xfrm>
          <a:off x="12509500" y="57577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28</xdr:row>
      <xdr:rowOff>109654</xdr:rowOff>
    </xdr:from>
    <xdr:to>
      <xdr:col>60</xdr:col>
      <xdr:colOff>123825</xdr:colOff>
      <xdr:row>29</xdr:row>
      <xdr:rowOff>39804</xdr:rowOff>
    </xdr:to>
    <xdr:sp macro="" textlink="">
      <xdr:nvSpPr>
        <xdr:cNvPr id="139" name="フローチャート: 判断 138">
          <a:extLst>
            <a:ext uri="{FF2B5EF4-FFF2-40B4-BE49-F238E27FC236}">
              <a16:creationId xmlns:a16="http://schemas.microsoft.com/office/drawing/2014/main" id="{299D48E1-F705-499F-8719-E401673A84C7}"/>
            </a:ext>
          </a:extLst>
        </xdr:cNvPr>
        <xdr:cNvSpPr/>
      </xdr:nvSpPr>
      <xdr:spPr>
        <a:xfrm>
          <a:off x="11747500" y="56817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40" name="テキスト ボックス 139">
          <a:extLst>
            <a:ext uri="{FF2B5EF4-FFF2-40B4-BE49-F238E27FC236}">
              <a16:creationId xmlns:a16="http://schemas.microsoft.com/office/drawing/2014/main" id="{776596E2-7498-47F2-ABBA-F88E7EAC54FF}"/>
            </a:ext>
          </a:extLst>
        </xdr:cNvPr>
        <xdr:cNvSpPr txBox="1"/>
      </xdr:nvSpPr>
      <xdr:spPr>
        <a:xfrm>
          <a:off x="14617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41" name="テキスト ボックス 140">
          <a:extLst>
            <a:ext uri="{FF2B5EF4-FFF2-40B4-BE49-F238E27FC236}">
              <a16:creationId xmlns:a16="http://schemas.microsoft.com/office/drawing/2014/main" id="{DAA71AED-3282-49C3-9E9D-A52ED550B98F}"/>
            </a:ext>
          </a:extLst>
        </xdr:cNvPr>
        <xdr:cNvSpPr txBox="1"/>
      </xdr:nvSpPr>
      <xdr:spPr>
        <a:xfrm>
          <a:off x="13906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42" name="テキスト ボックス 141">
          <a:extLst>
            <a:ext uri="{FF2B5EF4-FFF2-40B4-BE49-F238E27FC236}">
              <a16:creationId xmlns:a16="http://schemas.microsoft.com/office/drawing/2014/main" id="{658C88DF-8F89-4610-A281-529BC8C36F3D}"/>
            </a:ext>
          </a:extLst>
        </xdr:cNvPr>
        <xdr:cNvSpPr txBox="1"/>
      </xdr:nvSpPr>
      <xdr:spPr>
        <a:xfrm>
          <a:off x="13144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43" name="テキスト ボックス 142">
          <a:extLst>
            <a:ext uri="{FF2B5EF4-FFF2-40B4-BE49-F238E27FC236}">
              <a16:creationId xmlns:a16="http://schemas.microsoft.com/office/drawing/2014/main" id="{795E8F56-E5B9-49C0-81AF-A96997867A08}"/>
            </a:ext>
          </a:extLst>
        </xdr:cNvPr>
        <xdr:cNvSpPr txBox="1"/>
      </xdr:nvSpPr>
      <xdr:spPr>
        <a:xfrm>
          <a:off x="12382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R01</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44" name="テキスト ボックス 143">
          <a:extLst>
            <a:ext uri="{FF2B5EF4-FFF2-40B4-BE49-F238E27FC236}">
              <a16:creationId xmlns:a16="http://schemas.microsoft.com/office/drawing/2014/main" id="{409D9DD6-3BDE-4FC6-BB36-B4E3C6885BE5}"/>
            </a:ext>
          </a:extLst>
        </xdr:cNvPr>
        <xdr:cNvSpPr txBox="1"/>
      </xdr:nvSpPr>
      <xdr:spPr>
        <a:xfrm>
          <a:off x="11620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H30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31</xdr:row>
      <xdr:rowOff>4434</xdr:rowOff>
    </xdr:from>
    <xdr:to>
      <xdr:col>76</xdr:col>
      <xdr:colOff>73025</xdr:colOff>
      <xdr:row>31</xdr:row>
      <xdr:rowOff>106034</xdr:rowOff>
    </xdr:to>
    <xdr:sp macro="" textlink="">
      <xdr:nvSpPr>
        <xdr:cNvPr id="145" name="楕円 144">
          <a:extLst>
            <a:ext uri="{FF2B5EF4-FFF2-40B4-BE49-F238E27FC236}">
              <a16:creationId xmlns:a16="http://schemas.microsoft.com/office/drawing/2014/main" id="{B70C572F-4FCB-4210-823F-B7B847E6B402}"/>
            </a:ext>
          </a:extLst>
        </xdr:cNvPr>
        <xdr:cNvSpPr/>
      </xdr:nvSpPr>
      <xdr:spPr>
        <a:xfrm>
          <a:off x="14744700" y="60909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30</xdr:row>
      <xdr:rowOff>154311</xdr:rowOff>
    </xdr:from>
    <xdr:ext cx="469744" cy="259045"/>
    <xdr:sp macro="" textlink="">
      <xdr:nvSpPr>
        <xdr:cNvPr id="146" name="債務償還比率該当値テキスト">
          <a:extLst>
            <a:ext uri="{FF2B5EF4-FFF2-40B4-BE49-F238E27FC236}">
              <a16:creationId xmlns:a16="http://schemas.microsoft.com/office/drawing/2014/main" id="{DB766D57-8909-4216-B77F-971C4DAE8BDD}"/>
            </a:ext>
          </a:extLst>
        </xdr:cNvPr>
        <xdr:cNvSpPr txBox="1"/>
      </xdr:nvSpPr>
      <xdr:spPr>
        <a:xfrm>
          <a:off x="14846300" y="60693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460.7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30</xdr:row>
      <xdr:rowOff>106616</xdr:rowOff>
    </xdr:from>
    <xdr:to>
      <xdr:col>72</xdr:col>
      <xdr:colOff>123825</xdr:colOff>
      <xdr:row>31</xdr:row>
      <xdr:rowOff>36766</xdr:rowOff>
    </xdr:to>
    <xdr:sp macro="" textlink="">
      <xdr:nvSpPr>
        <xdr:cNvPr id="147" name="楕円 146">
          <a:extLst>
            <a:ext uri="{FF2B5EF4-FFF2-40B4-BE49-F238E27FC236}">
              <a16:creationId xmlns:a16="http://schemas.microsoft.com/office/drawing/2014/main" id="{815251A4-3E25-432C-8CFC-7AC1ED486BBC}"/>
            </a:ext>
          </a:extLst>
        </xdr:cNvPr>
        <xdr:cNvSpPr/>
      </xdr:nvSpPr>
      <xdr:spPr>
        <a:xfrm>
          <a:off x="14033500" y="60216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30</xdr:row>
      <xdr:rowOff>157416</xdr:rowOff>
    </xdr:from>
    <xdr:to>
      <xdr:col>76</xdr:col>
      <xdr:colOff>22225</xdr:colOff>
      <xdr:row>31</xdr:row>
      <xdr:rowOff>55234</xdr:rowOff>
    </xdr:to>
    <xdr:cxnSp macro="">
      <xdr:nvCxnSpPr>
        <xdr:cNvPr id="148" name="直線コネクタ 147">
          <a:extLst>
            <a:ext uri="{FF2B5EF4-FFF2-40B4-BE49-F238E27FC236}">
              <a16:creationId xmlns:a16="http://schemas.microsoft.com/office/drawing/2014/main" id="{D074B543-E3BC-46F0-8279-6C622D5CAAE6}"/>
            </a:ext>
          </a:extLst>
        </xdr:cNvPr>
        <xdr:cNvCxnSpPr/>
      </xdr:nvCxnSpPr>
      <xdr:spPr>
        <a:xfrm>
          <a:off x="14084300" y="6072441"/>
          <a:ext cx="711200" cy="692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32</xdr:row>
      <xdr:rowOff>55721</xdr:rowOff>
    </xdr:from>
    <xdr:to>
      <xdr:col>68</xdr:col>
      <xdr:colOff>123825</xdr:colOff>
      <xdr:row>32</xdr:row>
      <xdr:rowOff>157321</xdr:rowOff>
    </xdr:to>
    <xdr:sp macro="" textlink="">
      <xdr:nvSpPr>
        <xdr:cNvPr id="149" name="楕円 148">
          <a:extLst>
            <a:ext uri="{FF2B5EF4-FFF2-40B4-BE49-F238E27FC236}">
              <a16:creationId xmlns:a16="http://schemas.microsoft.com/office/drawing/2014/main" id="{6CA4B231-1247-4BB1-B7FE-A3724D3CD197}"/>
            </a:ext>
          </a:extLst>
        </xdr:cNvPr>
        <xdr:cNvSpPr/>
      </xdr:nvSpPr>
      <xdr:spPr>
        <a:xfrm>
          <a:off x="13271500" y="63136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30</xdr:row>
      <xdr:rowOff>157416</xdr:rowOff>
    </xdr:from>
    <xdr:to>
      <xdr:col>72</xdr:col>
      <xdr:colOff>73025</xdr:colOff>
      <xdr:row>32</xdr:row>
      <xdr:rowOff>106521</xdr:rowOff>
    </xdr:to>
    <xdr:cxnSp macro="">
      <xdr:nvCxnSpPr>
        <xdr:cNvPr id="150" name="直線コネクタ 149">
          <a:extLst>
            <a:ext uri="{FF2B5EF4-FFF2-40B4-BE49-F238E27FC236}">
              <a16:creationId xmlns:a16="http://schemas.microsoft.com/office/drawing/2014/main" id="{4B82A9A6-CF7F-4C4A-A9A6-80D09D0DAF01}"/>
            </a:ext>
          </a:extLst>
        </xdr:cNvPr>
        <xdr:cNvCxnSpPr/>
      </xdr:nvCxnSpPr>
      <xdr:spPr>
        <a:xfrm flipV="1">
          <a:off x="13322300" y="6072441"/>
          <a:ext cx="762000" cy="292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33</xdr:row>
      <xdr:rowOff>15610</xdr:rowOff>
    </xdr:from>
    <xdr:to>
      <xdr:col>64</xdr:col>
      <xdr:colOff>123825</xdr:colOff>
      <xdr:row>33</xdr:row>
      <xdr:rowOff>117210</xdr:rowOff>
    </xdr:to>
    <xdr:sp macro="" textlink="">
      <xdr:nvSpPr>
        <xdr:cNvPr id="151" name="楕円 150">
          <a:extLst>
            <a:ext uri="{FF2B5EF4-FFF2-40B4-BE49-F238E27FC236}">
              <a16:creationId xmlns:a16="http://schemas.microsoft.com/office/drawing/2014/main" id="{6FE48071-3551-4D83-B9C6-1FE432CB9DDA}"/>
            </a:ext>
          </a:extLst>
        </xdr:cNvPr>
        <xdr:cNvSpPr/>
      </xdr:nvSpPr>
      <xdr:spPr>
        <a:xfrm>
          <a:off x="12509500" y="64449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32</xdr:row>
      <xdr:rowOff>106521</xdr:rowOff>
    </xdr:from>
    <xdr:to>
      <xdr:col>68</xdr:col>
      <xdr:colOff>73025</xdr:colOff>
      <xdr:row>33</xdr:row>
      <xdr:rowOff>66410</xdr:rowOff>
    </xdr:to>
    <xdr:cxnSp macro="">
      <xdr:nvCxnSpPr>
        <xdr:cNvPr id="152" name="直線コネクタ 151">
          <a:extLst>
            <a:ext uri="{FF2B5EF4-FFF2-40B4-BE49-F238E27FC236}">
              <a16:creationId xmlns:a16="http://schemas.microsoft.com/office/drawing/2014/main" id="{6347B81D-6526-4A1B-BFF5-546B168CF091}"/>
            </a:ext>
          </a:extLst>
        </xdr:cNvPr>
        <xdr:cNvCxnSpPr/>
      </xdr:nvCxnSpPr>
      <xdr:spPr>
        <a:xfrm flipV="1">
          <a:off x="12560300" y="6364446"/>
          <a:ext cx="762000" cy="1313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32</xdr:row>
      <xdr:rowOff>162232</xdr:rowOff>
    </xdr:from>
    <xdr:to>
      <xdr:col>60</xdr:col>
      <xdr:colOff>123825</xdr:colOff>
      <xdr:row>33</xdr:row>
      <xdr:rowOff>92382</xdr:rowOff>
    </xdr:to>
    <xdr:sp macro="" textlink="">
      <xdr:nvSpPr>
        <xdr:cNvPr id="153" name="楕円 152">
          <a:extLst>
            <a:ext uri="{FF2B5EF4-FFF2-40B4-BE49-F238E27FC236}">
              <a16:creationId xmlns:a16="http://schemas.microsoft.com/office/drawing/2014/main" id="{DB8AA2A3-4965-4377-9EE7-75CE4D558A79}"/>
            </a:ext>
          </a:extLst>
        </xdr:cNvPr>
        <xdr:cNvSpPr/>
      </xdr:nvSpPr>
      <xdr:spPr>
        <a:xfrm>
          <a:off x="11747500" y="64201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33</xdr:row>
      <xdr:rowOff>41582</xdr:rowOff>
    </xdr:from>
    <xdr:to>
      <xdr:col>64</xdr:col>
      <xdr:colOff>73025</xdr:colOff>
      <xdr:row>33</xdr:row>
      <xdr:rowOff>66410</xdr:rowOff>
    </xdr:to>
    <xdr:cxnSp macro="">
      <xdr:nvCxnSpPr>
        <xdr:cNvPr id="154" name="直線コネクタ 153">
          <a:extLst>
            <a:ext uri="{FF2B5EF4-FFF2-40B4-BE49-F238E27FC236}">
              <a16:creationId xmlns:a16="http://schemas.microsoft.com/office/drawing/2014/main" id="{3110DD9B-9635-422D-9DD1-F4D7009E01D2}"/>
            </a:ext>
          </a:extLst>
        </xdr:cNvPr>
        <xdr:cNvCxnSpPr/>
      </xdr:nvCxnSpPr>
      <xdr:spPr>
        <a:xfrm>
          <a:off x="11798300" y="6470957"/>
          <a:ext cx="762000" cy="248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26</xdr:row>
      <xdr:rowOff>12780</xdr:rowOff>
    </xdr:from>
    <xdr:ext cx="469744" cy="259045"/>
    <xdr:sp macro="" textlink="">
      <xdr:nvSpPr>
        <xdr:cNvPr id="155" name="n_1aveValue債務償還比率">
          <a:extLst>
            <a:ext uri="{FF2B5EF4-FFF2-40B4-BE49-F238E27FC236}">
              <a16:creationId xmlns:a16="http://schemas.microsoft.com/office/drawing/2014/main" id="{F23E8B72-64EF-4090-B81B-14B5E15C3C68}"/>
            </a:ext>
          </a:extLst>
        </xdr:cNvPr>
        <xdr:cNvSpPr txBox="1"/>
      </xdr:nvSpPr>
      <xdr:spPr>
        <a:xfrm>
          <a:off x="13836727" y="52420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27</xdr:row>
      <xdr:rowOff>30423</xdr:rowOff>
    </xdr:from>
    <xdr:ext cx="469744" cy="259045"/>
    <xdr:sp macro="" textlink="">
      <xdr:nvSpPr>
        <xdr:cNvPr id="156" name="n_2aveValue債務償還比率">
          <a:extLst>
            <a:ext uri="{FF2B5EF4-FFF2-40B4-BE49-F238E27FC236}">
              <a16:creationId xmlns:a16="http://schemas.microsoft.com/office/drawing/2014/main" id="{21D44F84-40FB-4203-8A40-7EB12BFF0FDE}"/>
            </a:ext>
          </a:extLst>
        </xdr:cNvPr>
        <xdr:cNvSpPr txBox="1"/>
      </xdr:nvSpPr>
      <xdr:spPr>
        <a:xfrm>
          <a:off x="13087427" y="54310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27</xdr:row>
      <xdr:rowOff>132256</xdr:rowOff>
    </xdr:from>
    <xdr:ext cx="469744" cy="259045"/>
    <xdr:sp macro="" textlink="">
      <xdr:nvSpPr>
        <xdr:cNvPr id="157" name="n_3aveValue債務償還比率">
          <a:extLst>
            <a:ext uri="{FF2B5EF4-FFF2-40B4-BE49-F238E27FC236}">
              <a16:creationId xmlns:a16="http://schemas.microsoft.com/office/drawing/2014/main" id="{D0C91CCE-0B68-4CEC-A89E-05E0F9A42B06}"/>
            </a:ext>
          </a:extLst>
        </xdr:cNvPr>
        <xdr:cNvSpPr txBox="1"/>
      </xdr:nvSpPr>
      <xdr:spPr>
        <a:xfrm>
          <a:off x="12325427" y="55329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27</xdr:row>
      <xdr:rowOff>56331</xdr:rowOff>
    </xdr:from>
    <xdr:ext cx="469744" cy="259045"/>
    <xdr:sp macro="" textlink="">
      <xdr:nvSpPr>
        <xdr:cNvPr id="158" name="n_4aveValue債務償還比率">
          <a:extLst>
            <a:ext uri="{FF2B5EF4-FFF2-40B4-BE49-F238E27FC236}">
              <a16:creationId xmlns:a16="http://schemas.microsoft.com/office/drawing/2014/main" id="{12883CCF-166F-4CA8-9090-A407A26EF1B2}"/>
            </a:ext>
          </a:extLst>
        </xdr:cNvPr>
        <xdr:cNvSpPr txBox="1"/>
      </xdr:nvSpPr>
      <xdr:spPr>
        <a:xfrm>
          <a:off x="11563427" y="54570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31</xdr:row>
      <xdr:rowOff>27893</xdr:rowOff>
    </xdr:from>
    <xdr:ext cx="469744" cy="259045"/>
    <xdr:sp macro="" textlink="">
      <xdr:nvSpPr>
        <xdr:cNvPr id="159" name="n_1mainValue債務償還比率">
          <a:extLst>
            <a:ext uri="{FF2B5EF4-FFF2-40B4-BE49-F238E27FC236}">
              <a16:creationId xmlns:a16="http://schemas.microsoft.com/office/drawing/2014/main" id="{C467AF0C-009B-4298-AB42-D6EFAA546976}"/>
            </a:ext>
          </a:extLst>
        </xdr:cNvPr>
        <xdr:cNvSpPr txBox="1"/>
      </xdr:nvSpPr>
      <xdr:spPr>
        <a:xfrm>
          <a:off x="13836727" y="61143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32</xdr:row>
      <xdr:rowOff>148448</xdr:rowOff>
    </xdr:from>
    <xdr:ext cx="469744" cy="259045"/>
    <xdr:sp macro="" textlink="">
      <xdr:nvSpPr>
        <xdr:cNvPr id="160" name="n_2mainValue債務償還比率">
          <a:extLst>
            <a:ext uri="{FF2B5EF4-FFF2-40B4-BE49-F238E27FC236}">
              <a16:creationId xmlns:a16="http://schemas.microsoft.com/office/drawing/2014/main" id="{6FA356D8-21CE-4729-8658-C1F801871C0A}"/>
            </a:ext>
          </a:extLst>
        </xdr:cNvPr>
        <xdr:cNvSpPr txBox="1"/>
      </xdr:nvSpPr>
      <xdr:spPr>
        <a:xfrm>
          <a:off x="13087427" y="64063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33</xdr:row>
      <xdr:rowOff>108338</xdr:rowOff>
    </xdr:from>
    <xdr:ext cx="469744" cy="259045"/>
    <xdr:sp macro="" textlink="">
      <xdr:nvSpPr>
        <xdr:cNvPr id="161" name="n_3mainValue債務償還比率">
          <a:extLst>
            <a:ext uri="{FF2B5EF4-FFF2-40B4-BE49-F238E27FC236}">
              <a16:creationId xmlns:a16="http://schemas.microsoft.com/office/drawing/2014/main" id="{2CCD2308-1C0E-4A79-850D-9683BA13AADA}"/>
            </a:ext>
          </a:extLst>
        </xdr:cNvPr>
        <xdr:cNvSpPr txBox="1"/>
      </xdr:nvSpPr>
      <xdr:spPr>
        <a:xfrm>
          <a:off x="12325427" y="65377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33</xdr:row>
      <xdr:rowOff>83509</xdr:rowOff>
    </xdr:from>
    <xdr:ext cx="469744" cy="259045"/>
    <xdr:sp macro="" textlink="">
      <xdr:nvSpPr>
        <xdr:cNvPr id="162" name="n_4mainValue債務償還比率">
          <a:extLst>
            <a:ext uri="{FF2B5EF4-FFF2-40B4-BE49-F238E27FC236}">
              <a16:creationId xmlns:a16="http://schemas.microsoft.com/office/drawing/2014/main" id="{B2320751-098D-47A8-90C8-3D514AC9E212}"/>
            </a:ext>
          </a:extLst>
        </xdr:cNvPr>
        <xdr:cNvSpPr txBox="1"/>
      </xdr:nvSpPr>
      <xdr:spPr>
        <a:xfrm>
          <a:off x="11563427" y="65128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63" name="正方形/長方形 162">
          <a:extLst>
            <a:ext uri="{FF2B5EF4-FFF2-40B4-BE49-F238E27FC236}">
              <a16:creationId xmlns:a16="http://schemas.microsoft.com/office/drawing/2014/main" id="{15A634F7-7242-482E-9C27-858E6E8674FE}"/>
            </a:ext>
          </a:extLst>
        </xdr:cNvPr>
        <xdr:cNvSpPr/>
      </xdr:nvSpPr>
      <xdr:spPr>
        <a:xfrm>
          <a:off x="1270000" y="800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64" name="正方形/長方形 163">
          <a:extLst>
            <a:ext uri="{FF2B5EF4-FFF2-40B4-BE49-F238E27FC236}">
              <a16:creationId xmlns:a16="http://schemas.microsoft.com/office/drawing/2014/main" id="{CA73BC2B-AC31-44AA-AD3C-4E33B83C65D8}"/>
            </a:ext>
          </a:extLst>
        </xdr:cNvPr>
        <xdr:cNvSpPr/>
      </xdr:nvSpPr>
      <xdr:spPr>
        <a:xfrm>
          <a:off x="1270000" y="1181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65" name="テキスト ボックス 164">
          <a:extLst>
            <a:ext uri="{FF2B5EF4-FFF2-40B4-BE49-F238E27FC236}">
              <a16:creationId xmlns:a16="http://schemas.microsoft.com/office/drawing/2014/main" id="{26F6482B-950B-4750-8F86-0E237F3B796C}"/>
            </a:ext>
          </a:extLst>
        </xdr:cNvPr>
        <xdr:cNvSpPr txBox="1"/>
      </xdr:nvSpPr>
      <xdr:spPr>
        <a:xfrm>
          <a:off x="914400" y="8255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66" name="テキスト ボックス 165">
          <a:extLst>
            <a:ext uri="{FF2B5EF4-FFF2-40B4-BE49-F238E27FC236}">
              <a16:creationId xmlns:a16="http://schemas.microsoft.com/office/drawing/2014/main" id="{1B5B3735-52C3-4896-8FDB-72B261379E67}"/>
            </a:ext>
          </a:extLst>
        </xdr:cNvPr>
        <xdr:cNvSpPr txBox="1"/>
      </xdr:nvSpPr>
      <xdr:spPr>
        <a:xfrm>
          <a:off x="6985000" y="10922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67" name="テキスト ボックス 166">
          <a:extLst>
            <a:ext uri="{FF2B5EF4-FFF2-40B4-BE49-F238E27FC236}">
              <a16:creationId xmlns:a16="http://schemas.microsoft.com/office/drawing/2014/main" id="{17588824-01EA-4DDE-8A5A-81CD1E9D5EE3}"/>
            </a:ext>
          </a:extLst>
        </xdr:cNvPr>
        <xdr:cNvSpPr txBox="1"/>
      </xdr:nvSpPr>
      <xdr:spPr>
        <a:xfrm>
          <a:off x="914400" y="120396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68" name="テキスト ボックス 167">
          <a:extLst>
            <a:ext uri="{FF2B5EF4-FFF2-40B4-BE49-F238E27FC236}">
              <a16:creationId xmlns:a16="http://schemas.microsoft.com/office/drawing/2014/main" id="{38098D16-8AAC-47C5-9B36-2987D370A520}"/>
            </a:ext>
          </a:extLst>
        </xdr:cNvPr>
        <xdr:cNvSpPr txBox="1"/>
      </xdr:nvSpPr>
      <xdr:spPr>
        <a:xfrm>
          <a:off x="6985000" y="147955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C9CDAC03-01FA-4241-9159-CD81BF8325A7}"/>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A3C2A608-A6A2-446B-9E3A-999CEBB4A373}"/>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1E89B4B0-F1DE-482A-80EB-16CDF6621417}"/>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7613D5E3-A211-4A4F-80F8-24B71B3B1CFB}"/>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山形県戸沢村</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443EF724-C5B6-4649-B647-795B9BA3756D}"/>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C8ACE809-7D18-4B82-ABD9-68943CC35BB2}"/>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A6D7268A-F86D-42AE-90B2-4C807E59DCB7}"/>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4</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D80D274-F059-4460-97EF-01A6256EF321}"/>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909B1A5D-4C30-4B71-94F8-53DB4200B294}"/>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7B0651F8-9C12-4FAA-AD21-3AFA9F31677A}"/>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4,071
4,024
261.31
5,234,734
4,641,337
550,405
2,807,231
5,567,577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304449F6-67E7-4C87-9D68-8B3ED7DDEBA4}"/>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(R5.1.1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(R5.1.1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A1BDE0E-FB5F-4DC6-8991-B68A209D01D1}"/>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DD0A4BDC-75F6-4948-9E52-8A913BF727C8}"/>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12.8
70.0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8FCE56E4-2AEC-4CB5-B925-78CBDCAB3149}"/>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D910FE8C-5107-4299-A720-35284B01056E}"/>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F375F70B-2260-443D-9A14-E28932617DFC}"/>
            </a:ext>
          </a:extLst>
        </xdr:cNvPr>
        <xdr:cNvSpPr/>
      </xdr:nvSpPr>
      <xdr:spPr>
        <a:xfrm>
          <a:off x="71755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H30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R01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D84068AA-85A2-441B-8CB2-4687AF5D915D}"/>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A632BEA1-F946-4AB2-A54D-DA0E3BB4C208}"/>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259FE5CB-17D5-45C5-8D5C-F9114383C03C}"/>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ED7E28A4-DD67-4AAE-8CE0-25C73AA3F275}"/>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32075949-7141-4FA4-A3A9-48B2DEEC7865}"/>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0B4D4790-6E27-44AC-B424-48270A2E693A}"/>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2A9A61E0-25F1-470F-B147-82E92D95D2B5}"/>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EB4B5CE1-F7A8-4DAC-90F1-C8013EF77E45}"/>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F04005B3-DAF3-484E-91C1-03C5658E142A}"/>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ABD3CA3F-F908-4447-A3E4-91859C49F94B}"/>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3A24E113-B0F6-49B5-82AD-5644DF7F4D6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F4128B16-0D53-43CB-912D-DC384EB6A33A}"/>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A5DC6B01-E30C-43D4-89AE-8E6E2744E2DC}"/>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AE158A59-122A-4964-AF1C-AF2F92C6C71C}"/>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4</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76E7717E-C55E-403F-8470-9775A55FABF7}"/>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923DE60F-CD11-40F1-9170-98155CE90246}"/>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CD727BD5-F01B-40D3-A161-54E5974CEE55}"/>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9F7DAB4B-6BFD-4C19-AEDE-F5497183505C}"/>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096FC218-F7EB-4F1F-8BB8-50BDFD6534A7}"/>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ACB49833-D431-4C6D-9EED-6F72761EF17E}"/>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0D22B4C5-4C6C-4F32-AC86-1EE4DBA8C492}"/>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F70088CE-D8DB-47E3-A98B-69EA7376113B}"/>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22FCB390-F593-459A-A0C6-6073601DC63C}"/>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85299D12-6576-4493-B22B-0F348D723CBC}"/>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FA351164-21E1-4D98-B37E-E2078E68BC98}"/>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8A1EC84B-E433-406A-847E-D90A7892E246}"/>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133350</xdr:rowOff>
    </xdr:from>
    <xdr:to>
      <xdr:col>28</xdr:col>
      <xdr:colOff>114300</xdr:colOff>
      <xdr:row>41</xdr:row>
      <xdr:rowOff>133350</xdr:rowOff>
    </xdr:to>
    <xdr:cxnSp macro="">
      <xdr:nvCxnSpPr>
        <xdr:cNvPr id="44" name="直線コネクタ 43">
          <a:extLst>
            <a:ext uri="{FF2B5EF4-FFF2-40B4-BE49-F238E27FC236}">
              <a16:creationId xmlns:a16="http://schemas.microsoft.com/office/drawing/2014/main" id="{2D9686C0-D28A-47AF-8F2F-348F0E6FE84E}"/>
            </a:ext>
          </a:extLst>
        </xdr:cNvPr>
        <xdr:cNvCxnSpPr/>
      </xdr:nvCxnSpPr>
      <xdr:spPr>
        <a:xfrm>
          <a:off x="762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162577</xdr:rowOff>
    </xdr:from>
    <xdr:ext cx="467179" cy="259045"/>
    <xdr:sp macro="" textlink="">
      <xdr:nvSpPr>
        <xdr:cNvPr id="45" name="テキスト ボックス 44">
          <a:extLst>
            <a:ext uri="{FF2B5EF4-FFF2-40B4-BE49-F238E27FC236}">
              <a16:creationId xmlns:a16="http://schemas.microsoft.com/office/drawing/2014/main" id="{9CF3E463-91C4-45CC-A65D-E272AE0F3A41}"/>
            </a:ext>
          </a:extLst>
        </xdr:cNvPr>
        <xdr:cNvSpPr txBox="1"/>
      </xdr:nvSpPr>
      <xdr:spPr>
        <a:xfrm>
          <a:off x="294821" y="702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19050</xdr:rowOff>
    </xdr:from>
    <xdr:to>
      <xdr:col>28</xdr:col>
      <xdr:colOff>114300</xdr:colOff>
      <xdr:row>39</xdr:row>
      <xdr:rowOff>19050</xdr:rowOff>
    </xdr:to>
    <xdr:cxnSp macro="">
      <xdr:nvCxnSpPr>
        <xdr:cNvPr id="46" name="直線コネクタ 45">
          <a:extLst>
            <a:ext uri="{FF2B5EF4-FFF2-40B4-BE49-F238E27FC236}">
              <a16:creationId xmlns:a16="http://schemas.microsoft.com/office/drawing/2014/main" id="{06E59D80-2DFF-42C5-9272-611AE4C927AE}"/>
            </a:ext>
          </a:extLst>
        </xdr:cNvPr>
        <xdr:cNvCxnSpPr/>
      </xdr:nvCxnSpPr>
      <xdr:spPr>
        <a:xfrm>
          <a:off x="762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38</xdr:row>
      <xdr:rowOff>48277</xdr:rowOff>
    </xdr:from>
    <xdr:ext cx="403059" cy="259045"/>
    <xdr:sp macro="" textlink="">
      <xdr:nvSpPr>
        <xdr:cNvPr id="47" name="テキスト ボックス 46">
          <a:extLst>
            <a:ext uri="{FF2B5EF4-FFF2-40B4-BE49-F238E27FC236}">
              <a16:creationId xmlns:a16="http://schemas.microsoft.com/office/drawing/2014/main" id="{9F244698-EFB4-4B4F-95A6-5B74032B07ED}"/>
            </a:ext>
          </a:extLst>
        </xdr:cNvPr>
        <xdr:cNvSpPr txBox="1"/>
      </xdr:nvSpPr>
      <xdr:spPr>
        <a:xfrm>
          <a:off x="358941" y="656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76200</xdr:rowOff>
    </xdr:from>
    <xdr:to>
      <xdr:col>28</xdr:col>
      <xdr:colOff>114300</xdr:colOff>
      <xdr:row>36</xdr:row>
      <xdr:rowOff>76200</xdr:rowOff>
    </xdr:to>
    <xdr:cxnSp macro="">
      <xdr:nvCxnSpPr>
        <xdr:cNvPr id="48" name="直線コネクタ 47">
          <a:extLst>
            <a:ext uri="{FF2B5EF4-FFF2-40B4-BE49-F238E27FC236}">
              <a16:creationId xmlns:a16="http://schemas.microsoft.com/office/drawing/2014/main" id="{BF0FEF99-9849-4E47-BAF4-2C5D7B26EFE4}"/>
            </a:ext>
          </a:extLst>
        </xdr:cNvPr>
        <xdr:cNvCxnSpPr/>
      </xdr:nvCxnSpPr>
      <xdr:spPr>
        <a:xfrm>
          <a:off x="762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105427</xdr:rowOff>
    </xdr:from>
    <xdr:ext cx="403059" cy="259045"/>
    <xdr:sp macro="" textlink="">
      <xdr:nvSpPr>
        <xdr:cNvPr id="49" name="テキスト ボックス 48">
          <a:extLst>
            <a:ext uri="{FF2B5EF4-FFF2-40B4-BE49-F238E27FC236}">
              <a16:creationId xmlns:a16="http://schemas.microsoft.com/office/drawing/2014/main" id="{A307BAA9-BBA1-4E6B-9E2E-00CB8DFA4F07}"/>
            </a:ext>
          </a:extLst>
        </xdr:cNvPr>
        <xdr:cNvSpPr txBox="1"/>
      </xdr:nvSpPr>
      <xdr:spPr>
        <a:xfrm>
          <a:off x="358941" y="610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133350</xdr:rowOff>
    </xdr:from>
    <xdr:to>
      <xdr:col>28</xdr:col>
      <xdr:colOff>114300</xdr:colOff>
      <xdr:row>33</xdr:row>
      <xdr:rowOff>133350</xdr:rowOff>
    </xdr:to>
    <xdr:cxnSp macro="">
      <xdr:nvCxnSpPr>
        <xdr:cNvPr id="50" name="直線コネクタ 49">
          <a:extLst>
            <a:ext uri="{FF2B5EF4-FFF2-40B4-BE49-F238E27FC236}">
              <a16:creationId xmlns:a16="http://schemas.microsoft.com/office/drawing/2014/main" id="{E7716833-2828-4EB8-B483-E8138DD42727}"/>
            </a:ext>
          </a:extLst>
        </xdr:cNvPr>
        <xdr:cNvCxnSpPr/>
      </xdr:nvCxnSpPr>
      <xdr:spPr>
        <a:xfrm>
          <a:off x="762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162577</xdr:rowOff>
    </xdr:from>
    <xdr:ext cx="403059" cy="259045"/>
    <xdr:sp macro="" textlink="">
      <xdr:nvSpPr>
        <xdr:cNvPr id="51" name="テキスト ボックス 50">
          <a:extLst>
            <a:ext uri="{FF2B5EF4-FFF2-40B4-BE49-F238E27FC236}">
              <a16:creationId xmlns:a16="http://schemas.microsoft.com/office/drawing/2014/main" id="{B539520C-20FB-4DE2-BAE3-A4684DD5A466}"/>
            </a:ext>
          </a:extLst>
        </xdr:cNvPr>
        <xdr:cNvSpPr txBox="1"/>
      </xdr:nvSpPr>
      <xdr:spPr>
        <a:xfrm>
          <a:off x="358941" y="564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2" name="直線コネクタ 51">
          <a:extLst>
            <a:ext uri="{FF2B5EF4-FFF2-40B4-BE49-F238E27FC236}">
              <a16:creationId xmlns:a16="http://schemas.microsoft.com/office/drawing/2014/main" id="{1637973F-0466-4B34-9D82-9853ADBE529A}"/>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30</xdr:row>
      <xdr:rowOff>48277</xdr:rowOff>
    </xdr:from>
    <xdr:ext cx="403059" cy="259045"/>
    <xdr:sp macro="" textlink="">
      <xdr:nvSpPr>
        <xdr:cNvPr id="53" name="テキスト ボックス 52">
          <a:extLst>
            <a:ext uri="{FF2B5EF4-FFF2-40B4-BE49-F238E27FC236}">
              <a16:creationId xmlns:a16="http://schemas.microsoft.com/office/drawing/2014/main" id="{E5E2F847-F30A-40D6-A2F8-D4B18A34EEF8}"/>
            </a:ext>
          </a:extLst>
        </xdr:cNvPr>
        <xdr:cNvSpPr txBox="1"/>
      </xdr:nvSpPr>
      <xdr:spPr>
        <a:xfrm>
          <a:off x="358941" y="519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4" name="【道路】&#10;有形固定資産減価償却率グラフ枠">
          <a:extLst>
            <a:ext uri="{FF2B5EF4-FFF2-40B4-BE49-F238E27FC236}">
              <a16:creationId xmlns:a16="http://schemas.microsoft.com/office/drawing/2014/main" id="{CB4ED729-F46B-4F38-8D94-F4E09BDAF26C}"/>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48768</xdr:rowOff>
    </xdr:from>
    <xdr:to>
      <xdr:col>24</xdr:col>
      <xdr:colOff>62865</xdr:colOff>
      <xdr:row>41</xdr:row>
      <xdr:rowOff>44196</xdr:rowOff>
    </xdr:to>
    <xdr:cxnSp macro="">
      <xdr:nvCxnSpPr>
        <xdr:cNvPr id="55" name="直線コネクタ 54">
          <a:extLst>
            <a:ext uri="{FF2B5EF4-FFF2-40B4-BE49-F238E27FC236}">
              <a16:creationId xmlns:a16="http://schemas.microsoft.com/office/drawing/2014/main" id="{8283D79C-7491-46C6-AA00-2BCB8A40456B}"/>
            </a:ext>
          </a:extLst>
        </xdr:cNvPr>
        <xdr:cNvCxnSpPr/>
      </xdr:nvCxnSpPr>
      <xdr:spPr>
        <a:xfrm flipV="1">
          <a:off x="4634865" y="5706618"/>
          <a:ext cx="0" cy="136702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41</xdr:row>
      <xdr:rowOff>48023</xdr:rowOff>
    </xdr:from>
    <xdr:ext cx="405111" cy="259045"/>
    <xdr:sp macro="" textlink="">
      <xdr:nvSpPr>
        <xdr:cNvPr id="56" name="【道路】&#10;有形固定資産減価償却率最小値テキスト">
          <a:extLst>
            <a:ext uri="{FF2B5EF4-FFF2-40B4-BE49-F238E27FC236}">
              <a16:creationId xmlns:a16="http://schemas.microsoft.com/office/drawing/2014/main" id="{62BE6B74-892D-4815-9E72-43B52332A26E}"/>
            </a:ext>
          </a:extLst>
        </xdr:cNvPr>
        <xdr:cNvSpPr txBox="1"/>
      </xdr:nvSpPr>
      <xdr:spPr>
        <a:xfrm>
          <a:off x="4673600" y="70774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41</xdr:row>
      <xdr:rowOff>44196</xdr:rowOff>
    </xdr:from>
    <xdr:to>
      <xdr:col>24</xdr:col>
      <xdr:colOff>152400</xdr:colOff>
      <xdr:row>41</xdr:row>
      <xdr:rowOff>44196</xdr:rowOff>
    </xdr:to>
    <xdr:cxnSp macro="">
      <xdr:nvCxnSpPr>
        <xdr:cNvPr id="57" name="直線コネクタ 56">
          <a:extLst>
            <a:ext uri="{FF2B5EF4-FFF2-40B4-BE49-F238E27FC236}">
              <a16:creationId xmlns:a16="http://schemas.microsoft.com/office/drawing/2014/main" id="{6B141F50-D85B-46B1-9571-849E2E5BB2FA}"/>
            </a:ext>
          </a:extLst>
        </xdr:cNvPr>
        <xdr:cNvCxnSpPr/>
      </xdr:nvCxnSpPr>
      <xdr:spPr>
        <a:xfrm>
          <a:off x="4546600" y="70736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31</xdr:row>
      <xdr:rowOff>166895</xdr:rowOff>
    </xdr:from>
    <xdr:ext cx="405111" cy="259045"/>
    <xdr:sp macro="" textlink="">
      <xdr:nvSpPr>
        <xdr:cNvPr id="58" name="【道路】&#10;有形固定資産減価償却率最大値テキスト">
          <a:extLst>
            <a:ext uri="{FF2B5EF4-FFF2-40B4-BE49-F238E27FC236}">
              <a16:creationId xmlns:a16="http://schemas.microsoft.com/office/drawing/2014/main" id="{64F20D8D-D4DC-499B-9659-DABF2E08462A}"/>
            </a:ext>
          </a:extLst>
        </xdr:cNvPr>
        <xdr:cNvSpPr txBox="1"/>
      </xdr:nvSpPr>
      <xdr:spPr>
        <a:xfrm>
          <a:off x="4673600" y="548184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48768</xdr:rowOff>
    </xdr:from>
    <xdr:to>
      <xdr:col>24</xdr:col>
      <xdr:colOff>152400</xdr:colOff>
      <xdr:row>33</xdr:row>
      <xdr:rowOff>48768</xdr:rowOff>
    </xdr:to>
    <xdr:cxnSp macro="">
      <xdr:nvCxnSpPr>
        <xdr:cNvPr id="59" name="直線コネクタ 58">
          <a:extLst>
            <a:ext uri="{FF2B5EF4-FFF2-40B4-BE49-F238E27FC236}">
              <a16:creationId xmlns:a16="http://schemas.microsoft.com/office/drawing/2014/main" id="{AC165DE6-1F14-4BB1-A986-35D5F230C3F7}"/>
            </a:ext>
          </a:extLst>
        </xdr:cNvPr>
        <xdr:cNvCxnSpPr/>
      </xdr:nvCxnSpPr>
      <xdr:spPr>
        <a:xfrm>
          <a:off x="4546600" y="570661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37</xdr:row>
      <xdr:rowOff>6113</xdr:rowOff>
    </xdr:from>
    <xdr:ext cx="405111" cy="259045"/>
    <xdr:sp macro="" textlink="">
      <xdr:nvSpPr>
        <xdr:cNvPr id="60" name="【道路】&#10;有形固定資産減価償却率平均値テキスト">
          <a:extLst>
            <a:ext uri="{FF2B5EF4-FFF2-40B4-BE49-F238E27FC236}">
              <a16:creationId xmlns:a16="http://schemas.microsoft.com/office/drawing/2014/main" id="{30AB88FE-10C1-403E-A89D-4C97E443B45A}"/>
            </a:ext>
          </a:extLst>
        </xdr:cNvPr>
        <xdr:cNvSpPr txBox="1"/>
      </xdr:nvSpPr>
      <xdr:spPr>
        <a:xfrm>
          <a:off x="4673600" y="634976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27686</xdr:rowOff>
    </xdr:from>
    <xdr:to>
      <xdr:col>24</xdr:col>
      <xdr:colOff>114300</xdr:colOff>
      <xdr:row>37</xdr:row>
      <xdr:rowOff>129286</xdr:rowOff>
    </xdr:to>
    <xdr:sp macro="" textlink="">
      <xdr:nvSpPr>
        <xdr:cNvPr id="61" name="フローチャート: 判断 60">
          <a:extLst>
            <a:ext uri="{FF2B5EF4-FFF2-40B4-BE49-F238E27FC236}">
              <a16:creationId xmlns:a16="http://schemas.microsoft.com/office/drawing/2014/main" id="{BDDA633F-E608-43E0-AF17-07C3FF99508F}"/>
            </a:ext>
          </a:extLst>
        </xdr:cNvPr>
        <xdr:cNvSpPr/>
      </xdr:nvSpPr>
      <xdr:spPr>
        <a:xfrm>
          <a:off x="4584700" y="63713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37</xdr:row>
      <xdr:rowOff>16256</xdr:rowOff>
    </xdr:from>
    <xdr:to>
      <xdr:col>20</xdr:col>
      <xdr:colOff>38100</xdr:colOff>
      <xdr:row>37</xdr:row>
      <xdr:rowOff>117856</xdr:rowOff>
    </xdr:to>
    <xdr:sp macro="" textlink="">
      <xdr:nvSpPr>
        <xdr:cNvPr id="62" name="フローチャート: 判断 61">
          <a:extLst>
            <a:ext uri="{FF2B5EF4-FFF2-40B4-BE49-F238E27FC236}">
              <a16:creationId xmlns:a16="http://schemas.microsoft.com/office/drawing/2014/main" id="{59DE631F-BCD3-4491-AD82-AE0DEFDB91BC}"/>
            </a:ext>
          </a:extLst>
        </xdr:cNvPr>
        <xdr:cNvSpPr/>
      </xdr:nvSpPr>
      <xdr:spPr>
        <a:xfrm>
          <a:off x="3746500" y="63599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36</xdr:row>
      <xdr:rowOff>144272</xdr:rowOff>
    </xdr:from>
    <xdr:to>
      <xdr:col>15</xdr:col>
      <xdr:colOff>101600</xdr:colOff>
      <xdr:row>37</xdr:row>
      <xdr:rowOff>74422</xdr:rowOff>
    </xdr:to>
    <xdr:sp macro="" textlink="">
      <xdr:nvSpPr>
        <xdr:cNvPr id="63" name="フローチャート: 判断 62">
          <a:extLst>
            <a:ext uri="{FF2B5EF4-FFF2-40B4-BE49-F238E27FC236}">
              <a16:creationId xmlns:a16="http://schemas.microsoft.com/office/drawing/2014/main" id="{843B5BEC-8337-4C88-85FB-DFD27BA55D42}"/>
            </a:ext>
          </a:extLst>
        </xdr:cNvPr>
        <xdr:cNvSpPr/>
      </xdr:nvSpPr>
      <xdr:spPr>
        <a:xfrm>
          <a:off x="2857500" y="63164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36</xdr:row>
      <xdr:rowOff>109982</xdr:rowOff>
    </xdr:from>
    <xdr:to>
      <xdr:col>10</xdr:col>
      <xdr:colOff>165100</xdr:colOff>
      <xdr:row>37</xdr:row>
      <xdr:rowOff>40132</xdr:rowOff>
    </xdr:to>
    <xdr:sp macro="" textlink="">
      <xdr:nvSpPr>
        <xdr:cNvPr id="64" name="フローチャート: 判断 63">
          <a:extLst>
            <a:ext uri="{FF2B5EF4-FFF2-40B4-BE49-F238E27FC236}">
              <a16:creationId xmlns:a16="http://schemas.microsoft.com/office/drawing/2014/main" id="{EBE2D881-6C89-4197-9C80-6FDA276E9C77}"/>
            </a:ext>
          </a:extLst>
        </xdr:cNvPr>
        <xdr:cNvSpPr/>
      </xdr:nvSpPr>
      <xdr:spPr>
        <a:xfrm>
          <a:off x="1968500" y="62821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36</xdr:row>
      <xdr:rowOff>82550</xdr:rowOff>
    </xdr:from>
    <xdr:to>
      <xdr:col>6</xdr:col>
      <xdr:colOff>38100</xdr:colOff>
      <xdr:row>37</xdr:row>
      <xdr:rowOff>12700</xdr:rowOff>
    </xdr:to>
    <xdr:sp macro="" textlink="">
      <xdr:nvSpPr>
        <xdr:cNvPr id="65" name="フローチャート: 判断 64">
          <a:extLst>
            <a:ext uri="{FF2B5EF4-FFF2-40B4-BE49-F238E27FC236}">
              <a16:creationId xmlns:a16="http://schemas.microsoft.com/office/drawing/2014/main" id="{A1908054-1C0F-4260-88EF-E31BFB3F5A43}"/>
            </a:ext>
          </a:extLst>
        </xdr:cNvPr>
        <xdr:cNvSpPr/>
      </xdr:nvSpPr>
      <xdr:spPr>
        <a:xfrm>
          <a:off x="1079500" y="62547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6" name="テキスト ボックス 65">
          <a:extLst>
            <a:ext uri="{FF2B5EF4-FFF2-40B4-BE49-F238E27FC236}">
              <a16:creationId xmlns:a16="http://schemas.microsoft.com/office/drawing/2014/main" id="{15588FC5-1CB5-4FDF-818C-91478B0037EE}"/>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7" name="テキスト ボックス 66">
          <a:extLst>
            <a:ext uri="{FF2B5EF4-FFF2-40B4-BE49-F238E27FC236}">
              <a16:creationId xmlns:a16="http://schemas.microsoft.com/office/drawing/2014/main" id="{9E21B828-74A7-40BB-A3B5-7A38C89E5254}"/>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61644EFD-AA32-412C-A3D2-9DD5A6BA9002}"/>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21D2FC16-A13B-4203-9F51-107D108BA9DD}"/>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176996FC-8104-485C-950D-B203B7FCAFA5}"/>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61976</xdr:rowOff>
    </xdr:from>
    <xdr:to>
      <xdr:col>24</xdr:col>
      <xdr:colOff>114300</xdr:colOff>
      <xdr:row>36</xdr:row>
      <xdr:rowOff>163576</xdr:rowOff>
    </xdr:to>
    <xdr:sp macro="" textlink="">
      <xdr:nvSpPr>
        <xdr:cNvPr id="71" name="楕円 70">
          <a:extLst>
            <a:ext uri="{FF2B5EF4-FFF2-40B4-BE49-F238E27FC236}">
              <a16:creationId xmlns:a16="http://schemas.microsoft.com/office/drawing/2014/main" id="{2FA16DAE-E97C-41B8-9A33-05357675A46E}"/>
            </a:ext>
          </a:extLst>
        </xdr:cNvPr>
        <xdr:cNvSpPr/>
      </xdr:nvSpPr>
      <xdr:spPr>
        <a:xfrm>
          <a:off x="4584700" y="62341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35</xdr:row>
      <xdr:rowOff>84853</xdr:rowOff>
    </xdr:from>
    <xdr:ext cx="405111" cy="259045"/>
    <xdr:sp macro="" textlink="">
      <xdr:nvSpPr>
        <xdr:cNvPr id="72" name="【道路】&#10;有形固定資産減価償却率該当値テキスト">
          <a:extLst>
            <a:ext uri="{FF2B5EF4-FFF2-40B4-BE49-F238E27FC236}">
              <a16:creationId xmlns:a16="http://schemas.microsoft.com/office/drawing/2014/main" id="{3F162F68-9E58-4A18-B4AA-A3984B8892D4}"/>
            </a:ext>
          </a:extLst>
        </xdr:cNvPr>
        <xdr:cNvSpPr txBox="1"/>
      </xdr:nvSpPr>
      <xdr:spPr>
        <a:xfrm>
          <a:off x="4673600" y="60856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36</xdr:row>
      <xdr:rowOff>36830</xdr:rowOff>
    </xdr:from>
    <xdr:to>
      <xdr:col>20</xdr:col>
      <xdr:colOff>38100</xdr:colOff>
      <xdr:row>36</xdr:row>
      <xdr:rowOff>138430</xdr:rowOff>
    </xdr:to>
    <xdr:sp macro="" textlink="">
      <xdr:nvSpPr>
        <xdr:cNvPr id="73" name="楕円 72">
          <a:extLst>
            <a:ext uri="{FF2B5EF4-FFF2-40B4-BE49-F238E27FC236}">
              <a16:creationId xmlns:a16="http://schemas.microsoft.com/office/drawing/2014/main" id="{00B68FCE-AF78-4022-AFDD-48101A56EEC5}"/>
            </a:ext>
          </a:extLst>
        </xdr:cNvPr>
        <xdr:cNvSpPr/>
      </xdr:nvSpPr>
      <xdr:spPr>
        <a:xfrm>
          <a:off x="3746500" y="62090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36</xdr:row>
      <xdr:rowOff>87630</xdr:rowOff>
    </xdr:from>
    <xdr:to>
      <xdr:col>24</xdr:col>
      <xdr:colOff>63500</xdr:colOff>
      <xdr:row>36</xdr:row>
      <xdr:rowOff>112776</xdr:rowOff>
    </xdr:to>
    <xdr:cxnSp macro="">
      <xdr:nvCxnSpPr>
        <xdr:cNvPr id="74" name="直線コネクタ 73">
          <a:extLst>
            <a:ext uri="{FF2B5EF4-FFF2-40B4-BE49-F238E27FC236}">
              <a16:creationId xmlns:a16="http://schemas.microsoft.com/office/drawing/2014/main" id="{41578D76-5524-4B7B-AFAA-AAED78FEF94E}"/>
            </a:ext>
          </a:extLst>
        </xdr:cNvPr>
        <xdr:cNvCxnSpPr/>
      </xdr:nvCxnSpPr>
      <xdr:spPr>
        <a:xfrm>
          <a:off x="3797300" y="6259830"/>
          <a:ext cx="838200" cy="251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2540</xdr:rowOff>
    </xdr:from>
    <xdr:to>
      <xdr:col>15</xdr:col>
      <xdr:colOff>101600</xdr:colOff>
      <xdr:row>36</xdr:row>
      <xdr:rowOff>104140</xdr:rowOff>
    </xdr:to>
    <xdr:sp macro="" textlink="">
      <xdr:nvSpPr>
        <xdr:cNvPr id="75" name="楕円 74">
          <a:extLst>
            <a:ext uri="{FF2B5EF4-FFF2-40B4-BE49-F238E27FC236}">
              <a16:creationId xmlns:a16="http://schemas.microsoft.com/office/drawing/2014/main" id="{99AE12D5-CC47-4E86-BC63-338A48220011}"/>
            </a:ext>
          </a:extLst>
        </xdr:cNvPr>
        <xdr:cNvSpPr/>
      </xdr:nvSpPr>
      <xdr:spPr>
        <a:xfrm>
          <a:off x="2857500" y="61747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36</xdr:row>
      <xdr:rowOff>53340</xdr:rowOff>
    </xdr:from>
    <xdr:to>
      <xdr:col>19</xdr:col>
      <xdr:colOff>177800</xdr:colOff>
      <xdr:row>36</xdr:row>
      <xdr:rowOff>87630</xdr:rowOff>
    </xdr:to>
    <xdr:cxnSp macro="">
      <xdr:nvCxnSpPr>
        <xdr:cNvPr id="76" name="直線コネクタ 75">
          <a:extLst>
            <a:ext uri="{FF2B5EF4-FFF2-40B4-BE49-F238E27FC236}">
              <a16:creationId xmlns:a16="http://schemas.microsoft.com/office/drawing/2014/main" id="{60E0D4ED-A038-4DB7-B7E0-FC4653132F43}"/>
            </a:ext>
          </a:extLst>
        </xdr:cNvPr>
        <xdr:cNvCxnSpPr/>
      </xdr:nvCxnSpPr>
      <xdr:spPr>
        <a:xfrm>
          <a:off x="2908300" y="6225540"/>
          <a:ext cx="8890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35</xdr:row>
      <xdr:rowOff>130556</xdr:rowOff>
    </xdr:from>
    <xdr:to>
      <xdr:col>10</xdr:col>
      <xdr:colOff>165100</xdr:colOff>
      <xdr:row>36</xdr:row>
      <xdr:rowOff>60706</xdr:rowOff>
    </xdr:to>
    <xdr:sp macro="" textlink="">
      <xdr:nvSpPr>
        <xdr:cNvPr id="77" name="楕円 76">
          <a:extLst>
            <a:ext uri="{FF2B5EF4-FFF2-40B4-BE49-F238E27FC236}">
              <a16:creationId xmlns:a16="http://schemas.microsoft.com/office/drawing/2014/main" id="{B6B00797-D942-4546-BA58-CCC3E398004B}"/>
            </a:ext>
          </a:extLst>
        </xdr:cNvPr>
        <xdr:cNvSpPr/>
      </xdr:nvSpPr>
      <xdr:spPr>
        <a:xfrm>
          <a:off x="1968500" y="61313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36</xdr:row>
      <xdr:rowOff>9906</xdr:rowOff>
    </xdr:from>
    <xdr:to>
      <xdr:col>15</xdr:col>
      <xdr:colOff>50800</xdr:colOff>
      <xdr:row>36</xdr:row>
      <xdr:rowOff>53340</xdr:rowOff>
    </xdr:to>
    <xdr:cxnSp macro="">
      <xdr:nvCxnSpPr>
        <xdr:cNvPr id="78" name="直線コネクタ 77">
          <a:extLst>
            <a:ext uri="{FF2B5EF4-FFF2-40B4-BE49-F238E27FC236}">
              <a16:creationId xmlns:a16="http://schemas.microsoft.com/office/drawing/2014/main" id="{55C3FB5F-9508-4AE0-BFCC-27B0A6DAF6B9}"/>
            </a:ext>
          </a:extLst>
        </xdr:cNvPr>
        <xdr:cNvCxnSpPr/>
      </xdr:nvCxnSpPr>
      <xdr:spPr>
        <a:xfrm>
          <a:off x="2019300" y="6182106"/>
          <a:ext cx="889000" cy="434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35</xdr:row>
      <xdr:rowOff>98552</xdr:rowOff>
    </xdr:from>
    <xdr:to>
      <xdr:col>6</xdr:col>
      <xdr:colOff>38100</xdr:colOff>
      <xdr:row>36</xdr:row>
      <xdr:rowOff>28702</xdr:rowOff>
    </xdr:to>
    <xdr:sp macro="" textlink="">
      <xdr:nvSpPr>
        <xdr:cNvPr id="79" name="楕円 78">
          <a:extLst>
            <a:ext uri="{FF2B5EF4-FFF2-40B4-BE49-F238E27FC236}">
              <a16:creationId xmlns:a16="http://schemas.microsoft.com/office/drawing/2014/main" id="{808B0769-AF7A-4C00-99B3-1659BAEEA9AB}"/>
            </a:ext>
          </a:extLst>
        </xdr:cNvPr>
        <xdr:cNvSpPr/>
      </xdr:nvSpPr>
      <xdr:spPr>
        <a:xfrm>
          <a:off x="1079500" y="60993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35</xdr:row>
      <xdr:rowOff>149352</xdr:rowOff>
    </xdr:from>
    <xdr:to>
      <xdr:col>10</xdr:col>
      <xdr:colOff>114300</xdr:colOff>
      <xdr:row>36</xdr:row>
      <xdr:rowOff>9906</xdr:rowOff>
    </xdr:to>
    <xdr:cxnSp macro="">
      <xdr:nvCxnSpPr>
        <xdr:cNvPr id="80" name="直線コネクタ 79">
          <a:extLst>
            <a:ext uri="{FF2B5EF4-FFF2-40B4-BE49-F238E27FC236}">
              <a16:creationId xmlns:a16="http://schemas.microsoft.com/office/drawing/2014/main" id="{FC8A5A25-D034-4AF1-A651-ED2825BDFE61}"/>
            </a:ext>
          </a:extLst>
        </xdr:cNvPr>
        <xdr:cNvCxnSpPr/>
      </xdr:nvCxnSpPr>
      <xdr:spPr>
        <a:xfrm>
          <a:off x="1130300" y="6150102"/>
          <a:ext cx="889000" cy="320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37</xdr:row>
      <xdr:rowOff>108983</xdr:rowOff>
    </xdr:from>
    <xdr:ext cx="405111" cy="259045"/>
    <xdr:sp macro="" textlink="">
      <xdr:nvSpPr>
        <xdr:cNvPr id="81" name="n_1aveValue【道路】&#10;有形固定資産減価償却率">
          <a:extLst>
            <a:ext uri="{FF2B5EF4-FFF2-40B4-BE49-F238E27FC236}">
              <a16:creationId xmlns:a16="http://schemas.microsoft.com/office/drawing/2014/main" id="{710E2588-2011-4F73-A0E2-0998FF258CAC}"/>
            </a:ext>
          </a:extLst>
        </xdr:cNvPr>
        <xdr:cNvSpPr txBox="1"/>
      </xdr:nvSpPr>
      <xdr:spPr>
        <a:xfrm>
          <a:off x="3582044" y="64526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37</xdr:row>
      <xdr:rowOff>65549</xdr:rowOff>
    </xdr:from>
    <xdr:ext cx="405111" cy="259045"/>
    <xdr:sp macro="" textlink="">
      <xdr:nvSpPr>
        <xdr:cNvPr id="82" name="n_2aveValue【道路】&#10;有形固定資産減価償却率">
          <a:extLst>
            <a:ext uri="{FF2B5EF4-FFF2-40B4-BE49-F238E27FC236}">
              <a16:creationId xmlns:a16="http://schemas.microsoft.com/office/drawing/2014/main" id="{2D669AF4-6D29-4EA3-9FEF-756EC127F5A3}"/>
            </a:ext>
          </a:extLst>
        </xdr:cNvPr>
        <xdr:cNvSpPr txBox="1"/>
      </xdr:nvSpPr>
      <xdr:spPr>
        <a:xfrm>
          <a:off x="2705744" y="64091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37</xdr:row>
      <xdr:rowOff>31259</xdr:rowOff>
    </xdr:from>
    <xdr:ext cx="405111" cy="259045"/>
    <xdr:sp macro="" textlink="">
      <xdr:nvSpPr>
        <xdr:cNvPr id="83" name="n_3aveValue【道路】&#10;有形固定資産減価償却率">
          <a:extLst>
            <a:ext uri="{FF2B5EF4-FFF2-40B4-BE49-F238E27FC236}">
              <a16:creationId xmlns:a16="http://schemas.microsoft.com/office/drawing/2014/main" id="{CAAF6952-88AC-4920-9772-3ECBA793E388}"/>
            </a:ext>
          </a:extLst>
        </xdr:cNvPr>
        <xdr:cNvSpPr txBox="1"/>
      </xdr:nvSpPr>
      <xdr:spPr>
        <a:xfrm>
          <a:off x="1816744" y="637490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37</xdr:row>
      <xdr:rowOff>3827</xdr:rowOff>
    </xdr:from>
    <xdr:ext cx="405111" cy="259045"/>
    <xdr:sp macro="" textlink="">
      <xdr:nvSpPr>
        <xdr:cNvPr id="84" name="n_4aveValue【道路】&#10;有形固定資産減価償却率">
          <a:extLst>
            <a:ext uri="{FF2B5EF4-FFF2-40B4-BE49-F238E27FC236}">
              <a16:creationId xmlns:a16="http://schemas.microsoft.com/office/drawing/2014/main" id="{27CB31B3-0575-4F68-BB17-C537E82DBECB}"/>
            </a:ext>
          </a:extLst>
        </xdr:cNvPr>
        <xdr:cNvSpPr txBox="1"/>
      </xdr:nvSpPr>
      <xdr:spPr>
        <a:xfrm>
          <a:off x="927744" y="63474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34</xdr:row>
      <xdr:rowOff>154957</xdr:rowOff>
    </xdr:from>
    <xdr:ext cx="405111" cy="259045"/>
    <xdr:sp macro="" textlink="">
      <xdr:nvSpPr>
        <xdr:cNvPr id="85" name="n_1mainValue【道路】&#10;有形固定資産減価償却率">
          <a:extLst>
            <a:ext uri="{FF2B5EF4-FFF2-40B4-BE49-F238E27FC236}">
              <a16:creationId xmlns:a16="http://schemas.microsoft.com/office/drawing/2014/main" id="{08768B22-79AC-4CB9-8590-033782B4F8EF}"/>
            </a:ext>
          </a:extLst>
        </xdr:cNvPr>
        <xdr:cNvSpPr txBox="1"/>
      </xdr:nvSpPr>
      <xdr:spPr>
        <a:xfrm>
          <a:off x="3582044" y="59842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34</xdr:row>
      <xdr:rowOff>120667</xdr:rowOff>
    </xdr:from>
    <xdr:ext cx="405111" cy="259045"/>
    <xdr:sp macro="" textlink="">
      <xdr:nvSpPr>
        <xdr:cNvPr id="86" name="n_2mainValue【道路】&#10;有形固定資産減価償却率">
          <a:extLst>
            <a:ext uri="{FF2B5EF4-FFF2-40B4-BE49-F238E27FC236}">
              <a16:creationId xmlns:a16="http://schemas.microsoft.com/office/drawing/2014/main" id="{72F95B1D-619C-494E-9C26-28D0AD1D6059}"/>
            </a:ext>
          </a:extLst>
        </xdr:cNvPr>
        <xdr:cNvSpPr txBox="1"/>
      </xdr:nvSpPr>
      <xdr:spPr>
        <a:xfrm>
          <a:off x="2705744" y="59499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34</xdr:row>
      <xdr:rowOff>77233</xdr:rowOff>
    </xdr:from>
    <xdr:ext cx="405111" cy="259045"/>
    <xdr:sp macro="" textlink="">
      <xdr:nvSpPr>
        <xdr:cNvPr id="87" name="n_3mainValue【道路】&#10;有形固定資産減価償却率">
          <a:extLst>
            <a:ext uri="{FF2B5EF4-FFF2-40B4-BE49-F238E27FC236}">
              <a16:creationId xmlns:a16="http://schemas.microsoft.com/office/drawing/2014/main" id="{D344E26F-341B-4F60-9D89-51301E7D8B28}"/>
            </a:ext>
          </a:extLst>
        </xdr:cNvPr>
        <xdr:cNvSpPr txBox="1"/>
      </xdr:nvSpPr>
      <xdr:spPr>
        <a:xfrm>
          <a:off x="1816744" y="59065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34</xdr:row>
      <xdr:rowOff>45229</xdr:rowOff>
    </xdr:from>
    <xdr:ext cx="405111" cy="259045"/>
    <xdr:sp macro="" textlink="">
      <xdr:nvSpPr>
        <xdr:cNvPr id="88" name="n_4mainValue【道路】&#10;有形固定資産減価償却率">
          <a:extLst>
            <a:ext uri="{FF2B5EF4-FFF2-40B4-BE49-F238E27FC236}">
              <a16:creationId xmlns:a16="http://schemas.microsoft.com/office/drawing/2014/main" id="{0CE7EBEA-CDA9-4849-8886-F232A012B462}"/>
            </a:ext>
          </a:extLst>
        </xdr:cNvPr>
        <xdr:cNvSpPr txBox="1"/>
      </xdr:nvSpPr>
      <xdr:spPr>
        <a:xfrm>
          <a:off x="927744" y="587452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89" name="正方形/長方形 88">
          <a:extLst>
            <a:ext uri="{FF2B5EF4-FFF2-40B4-BE49-F238E27FC236}">
              <a16:creationId xmlns:a16="http://schemas.microsoft.com/office/drawing/2014/main" id="{29266034-AF0A-4B72-85DE-156CBE0B1CA6}"/>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0" name="正方形/長方形 89">
          <a:extLst>
            <a:ext uri="{FF2B5EF4-FFF2-40B4-BE49-F238E27FC236}">
              <a16:creationId xmlns:a16="http://schemas.microsoft.com/office/drawing/2014/main" id="{69CC8A73-C452-4A5B-9636-D395DFC181BA}"/>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1" name="正方形/長方形 90">
          <a:extLst>
            <a:ext uri="{FF2B5EF4-FFF2-40B4-BE49-F238E27FC236}">
              <a16:creationId xmlns:a16="http://schemas.microsoft.com/office/drawing/2014/main" id="{FCBB8AFC-7745-4E00-BC44-CFB1C76D4CE2}"/>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2" name="正方形/長方形 91">
          <a:extLst>
            <a:ext uri="{FF2B5EF4-FFF2-40B4-BE49-F238E27FC236}">
              <a16:creationId xmlns:a16="http://schemas.microsoft.com/office/drawing/2014/main" id="{FFDBB2C8-01EC-45D5-BD3E-E820DCB334D3}"/>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3" name="正方形/長方形 92">
          <a:extLst>
            <a:ext uri="{FF2B5EF4-FFF2-40B4-BE49-F238E27FC236}">
              <a16:creationId xmlns:a16="http://schemas.microsoft.com/office/drawing/2014/main" id="{CC6A9638-76E1-45F0-955F-279F3D949B8B}"/>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4" name="正方形/長方形 93">
          <a:extLst>
            <a:ext uri="{FF2B5EF4-FFF2-40B4-BE49-F238E27FC236}">
              <a16:creationId xmlns:a16="http://schemas.microsoft.com/office/drawing/2014/main" id="{E682EE26-D7EB-46AB-9160-E3E8C7E34202}"/>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5" name="正方形/長方形 94">
          <a:extLst>
            <a:ext uri="{FF2B5EF4-FFF2-40B4-BE49-F238E27FC236}">
              <a16:creationId xmlns:a16="http://schemas.microsoft.com/office/drawing/2014/main" id="{05BD885E-8ADC-49A3-9A1A-EC01EFC47FF4}"/>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14.005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6" name="正方形/長方形 95">
          <a:extLst>
            <a:ext uri="{FF2B5EF4-FFF2-40B4-BE49-F238E27FC236}">
              <a16:creationId xmlns:a16="http://schemas.microsoft.com/office/drawing/2014/main" id="{F589B386-084E-4E18-960D-B6A387D38074}"/>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97" name="テキスト ボックス 96">
          <a:extLst>
            <a:ext uri="{FF2B5EF4-FFF2-40B4-BE49-F238E27FC236}">
              <a16:creationId xmlns:a16="http://schemas.microsoft.com/office/drawing/2014/main" id="{62B62B73-77C6-44C5-A5C8-B38B82DBF5C6}"/>
            </a:ext>
          </a:extLst>
        </xdr:cNvPr>
        <xdr:cNvSpPr txBox="1"/>
      </xdr:nvSpPr>
      <xdr:spPr>
        <a:xfrm>
          <a:off x="6565900" y="51435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98" name="直線コネクタ 97">
          <a:extLst>
            <a:ext uri="{FF2B5EF4-FFF2-40B4-BE49-F238E27FC236}">
              <a16:creationId xmlns:a16="http://schemas.microsoft.com/office/drawing/2014/main" id="{EF4075CF-274B-4746-B657-7050AEB4AD0D}"/>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99" name="直線コネクタ 98">
          <a:extLst>
            <a:ext uri="{FF2B5EF4-FFF2-40B4-BE49-F238E27FC236}">
              <a16:creationId xmlns:a16="http://schemas.microsoft.com/office/drawing/2014/main" id="{8802F42D-7097-4E75-8FA4-4439A66D8709}"/>
            </a:ext>
          </a:extLst>
        </xdr:cNvPr>
        <xdr:cNvCxnSpPr/>
      </xdr:nvCxnSpPr>
      <xdr:spPr>
        <a:xfrm>
          <a:off x="6604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100" name="テキスト ボックス 99">
          <a:extLst>
            <a:ext uri="{FF2B5EF4-FFF2-40B4-BE49-F238E27FC236}">
              <a16:creationId xmlns:a16="http://schemas.microsoft.com/office/drawing/2014/main" id="{5E7864D1-9F75-4908-987B-832AA4FF5139}"/>
            </a:ext>
          </a:extLst>
        </xdr:cNvPr>
        <xdr:cNvSpPr txBox="1"/>
      </xdr:nvSpPr>
      <xdr:spPr>
        <a:xfrm>
          <a:off x="6136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1" name="直線コネクタ 100">
          <a:extLst>
            <a:ext uri="{FF2B5EF4-FFF2-40B4-BE49-F238E27FC236}">
              <a16:creationId xmlns:a16="http://schemas.microsoft.com/office/drawing/2014/main" id="{2990A116-08C2-4E64-A20A-F83DDCAD0B96}"/>
            </a:ext>
          </a:extLst>
        </xdr:cNvPr>
        <xdr:cNvCxnSpPr/>
      </xdr:nvCxnSpPr>
      <xdr:spPr>
        <a:xfrm>
          <a:off x="6604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39</xdr:row>
      <xdr:rowOff>29227</xdr:rowOff>
    </xdr:from>
    <xdr:ext cx="531299" cy="259045"/>
    <xdr:sp macro="" textlink="">
      <xdr:nvSpPr>
        <xdr:cNvPr id="102" name="テキスト ボックス 101">
          <a:extLst>
            <a:ext uri="{FF2B5EF4-FFF2-40B4-BE49-F238E27FC236}">
              <a16:creationId xmlns:a16="http://schemas.microsoft.com/office/drawing/2014/main" id="{29A313A7-3958-4EAE-B2B8-7344F2A2ECC7}"/>
            </a:ext>
          </a:extLst>
        </xdr:cNvPr>
        <xdr:cNvSpPr txBox="1"/>
      </xdr:nvSpPr>
      <xdr:spPr>
        <a:xfrm>
          <a:off x="6072701" y="671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3" name="直線コネクタ 102">
          <a:extLst>
            <a:ext uri="{FF2B5EF4-FFF2-40B4-BE49-F238E27FC236}">
              <a16:creationId xmlns:a16="http://schemas.microsoft.com/office/drawing/2014/main" id="{E1B19468-496A-4DB8-9758-61B54ABCFF1A}"/>
            </a:ext>
          </a:extLst>
        </xdr:cNvPr>
        <xdr:cNvCxnSpPr/>
      </xdr:nvCxnSpPr>
      <xdr:spPr>
        <a:xfrm>
          <a:off x="6604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36</xdr:row>
      <xdr:rowOff>162577</xdr:rowOff>
    </xdr:from>
    <xdr:ext cx="595419" cy="259045"/>
    <xdr:sp macro="" textlink="">
      <xdr:nvSpPr>
        <xdr:cNvPr id="104" name="テキスト ボックス 103">
          <a:extLst>
            <a:ext uri="{FF2B5EF4-FFF2-40B4-BE49-F238E27FC236}">
              <a16:creationId xmlns:a16="http://schemas.microsoft.com/office/drawing/2014/main" id="{6BDAC4C8-CB19-436F-9890-BC587EA4FA7B}"/>
            </a:ext>
          </a:extLst>
        </xdr:cNvPr>
        <xdr:cNvSpPr txBox="1"/>
      </xdr:nvSpPr>
      <xdr:spPr>
        <a:xfrm>
          <a:off x="6008581" y="633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5" name="直線コネクタ 104">
          <a:extLst>
            <a:ext uri="{FF2B5EF4-FFF2-40B4-BE49-F238E27FC236}">
              <a16:creationId xmlns:a16="http://schemas.microsoft.com/office/drawing/2014/main" id="{71A9F3A4-9573-4610-BC5F-1AB3998E3145}"/>
            </a:ext>
          </a:extLst>
        </xdr:cNvPr>
        <xdr:cNvCxnSpPr/>
      </xdr:nvCxnSpPr>
      <xdr:spPr>
        <a:xfrm>
          <a:off x="6604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34</xdr:row>
      <xdr:rowOff>124477</xdr:rowOff>
    </xdr:from>
    <xdr:ext cx="595419" cy="259045"/>
    <xdr:sp macro="" textlink="">
      <xdr:nvSpPr>
        <xdr:cNvPr id="106" name="テキスト ボックス 105">
          <a:extLst>
            <a:ext uri="{FF2B5EF4-FFF2-40B4-BE49-F238E27FC236}">
              <a16:creationId xmlns:a16="http://schemas.microsoft.com/office/drawing/2014/main" id="{E60EB44B-A519-4926-BA18-530572F81BC2}"/>
            </a:ext>
          </a:extLst>
        </xdr:cNvPr>
        <xdr:cNvSpPr txBox="1"/>
      </xdr:nvSpPr>
      <xdr:spPr>
        <a:xfrm>
          <a:off x="6008581" y="595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07" name="直線コネクタ 106">
          <a:extLst>
            <a:ext uri="{FF2B5EF4-FFF2-40B4-BE49-F238E27FC236}">
              <a16:creationId xmlns:a16="http://schemas.microsoft.com/office/drawing/2014/main" id="{082A4381-8DCF-4DF1-92E7-F575AD965A46}"/>
            </a:ext>
          </a:extLst>
        </xdr:cNvPr>
        <xdr:cNvCxnSpPr/>
      </xdr:nvCxnSpPr>
      <xdr:spPr>
        <a:xfrm>
          <a:off x="6604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32</xdr:row>
      <xdr:rowOff>86377</xdr:rowOff>
    </xdr:from>
    <xdr:ext cx="595419" cy="259045"/>
    <xdr:sp macro="" textlink="">
      <xdr:nvSpPr>
        <xdr:cNvPr id="108" name="テキスト ボックス 107">
          <a:extLst>
            <a:ext uri="{FF2B5EF4-FFF2-40B4-BE49-F238E27FC236}">
              <a16:creationId xmlns:a16="http://schemas.microsoft.com/office/drawing/2014/main" id="{CDE74B60-BFF5-4430-9292-6353AA7A1044}"/>
            </a:ext>
          </a:extLst>
        </xdr:cNvPr>
        <xdr:cNvSpPr txBox="1"/>
      </xdr:nvSpPr>
      <xdr:spPr>
        <a:xfrm>
          <a:off x="6008581" y="557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09" name="直線コネクタ 108">
          <a:extLst>
            <a:ext uri="{FF2B5EF4-FFF2-40B4-BE49-F238E27FC236}">
              <a16:creationId xmlns:a16="http://schemas.microsoft.com/office/drawing/2014/main" id="{8B2C9303-3BE1-460B-9411-6B030A89AFB5}"/>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30</xdr:row>
      <xdr:rowOff>48277</xdr:rowOff>
    </xdr:from>
    <xdr:ext cx="595419" cy="259045"/>
    <xdr:sp macro="" textlink="">
      <xdr:nvSpPr>
        <xdr:cNvPr id="110" name="テキスト ボックス 109">
          <a:extLst>
            <a:ext uri="{FF2B5EF4-FFF2-40B4-BE49-F238E27FC236}">
              <a16:creationId xmlns:a16="http://schemas.microsoft.com/office/drawing/2014/main" id="{B21BF146-BEB2-41FA-B835-A8D248C43BE9}"/>
            </a:ext>
          </a:extLst>
        </xdr:cNvPr>
        <xdr:cNvSpPr txBox="1"/>
      </xdr:nvSpPr>
      <xdr:spPr>
        <a:xfrm>
          <a:off x="6008581" y="519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1" name="【道路】&#10;一人当たり延長グラフ枠">
          <a:extLst>
            <a:ext uri="{FF2B5EF4-FFF2-40B4-BE49-F238E27FC236}">
              <a16:creationId xmlns:a16="http://schemas.microsoft.com/office/drawing/2014/main" id="{DFEB6D7E-A2ED-44DF-9225-FAF767E36998}"/>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33</xdr:row>
      <xdr:rowOff>9929</xdr:rowOff>
    </xdr:from>
    <xdr:to>
      <xdr:col>54</xdr:col>
      <xdr:colOff>189865</xdr:colOff>
      <xdr:row>41</xdr:row>
      <xdr:rowOff>144064</xdr:rowOff>
    </xdr:to>
    <xdr:cxnSp macro="">
      <xdr:nvCxnSpPr>
        <xdr:cNvPr id="112" name="直線コネクタ 111">
          <a:extLst>
            <a:ext uri="{FF2B5EF4-FFF2-40B4-BE49-F238E27FC236}">
              <a16:creationId xmlns:a16="http://schemas.microsoft.com/office/drawing/2014/main" id="{38C3955C-C702-4A12-9FCD-1552AF401129}"/>
            </a:ext>
          </a:extLst>
        </xdr:cNvPr>
        <xdr:cNvCxnSpPr/>
      </xdr:nvCxnSpPr>
      <xdr:spPr>
        <a:xfrm flipV="1">
          <a:off x="10476865" y="5667779"/>
          <a:ext cx="0" cy="150573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147891</xdr:rowOff>
    </xdr:from>
    <xdr:ext cx="469744" cy="259045"/>
    <xdr:sp macro="" textlink="">
      <xdr:nvSpPr>
        <xdr:cNvPr id="113" name="【道路】&#10;一人当たり延長最小値テキスト">
          <a:extLst>
            <a:ext uri="{FF2B5EF4-FFF2-40B4-BE49-F238E27FC236}">
              <a16:creationId xmlns:a16="http://schemas.microsoft.com/office/drawing/2014/main" id="{4447F657-38B0-4BBA-8102-A74EA386D766}"/>
            </a:ext>
          </a:extLst>
        </xdr:cNvPr>
        <xdr:cNvSpPr txBox="1"/>
      </xdr:nvSpPr>
      <xdr:spPr>
        <a:xfrm>
          <a:off x="10515600" y="71773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8.594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144064</xdr:rowOff>
    </xdr:from>
    <xdr:to>
      <xdr:col>55</xdr:col>
      <xdr:colOff>88900</xdr:colOff>
      <xdr:row>41</xdr:row>
      <xdr:rowOff>144064</xdr:rowOff>
    </xdr:to>
    <xdr:cxnSp macro="">
      <xdr:nvCxnSpPr>
        <xdr:cNvPr id="114" name="直線コネクタ 113">
          <a:extLst>
            <a:ext uri="{FF2B5EF4-FFF2-40B4-BE49-F238E27FC236}">
              <a16:creationId xmlns:a16="http://schemas.microsoft.com/office/drawing/2014/main" id="{15B200C6-4016-42B2-B996-30C1576C99BE}"/>
            </a:ext>
          </a:extLst>
        </xdr:cNvPr>
        <xdr:cNvCxnSpPr/>
      </xdr:nvCxnSpPr>
      <xdr:spPr>
        <a:xfrm>
          <a:off x="10388600" y="71735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31</xdr:row>
      <xdr:rowOff>128056</xdr:rowOff>
    </xdr:from>
    <xdr:ext cx="599010" cy="259045"/>
    <xdr:sp macro="" textlink="">
      <xdr:nvSpPr>
        <xdr:cNvPr id="115" name="【道路】&#10;一人当たり延長最大値テキスト">
          <a:extLst>
            <a:ext uri="{FF2B5EF4-FFF2-40B4-BE49-F238E27FC236}">
              <a16:creationId xmlns:a16="http://schemas.microsoft.com/office/drawing/2014/main" id="{063AD5BE-EC94-4C90-AEEC-828C9A9214B0}"/>
            </a:ext>
          </a:extLst>
        </xdr:cNvPr>
        <xdr:cNvSpPr txBox="1"/>
      </xdr:nvSpPr>
      <xdr:spPr>
        <a:xfrm>
          <a:off x="10515600" y="544300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206.197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33</xdr:row>
      <xdr:rowOff>9929</xdr:rowOff>
    </xdr:from>
    <xdr:to>
      <xdr:col>55</xdr:col>
      <xdr:colOff>88900</xdr:colOff>
      <xdr:row>33</xdr:row>
      <xdr:rowOff>9929</xdr:rowOff>
    </xdr:to>
    <xdr:cxnSp macro="">
      <xdr:nvCxnSpPr>
        <xdr:cNvPr id="116" name="直線コネクタ 115">
          <a:extLst>
            <a:ext uri="{FF2B5EF4-FFF2-40B4-BE49-F238E27FC236}">
              <a16:creationId xmlns:a16="http://schemas.microsoft.com/office/drawing/2014/main" id="{D1B91A01-059B-40E2-84A0-39C11DD1FB9D}"/>
            </a:ext>
          </a:extLst>
        </xdr:cNvPr>
        <xdr:cNvCxnSpPr/>
      </xdr:nvCxnSpPr>
      <xdr:spPr>
        <a:xfrm>
          <a:off x="10388600" y="566777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38</xdr:row>
      <xdr:rowOff>43880</xdr:rowOff>
    </xdr:from>
    <xdr:ext cx="534377" cy="259045"/>
    <xdr:sp macro="" textlink="">
      <xdr:nvSpPr>
        <xdr:cNvPr id="117" name="【道路】&#10;一人当たり延長平均値テキスト">
          <a:extLst>
            <a:ext uri="{FF2B5EF4-FFF2-40B4-BE49-F238E27FC236}">
              <a16:creationId xmlns:a16="http://schemas.microsoft.com/office/drawing/2014/main" id="{BB6BADE9-BFBD-4924-8CF2-D38110A960FE}"/>
            </a:ext>
          </a:extLst>
        </xdr:cNvPr>
        <xdr:cNvSpPr txBox="1"/>
      </xdr:nvSpPr>
      <xdr:spPr>
        <a:xfrm>
          <a:off x="10515600" y="655898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63.077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21003</xdr:rowOff>
    </xdr:from>
    <xdr:to>
      <xdr:col>55</xdr:col>
      <xdr:colOff>50800</xdr:colOff>
      <xdr:row>39</xdr:row>
      <xdr:rowOff>122603</xdr:rowOff>
    </xdr:to>
    <xdr:sp macro="" textlink="">
      <xdr:nvSpPr>
        <xdr:cNvPr id="118" name="フローチャート: 判断 117">
          <a:extLst>
            <a:ext uri="{FF2B5EF4-FFF2-40B4-BE49-F238E27FC236}">
              <a16:creationId xmlns:a16="http://schemas.microsoft.com/office/drawing/2014/main" id="{B0480FA5-C260-4815-B81E-8E24E112A2E2}"/>
            </a:ext>
          </a:extLst>
        </xdr:cNvPr>
        <xdr:cNvSpPr/>
      </xdr:nvSpPr>
      <xdr:spPr>
        <a:xfrm>
          <a:off x="10426700" y="67075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39</xdr:row>
      <xdr:rowOff>37767</xdr:rowOff>
    </xdr:from>
    <xdr:to>
      <xdr:col>50</xdr:col>
      <xdr:colOff>165100</xdr:colOff>
      <xdr:row>39</xdr:row>
      <xdr:rowOff>139367</xdr:rowOff>
    </xdr:to>
    <xdr:sp macro="" textlink="">
      <xdr:nvSpPr>
        <xdr:cNvPr id="119" name="フローチャート: 判断 118">
          <a:extLst>
            <a:ext uri="{FF2B5EF4-FFF2-40B4-BE49-F238E27FC236}">
              <a16:creationId xmlns:a16="http://schemas.microsoft.com/office/drawing/2014/main" id="{1CC1647E-8643-4B11-AACE-2EEA87B68C89}"/>
            </a:ext>
          </a:extLst>
        </xdr:cNvPr>
        <xdr:cNvSpPr/>
      </xdr:nvSpPr>
      <xdr:spPr>
        <a:xfrm>
          <a:off x="9588500" y="67243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39</xdr:row>
      <xdr:rowOff>86451</xdr:rowOff>
    </xdr:from>
    <xdr:to>
      <xdr:col>46</xdr:col>
      <xdr:colOff>38100</xdr:colOff>
      <xdr:row>40</xdr:row>
      <xdr:rowOff>16601</xdr:rowOff>
    </xdr:to>
    <xdr:sp macro="" textlink="">
      <xdr:nvSpPr>
        <xdr:cNvPr id="120" name="フローチャート: 判断 119">
          <a:extLst>
            <a:ext uri="{FF2B5EF4-FFF2-40B4-BE49-F238E27FC236}">
              <a16:creationId xmlns:a16="http://schemas.microsoft.com/office/drawing/2014/main" id="{B7CFD4B6-D879-458D-89BC-03250B737996}"/>
            </a:ext>
          </a:extLst>
        </xdr:cNvPr>
        <xdr:cNvSpPr/>
      </xdr:nvSpPr>
      <xdr:spPr>
        <a:xfrm>
          <a:off x="8699500" y="67730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39</xdr:row>
      <xdr:rowOff>92143</xdr:rowOff>
    </xdr:from>
    <xdr:to>
      <xdr:col>41</xdr:col>
      <xdr:colOff>101600</xdr:colOff>
      <xdr:row>40</xdr:row>
      <xdr:rowOff>22293</xdr:rowOff>
    </xdr:to>
    <xdr:sp macro="" textlink="">
      <xdr:nvSpPr>
        <xdr:cNvPr id="121" name="フローチャート: 判断 120">
          <a:extLst>
            <a:ext uri="{FF2B5EF4-FFF2-40B4-BE49-F238E27FC236}">
              <a16:creationId xmlns:a16="http://schemas.microsoft.com/office/drawing/2014/main" id="{6DBE528D-2AE6-464B-9197-D8DEF5CCF444}"/>
            </a:ext>
          </a:extLst>
        </xdr:cNvPr>
        <xdr:cNvSpPr/>
      </xdr:nvSpPr>
      <xdr:spPr>
        <a:xfrm>
          <a:off x="7810500" y="67786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39</xdr:row>
      <xdr:rowOff>99016</xdr:rowOff>
    </xdr:from>
    <xdr:to>
      <xdr:col>36</xdr:col>
      <xdr:colOff>165100</xdr:colOff>
      <xdr:row>40</xdr:row>
      <xdr:rowOff>29166</xdr:rowOff>
    </xdr:to>
    <xdr:sp macro="" textlink="">
      <xdr:nvSpPr>
        <xdr:cNvPr id="122" name="フローチャート: 判断 121">
          <a:extLst>
            <a:ext uri="{FF2B5EF4-FFF2-40B4-BE49-F238E27FC236}">
              <a16:creationId xmlns:a16="http://schemas.microsoft.com/office/drawing/2014/main" id="{27B29058-4455-41A4-8FCC-96A6C274E718}"/>
            </a:ext>
          </a:extLst>
        </xdr:cNvPr>
        <xdr:cNvSpPr/>
      </xdr:nvSpPr>
      <xdr:spPr>
        <a:xfrm>
          <a:off x="6921500" y="67855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3" name="テキスト ボックス 122">
          <a:extLst>
            <a:ext uri="{FF2B5EF4-FFF2-40B4-BE49-F238E27FC236}">
              <a16:creationId xmlns:a16="http://schemas.microsoft.com/office/drawing/2014/main" id="{79A7D13E-F7D4-4830-8BBF-BEB89B4E33F5}"/>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4" name="テキスト ボックス 123">
          <a:extLst>
            <a:ext uri="{FF2B5EF4-FFF2-40B4-BE49-F238E27FC236}">
              <a16:creationId xmlns:a16="http://schemas.microsoft.com/office/drawing/2014/main" id="{A62C492F-4FF3-4BC6-8A3E-AAB56FBD6F06}"/>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44671918-DBBE-4FE3-9BE4-0E14398D7870}"/>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5F42B86A-4574-4974-9A3B-31125EF096A5}"/>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D3734C7B-3E42-4AC2-80C3-6D1D04C0B3CC}"/>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40091</xdr:rowOff>
    </xdr:from>
    <xdr:to>
      <xdr:col>55</xdr:col>
      <xdr:colOff>50800</xdr:colOff>
      <xdr:row>39</xdr:row>
      <xdr:rowOff>141691</xdr:rowOff>
    </xdr:to>
    <xdr:sp macro="" textlink="">
      <xdr:nvSpPr>
        <xdr:cNvPr id="128" name="楕円 127">
          <a:extLst>
            <a:ext uri="{FF2B5EF4-FFF2-40B4-BE49-F238E27FC236}">
              <a16:creationId xmlns:a16="http://schemas.microsoft.com/office/drawing/2014/main" id="{3D5E6A48-8D21-4B8B-86E1-DF43C350E523}"/>
            </a:ext>
          </a:extLst>
        </xdr:cNvPr>
        <xdr:cNvSpPr/>
      </xdr:nvSpPr>
      <xdr:spPr>
        <a:xfrm>
          <a:off x="10426700" y="67266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39</xdr:row>
      <xdr:rowOff>18518</xdr:rowOff>
    </xdr:from>
    <xdr:ext cx="534377" cy="259045"/>
    <xdr:sp macro="" textlink="">
      <xdr:nvSpPr>
        <xdr:cNvPr id="129" name="【道路】&#10;一人当たり延長該当値テキスト">
          <a:extLst>
            <a:ext uri="{FF2B5EF4-FFF2-40B4-BE49-F238E27FC236}">
              <a16:creationId xmlns:a16="http://schemas.microsoft.com/office/drawing/2014/main" id="{DE2DA228-0F59-468A-8E2B-2E62CB75DA74}"/>
            </a:ext>
          </a:extLst>
        </xdr:cNvPr>
        <xdr:cNvSpPr txBox="1"/>
      </xdr:nvSpPr>
      <xdr:spPr>
        <a:xfrm>
          <a:off x="10515600" y="67050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60.572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39</xdr:row>
      <xdr:rowOff>52771</xdr:rowOff>
    </xdr:from>
    <xdr:to>
      <xdr:col>50</xdr:col>
      <xdr:colOff>165100</xdr:colOff>
      <xdr:row>39</xdr:row>
      <xdr:rowOff>154371</xdr:rowOff>
    </xdr:to>
    <xdr:sp macro="" textlink="">
      <xdr:nvSpPr>
        <xdr:cNvPr id="130" name="楕円 129">
          <a:extLst>
            <a:ext uri="{FF2B5EF4-FFF2-40B4-BE49-F238E27FC236}">
              <a16:creationId xmlns:a16="http://schemas.microsoft.com/office/drawing/2014/main" id="{DA14309F-14F6-4B29-B64C-1F23E828A774}"/>
            </a:ext>
          </a:extLst>
        </xdr:cNvPr>
        <xdr:cNvSpPr/>
      </xdr:nvSpPr>
      <xdr:spPr>
        <a:xfrm>
          <a:off x="9588500" y="67393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39</xdr:row>
      <xdr:rowOff>90891</xdr:rowOff>
    </xdr:from>
    <xdr:to>
      <xdr:col>55</xdr:col>
      <xdr:colOff>0</xdr:colOff>
      <xdr:row>39</xdr:row>
      <xdr:rowOff>103571</xdr:rowOff>
    </xdr:to>
    <xdr:cxnSp macro="">
      <xdr:nvCxnSpPr>
        <xdr:cNvPr id="131" name="直線コネクタ 130">
          <a:extLst>
            <a:ext uri="{FF2B5EF4-FFF2-40B4-BE49-F238E27FC236}">
              <a16:creationId xmlns:a16="http://schemas.microsoft.com/office/drawing/2014/main" id="{2059ACBF-EA26-49DE-A670-41A83E500C83}"/>
            </a:ext>
          </a:extLst>
        </xdr:cNvPr>
        <xdr:cNvCxnSpPr/>
      </xdr:nvCxnSpPr>
      <xdr:spPr>
        <a:xfrm flipV="1">
          <a:off x="9639300" y="6777441"/>
          <a:ext cx="838200" cy="126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39</xdr:row>
      <xdr:rowOff>99748</xdr:rowOff>
    </xdr:from>
    <xdr:to>
      <xdr:col>46</xdr:col>
      <xdr:colOff>38100</xdr:colOff>
      <xdr:row>40</xdr:row>
      <xdr:rowOff>29898</xdr:rowOff>
    </xdr:to>
    <xdr:sp macro="" textlink="">
      <xdr:nvSpPr>
        <xdr:cNvPr id="132" name="楕円 131">
          <a:extLst>
            <a:ext uri="{FF2B5EF4-FFF2-40B4-BE49-F238E27FC236}">
              <a16:creationId xmlns:a16="http://schemas.microsoft.com/office/drawing/2014/main" id="{60CD0B73-760E-4269-854C-48D5F8DE14A6}"/>
            </a:ext>
          </a:extLst>
        </xdr:cNvPr>
        <xdr:cNvSpPr/>
      </xdr:nvSpPr>
      <xdr:spPr>
        <a:xfrm>
          <a:off x="8699500" y="67862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39</xdr:row>
      <xdr:rowOff>103571</xdr:rowOff>
    </xdr:from>
    <xdr:to>
      <xdr:col>50</xdr:col>
      <xdr:colOff>114300</xdr:colOff>
      <xdr:row>39</xdr:row>
      <xdr:rowOff>150548</xdr:rowOff>
    </xdr:to>
    <xdr:cxnSp macro="">
      <xdr:nvCxnSpPr>
        <xdr:cNvPr id="133" name="直線コネクタ 132">
          <a:extLst>
            <a:ext uri="{FF2B5EF4-FFF2-40B4-BE49-F238E27FC236}">
              <a16:creationId xmlns:a16="http://schemas.microsoft.com/office/drawing/2014/main" id="{6FEAAA3A-FADB-4F92-8EE4-7EBD2BA4F336}"/>
            </a:ext>
          </a:extLst>
        </xdr:cNvPr>
        <xdr:cNvCxnSpPr/>
      </xdr:nvCxnSpPr>
      <xdr:spPr>
        <a:xfrm flipV="1">
          <a:off x="8750300" y="6790121"/>
          <a:ext cx="889000" cy="469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39</xdr:row>
      <xdr:rowOff>137902</xdr:rowOff>
    </xdr:from>
    <xdr:to>
      <xdr:col>41</xdr:col>
      <xdr:colOff>101600</xdr:colOff>
      <xdr:row>40</xdr:row>
      <xdr:rowOff>68052</xdr:rowOff>
    </xdr:to>
    <xdr:sp macro="" textlink="">
      <xdr:nvSpPr>
        <xdr:cNvPr id="134" name="楕円 133">
          <a:extLst>
            <a:ext uri="{FF2B5EF4-FFF2-40B4-BE49-F238E27FC236}">
              <a16:creationId xmlns:a16="http://schemas.microsoft.com/office/drawing/2014/main" id="{8150C1B2-7BD5-4654-AB0B-622CE207DE97}"/>
            </a:ext>
          </a:extLst>
        </xdr:cNvPr>
        <xdr:cNvSpPr/>
      </xdr:nvSpPr>
      <xdr:spPr>
        <a:xfrm>
          <a:off x="7810500" y="68244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39</xdr:row>
      <xdr:rowOff>150548</xdr:rowOff>
    </xdr:from>
    <xdr:to>
      <xdr:col>45</xdr:col>
      <xdr:colOff>177800</xdr:colOff>
      <xdr:row>40</xdr:row>
      <xdr:rowOff>17252</xdr:rowOff>
    </xdr:to>
    <xdr:cxnSp macro="">
      <xdr:nvCxnSpPr>
        <xdr:cNvPr id="135" name="直線コネクタ 134">
          <a:extLst>
            <a:ext uri="{FF2B5EF4-FFF2-40B4-BE49-F238E27FC236}">
              <a16:creationId xmlns:a16="http://schemas.microsoft.com/office/drawing/2014/main" id="{F2953BD1-4426-43CC-9096-E09CCBC1F8EA}"/>
            </a:ext>
          </a:extLst>
        </xdr:cNvPr>
        <xdr:cNvCxnSpPr/>
      </xdr:nvCxnSpPr>
      <xdr:spPr>
        <a:xfrm flipV="1">
          <a:off x="7861300" y="6837098"/>
          <a:ext cx="889000" cy="381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40</xdr:row>
      <xdr:rowOff>22489</xdr:rowOff>
    </xdr:from>
    <xdr:to>
      <xdr:col>36</xdr:col>
      <xdr:colOff>165100</xdr:colOff>
      <xdr:row>40</xdr:row>
      <xdr:rowOff>124089</xdr:rowOff>
    </xdr:to>
    <xdr:sp macro="" textlink="">
      <xdr:nvSpPr>
        <xdr:cNvPr id="136" name="楕円 135">
          <a:extLst>
            <a:ext uri="{FF2B5EF4-FFF2-40B4-BE49-F238E27FC236}">
              <a16:creationId xmlns:a16="http://schemas.microsoft.com/office/drawing/2014/main" id="{3E494B50-E1C6-491B-837E-0E200D66699B}"/>
            </a:ext>
          </a:extLst>
        </xdr:cNvPr>
        <xdr:cNvSpPr/>
      </xdr:nvSpPr>
      <xdr:spPr>
        <a:xfrm>
          <a:off x="6921500" y="68804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40</xdr:row>
      <xdr:rowOff>17252</xdr:rowOff>
    </xdr:from>
    <xdr:to>
      <xdr:col>41</xdr:col>
      <xdr:colOff>50800</xdr:colOff>
      <xdr:row>40</xdr:row>
      <xdr:rowOff>73289</xdr:rowOff>
    </xdr:to>
    <xdr:cxnSp macro="">
      <xdr:nvCxnSpPr>
        <xdr:cNvPr id="137" name="直線コネクタ 136">
          <a:extLst>
            <a:ext uri="{FF2B5EF4-FFF2-40B4-BE49-F238E27FC236}">
              <a16:creationId xmlns:a16="http://schemas.microsoft.com/office/drawing/2014/main" id="{C0E7DF4D-1F40-4244-B40A-1F14A56C0DAF}"/>
            </a:ext>
          </a:extLst>
        </xdr:cNvPr>
        <xdr:cNvCxnSpPr/>
      </xdr:nvCxnSpPr>
      <xdr:spPr>
        <a:xfrm flipV="1">
          <a:off x="6972300" y="6875252"/>
          <a:ext cx="889000" cy="560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37</xdr:row>
      <xdr:rowOff>155894</xdr:rowOff>
    </xdr:from>
    <xdr:ext cx="534377" cy="259045"/>
    <xdr:sp macro="" textlink="">
      <xdr:nvSpPr>
        <xdr:cNvPr id="138" name="n_1aveValue【道路】&#10;一人当たり延長">
          <a:extLst>
            <a:ext uri="{FF2B5EF4-FFF2-40B4-BE49-F238E27FC236}">
              <a16:creationId xmlns:a16="http://schemas.microsoft.com/office/drawing/2014/main" id="{C6C93170-0C18-42C0-B8FD-F0399600E403}"/>
            </a:ext>
          </a:extLst>
        </xdr:cNvPr>
        <xdr:cNvSpPr txBox="1"/>
      </xdr:nvSpPr>
      <xdr:spPr>
        <a:xfrm>
          <a:off x="9359411" y="64995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60.877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38</xdr:row>
      <xdr:rowOff>33128</xdr:rowOff>
    </xdr:from>
    <xdr:ext cx="534377" cy="259045"/>
    <xdr:sp macro="" textlink="">
      <xdr:nvSpPr>
        <xdr:cNvPr id="139" name="n_2aveValue【道路】&#10;一人当たり延長">
          <a:extLst>
            <a:ext uri="{FF2B5EF4-FFF2-40B4-BE49-F238E27FC236}">
              <a16:creationId xmlns:a16="http://schemas.microsoft.com/office/drawing/2014/main" id="{41FB441A-D96D-45E3-AD38-EA3F77ADDA7A}"/>
            </a:ext>
          </a:extLst>
        </xdr:cNvPr>
        <xdr:cNvSpPr txBox="1"/>
      </xdr:nvSpPr>
      <xdr:spPr>
        <a:xfrm>
          <a:off x="8483111" y="65482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54.488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38</xdr:row>
      <xdr:rowOff>38820</xdr:rowOff>
    </xdr:from>
    <xdr:ext cx="534377" cy="259045"/>
    <xdr:sp macro="" textlink="">
      <xdr:nvSpPr>
        <xdr:cNvPr id="140" name="n_3aveValue【道路】&#10;一人当たり延長">
          <a:extLst>
            <a:ext uri="{FF2B5EF4-FFF2-40B4-BE49-F238E27FC236}">
              <a16:creationId xmlns:a16="http://schemas.microsoft.com/office/drawing/2014/main" id="{05EC109A-5049-418C-9FB2-FF2C2FA3C3AC}"/>
            </a:ext>
          </a:extLst>
        </xdr:cNvPr>
        <xdr:cNvSpPr txBox="1"/>
      </xdr:nvSpPr>
      <xdr:spPr>
        <a:xfrm>
          <a:off x="7594111" y="65539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53.741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38</xdr:row>
      <xdr:rowOff>45693</xdr:rowOff>
    </xdr:from>
    <xdr:ext cx="534377" cy="259045"/>
    <xdr:sp macro="" textlink="">
      <xdr:nvSpPr>
        <xdr:cNvPr id="141" name="n_4aveValue【道路】&#10;一人当たり延長">
          <a:extLst>
            <a:ext uri="{FF2B5EF4-FFF2-40B4-BE49-F238E27FC236}">
              <a16:creationId xmlns:a16="http://schemas.microsoft.com/office/drawing/2014/main" id="{C2EB5286-865D-467F-91B5-0451261F7C7F}"/>
            </a:ext>
          </a:extLst>
        </xdr:cNvPr>
        <xdr:cNvSpPr txBox="1"/>
      </xdr:nvSpPr>
      <xdr:spPr>
        <a:xfrm>
          <a:off x="6705111" y="65607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52.839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39</xdr:row>
      <xdr:rowOff>145498</xdr:rowOff>
    </xdr:from>
    <xdr:ext cx="534377" cy="259045"/>
    <xdr:sp macro="" textlink="">
      <xdr:nvSpPr>
        <xdr:cNvPr id="142" name="n_1mainValue【道路】&#10;一人当たり延長">
          <a:extLst>
            <a:ext uri="{FF2B5EF4-FFF2-40B4-BE49-F238E27FC236}">
              <a16:creationId xmlns:a16="http://schemas.microsoft.com/office/drawing/2014/main" id="{9D408F42-6021-49FB-88E3-38A991F68CA9}"/>
            </a:ext>
          </a:extLst>
        </xdr:cNvPr>
        <xdr:cNvSpPr txBox="1"/>
      </xdr:nvSpPr>
      <xdr:spPr>
        <a:xfrm>
          <a:off x="9359411" y="68320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58.908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40</xdr:row>
      <xdr:rowOff>21025</xdr:rowOff>
    </xdr:from>
    <xdr:ext cx="534377" cy="259045"/>
    <xdr:sp macro="" textlink="">
      <xdr:nvSpPr>
        <xdr:cNvPr id="143" name="n_2mainValue【道路】&#10;一人当たり延長">
          <a:extLst>
            <a:ext uri="{FF2B5EF4-FFF2-40B4-BE49-F238E27FC236}">
              <a16:creationId xmlns:a16="http://schemas.microsoft.com/office/drawing/2014/main" id="{3819D0B9-F60C-4A57-A4F0-BB1FF9F5B7F6}"/>
            </a:ext>
          </a:extLst>
        </xdr:cNvPr>
        <xdr:cNvSpPr txBox="1"/>
      </xdr:nvSpPr>
      <xdr:spPr>
        <a:xfrm>
          <a:off x="8483111" y="68790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52.743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40</xdr:row>
      <xdr:rowOff>59179</xdr:rowOff>
    </xdr:from>
    <xdr:ext cx="534377" cy="259045"/>
    <xdr:sp macro="" textlink="">
      <xdr:nvSpPr>
        <xdr:cNvPr id="144" name="n_3mainValue【道路】&#10;一人当たり延長">
          <a:extLst>
            <a:ext uri="{FF2B5EF4-FFF2-40B4-BE49-F238E27FC236}">
              <a16:creationId xmlns:a16="http://schemas.microsoft.com/office/drawing/2014/main" id="{53F4946E-2BB7-40D8-8931-E1CBA8A4A1AF}"/>
            </a:ext>
          </a:extLst>
        </xdr:cNvPr>
        <xdr:cNvSpPr txBox="1"/>
      </xdr:nvSpPr>
      <xdr:spPr>
        <a:xfrm>
          <a:off x="7594111" y="69171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47.736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40</xdr:row>
      <xdr:rowOff>115216</xdr:rowOff>
    </xdr:from>
    <xdr:ext cx="534377" cy="259045"/>
    <xdr:sp macro="" textlink="">
      <xdr:nvSpPr>
        <xdr:cNvPr id="145" name="n_4mainValue【道路】&#10;一人当たり延長">
          <a:extLst>
            <a:ext uri="{FF2B5EF4-FFF2-40B4-BE49-F238E27FC236}">
              <a16:creationId xmlns:a16="http://schemas.microsoft.com/office/drawing/2014/main" id="{369D02A5-1693-4DD9-BA86-4E3C5DEA7BE8}"/>
            </a:ext>
          </a:extLst>
        </xdr:cNvPr>
        <xdr:cNvSpPr txBox="1"/>
      </xdr:nvSpPr>
      <xdr:spPr>
        <a:xfrm>
          <a:off x="6705111" y="69732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40.382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6" name="正方形/長方形 145">
          <a:extLst>
            <a:ext uri="{FF2B5EF4-FFF2-40B4-BE49-F238E27FC236}">
              <a16:creationId xmlns:a16="http://schemas.microsoft.com/office/drawing/2014/main" id="{3A31579C-298D-4C9F-B881-F15900F0D589}"/>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7" name="正方形/長方形 146">
          <a:extLst>
            <a:ext uri="{FF2B5EF4-FFF2-40B4-BE49-F238E27FC236}">
              <a16:creationId xmlns:a16="http://schemas.microsoft.com/office/drawing/2014/main" id="{49616108-AABD-4AFB-B0DF-1DA69AE3A5E1}"/>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48" name="正方形/長方形 147">
          <a:extLst>
            <a:ext uri="{FF2B5EF4-FFF2-40B4-BE49-F238E27FC236}">
              <a16:creationId xmlns:a16="http://schemas.microsoft.com/office/drawing/2014/main" id="{9F48046F-650F-4F03-A543-49A4EDFAC892}"/>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49" name="正方形/長方形 148">
          <a:extLst>
            <a:ext uri="{FF2B5EF4-FFF2-40B4-BE49-F238E27FC236}">
              <a16:creationId xmlns:a16="http://schemas.microsoft.com/office/drawing/2014/main" id="{9AB065E6-84B4-4C7E-8788-EA568DBAE725}"/>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0" name="正方形/長方形 149">
          <a:extLst>
            <a:ext uri="{FF2B5EF4-FFF2-40B4-BE49-F238E27FC236}">
              <a16:creationId xmlns:a16="http://schemas.microsoft.com/office/drawing/2014/main" id="{99A04A5F-9217-4F78-8E69-1D0FF964DA84}"/>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1" name="正方形/長方形 150">
          <a:extLst>
            <a:ext uri="{FF2B5EF4-FFF2-40B4-BE49-F238E27FC236}">
              <a16:creationId xmlns:a16="http://schemas.microsoft.com/office/drawing/2014/main" id="{F4FEAD77-4923-4A06-B0AD-8424C5ADE1E2}"/>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2" name="正方形/長方形 151">
          <a:extLst>
            <a:ext uri="{FF2B5EF4-FFF2-40B4-BE49-F238E27FC236}">
              <a16:creationId xmlns:a16="http://schemas.microsoft.com/office/drawing/2014/main" id="{11D320CB-B008-4B49-98F8-60DB6C0D0BB6}"/>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3" name="正方形/長方形 152">
          <a:extLst>
            <a:ext uri="{FF2B5EF4-FFF2-40B4-BE49-F238E27FC236}">
              <a16:creationId xmlns:a16="http://schemas.microsoft.com/office/drawing/2014/main" id="{0CE3E984-0251-44AC-984E-F8E9DE26F45C}"/>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4" name="テキスト ボックス 153">
          <a:extLst>
            <a:ext uri="{FF2B5EF4-FFF2-40B4-BE49-F238E27FC236}">
              <a16:creationId xmlns:a16="http://schemas.microsoft.com/office/drawing/2014/main" id="{10C79325-536D-4943-8FD3-79B54A186635}"/>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5" name="直線コネクタ 154">
          <a:extLst>
            <a:ext uri="{FF2B5EF4-FFF2-40B4-BE49-F238E27FC236}">
              <a16:creationId xmlns:a16="http://schemas.microsoft.com/office/drawing/2014/main" id="{873781B0-D2A8-49F2-B245-9CC077C8F1F7}"/>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6" name="テキスト ボックス 155">
          <a:extLst>
            <a:ext uri="{FF2B5EF4-FFF2-40B4-BE49-F238E27FC236}">
              <a16:creationId xmlns:a16="http://schemas.microsoft.com/office/drawing/2014/main" id="{26DBD606-8F47-4391-BC66-B8627C7B548C}"/>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130628</xdr:rowOff>
    </xdr:from>
    <xdr:to>
      <xdr:col>28</xdr:col>
      <xdr:colOff>114300</xdr:colOff>
      <xdr:row>64</xdr:row>
      <xdr:rowOff>130628</xdr:rowOff>
    </xdr:to>
    <xdr:cxnSp macro="">
      <xdr:nvCxnSpPr>
        <xdr:cNvPr id="157" name="直線コネクタ 156">
          <a:extLst>
            <a:ext uri="{FF2B5EF4-FFF2-40B4-BE49-F238E27FC236}">
              <a16:creationId xmlns:a16="http://schemas.microsoft.com/office/drawing/2014/main" id="{EE47586C-0907-4950-AFEA-F19CB7DCB9F0}"/>
            </a:ext>
          </a:extLst>
        </xdr:cNvPr>
        <xdr:cNvCxnSpPr/>
      </xdr:nvCxnSpPr>
      <xdr:spPr>
        <a:xfrm>
          <a:off x="762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159855</xdr:rowOff>
    </xdr:from>
    <xdr:ext cx="467179" cy="259045"/>
    <xdr:sp macro="" textlink="">
      <xdr:nvSpPr>
        <xdr:cNvPr id="158" name="テキスト ボックス 157">
          <a:extLst>
            <a:ext uri="{FF2B5EF4-FFF2-40B4-BE49-F238E27FC236}">
              <a16:creationId xmlns:a16="http://schemas.microsoft.com/office/drawing/2014/main" id="{5EAC0702-23CB-401B-B019-42A56B76B8B6}"/>
            </a:ext>
          </a:extLst>
        </xdr:cNvPr>
        <xdr:cNvSpPr txBox="1"/>
      </xdr:nvSpPr>
      <xdr:spPr>
        <a:xfrm>
          <a:off x="294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159" name="直線コネクタ 158">
          <a:extLst>
            <a:ext uri="{FF2B5EF4-FFF2-40B4-BE49-F238E27FC236}">
              <a16:creationId xmlns:a16="http://schemas.microsoft.com/office/drawing/2014/main" id="{E4C4665A-FF0D-43DC-815E-537C52895E73}"/>
            </a:ext>
          </a:extLst>
        </xdr:cNvPr>
        <xdr:cNvCxnSpPr/>
      </xdr:nvCxnSpPr>
      <xdr:spPr>
        <a:xfrm>
          <a:off x="762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160" name="テキスト ボックス 159">
          <a:extLst>
            <a:ext uri="{FF2B5EF4-FFF2-40B4-BE49-F238E27FC236}">
              <a16:creationId xmlns:a16="http://schemas.microsoft.com/office/drawing/2014/main" id="{89DF23F3-B6D7-4FCE-8102-B9E4EA4498C1}"/>
            </a:ext>
          </a:extLst>
        </xdr:cNvPr>
        <xdr:cNvSpPr txBox="1"/>
      </xdr:nvSpPr>
      <xdr:spPr>
        <a:xfrm>
          <a:off x="358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161" name="直線コネクタ 160">
          <a:extLst>
            <a:ext uri="{FF2B5EF4-FFF2-40B4-BE49-F238E27FC236}">
              <a16:creationId xmlns:a16="http://schemas.microsoft.com/office/drawing/2014/main" id="{D589A663-F08E-448A-829B-7C168081E511}"/>
            </a:ext>
          </a:extLst>
        </xdr:cNvPr>
        <xdr:cNvCxnSpPr/>
      </xdr:nvCxnSpPr>
      <xdr:spPr>
        <a:xfrm>
          <a:off x="762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162" name="テキスト ボックス 161">
          <a:extLst>
            <a:ext uri="{FF2B5EF4-FFF2-40B4-BE49-F238E27FC236}">
              <a16:creationId xmlns:a16="http://schemas.microsoft.com/office/drawing/2014/main" id="{F03920A5-BD7E-4F77-868A-5565FE968F68}"/>
            </a:ext>
          </a:extLst>
        </xdr:cNvPr>
        <xdr:cNvSpPr txBox="1"/>
      </xdr:nvSpPr>
      <xdr:spPr>
        <a:xfrm>
          <a:off x="358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163" name="直線コネクタ 162">
          <a:extLst>
            <a:ext uri="{FF2B5EF4-FFF2-40B4-BE49-F238E27FC236}">
              <a16:creationId xmlns:a16="http://schemas.microsoft.com/office/drawing/2014/main" id="{1091847D-1EE1-4501-9E70-9DDA6D784CB2}"/>
            </a:ext>
          </a:extLst>
        </xdr:cNvPr>
        <xdr:cNvCxnSpPr/>
      </xdr:nvCxnSpPr>
      <xdr:spPr>
        <a:xfrm>
          <a:off x="762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164" name="テキスト ボックス 163">
          <a:extLst>
            <a:ext uri="{FF2B5EF4-FFF2-40B4-BE49-F238E27FC236}">
              <a16:creationId xmlns:a16="http://schemas.microsoft.com/office/drawing/2014/main" id="{979B64CA-5CE6-4943-9B37-56B5C11B9E58}"/>
            </a:ext>
          </a:extLst>
        </xdr:cNvPr>
        <xdr:cNvSpPr txBox="1"/>
      </xdr:nvSpPr>
      <xdr:spPr>
        <a:xfrm>
          <a:off x="358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165" name="直線コネクタ 164">
          <a:extLst>
            <a:ext uri="{FF2B5EF4-FFF2-40B4-BE49-F238E27FC236}">
              <a16:creationId xmlns:a16="http://schemas.microsoft.com/office/drawing/2014/main" id="{8813283C-962D-451D-B9C3-50A67B9A35A9}"/>
            </a:ext>
          </a:extLst>
        </xdr:cNvPr>
        <xdr:cNvCxnSpPr/>
      </xdr:nvCxnSpPr>
      <xdr:spPr>
        <a:xfrm>
          <a:off x="762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166" name="テキスト ボックス 165">
          <a:extLst>
            <a:ext uri="{FF2B5EF4-FFF2-40B4-BE49-F238E27FC236}">
              <a16:creationId xmlns:a16="http://schemas.microsoft.com/office/drawing/2014/main" id="{2E16ABD2-A020-45B5-8D80-0EC75D5EB76A}"/>
            </a:ext>
          </a:extLst>
        </xdr:cNvPr>
        <xdr:cNvSpPr txBox="1"/>
      </xdr:nvSpPr>
      <xdr:spPr>
        <a:xfrm>
          <a:off x="358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167" name="直線コネクタ 166">
          <a:extLst>
            <a:ext uri="{FF2B5EF4-FFF2-40B4-BE49-F238E27FC236}">
              <a16:creationId xmlns:a16="http://schemas.microsoft.com/office/drawing/2014/main" id="{BE4CDAE3-B310-4AD1-90AD-2D0D9A62FCC5}"/>
            </a:ext>
          </a:extLst>
        </xdr:cNvPr>
        <xdr:cNvCxnSpPr/>
      </xdr:nvCxnSpPr>
      <xdr:spPr>
        <a:xfrm>
          <a:off x="762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70049</xdr:rowOff>
    </xdr:from>
    <xdr:ext cx="338939" cy="259045"/>
    <xdr:sp macro="" textlink="">
      <xdr:nvSpPr>
        <xdr:cNvPr id="168" name="テキスト ボックス 167">
          <a:extLst>
            <a:ext uri="{FF2B5EF4-FFF2-40B4-BE49-F238E27FC236}">
              <a16:creationId xmlns:a16="http://schemas.microsoft.com/office/drawing/2014/main" id="{B3F93067-9C28-4D22-9655-2388C967AC8D}"/>
            </a:ext>
          </a:extLst>
        </xdr:cNvPr>
        <xdr:cNvSpPr txBox="1"/>
      </xdr:nvSpPr>
      <xdr:spPr>
        <a:xfrm>
          <a:off x="423061" y="932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69" name="直線コネクタ 168">
          <a:extLst>
            <a:ext uri="{FF2B5EF4-FFF2-40B4-BE49-F238E27FC236}">
              <a16:creationId xmlns:a16="http://schemas.microsoft.com/office/drawing/2014/main" id="{FC817154-7DA5-46D1-90FD-D1461AFAAFAC}"/>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70" name="【橋りょう・トンネル】&#10;有形固定資産減価償却率グラフ枠">
          <a:extLst>
            <a:ext uri="{FF2B5EF4-FFF2-40B4-BE49-F238E27FC236}">
              <a16:creationId xmlns:a16="http://schemas.microsoft.com/office/drawing/2014/main" id="{D8B9CF69-34CF-48B1-8D2D-204921BCDA83}"/>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56</xdr:row>
      <xdr:rowOff>1633</xdr:rowOff>
    </xdr:from>
    <xdr:to>
      <xdr:col>24</xdr:col>
      <xdr:colOff>62865</xdr:colOff>
      <xdr:row>63</xdr:row>
      <xdr:rowOff>142059</xdr:rowOff>
    </xdr:to>
    <xdr:cxnSp macro="">
      <xdr:nvCxnSpPr>
        <xdr:cNvPr id="171" name="直線コネクタ 170">
          <a:extLst>
            <a:ext uri="{FF2B5EF4-FFF2-40B4-BE49-F238E27FC236}">
              <a16:creationId xmlns:a16="http://schemas.microsoft.com/office/drawing/2014/main" id="{13C2ED9D-E598-4920-ABEE-984A1C556CB4}"/>
            </a:ext>
          </a:extLst>
        </xdr:cNvPr>
        <xdr:cNvCxnSpPr/>
      </xdr:nvCxnSpPr>
      <xdr:spPr>
        <a:xfrm flipV="1">
          <a:off x="4634865" y="9602833"/>
          <a:ext cx="0" cy="134057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63</xdr:row>
      <xdr:rowOff>145886</xdr:rowOff>
    </xdr:from>
    <xdr:ext cx="405111" cy="259045"/>
    <xdr:sp macro="" textlink="">
      <xdr:nvSpPr>
        <xdr:cNvPr id="172" name="【橋りょう・トンネル】&#10;有形固定資産減価償却率最小値テキスト">
          <a:extLst>
            <a:ext uri="{FF2B5EF4-FFF2-40B4-BE49-F238E27FC236}">
              <a16:creationId xmlns:a16="http://schemas.microsoft.com/office/drawing/2014/main" id="{321D2769-46B8-4A0B-94BA-3F4998FD1F21}"/>
            </a:ext>
          </a:extLst>
        </xdr:cNvPr>
        <xdr:cNvSpPr txBox="1"/>
      </xdr:nvSpPr>
      <xdr:spPr>
        <a:xfrm>
          <a:off x="4673600" y="1094723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63</xdr:row>
      <xdr:rowOff>142059</xdr:rowOff>
    </xdr:from>
    <xdr:to>
      <xdr:col>24</xdr:col>
      <xdr:colOff>152400</xdr:colOff>
      <xdr:row>63</xdr:row>
      <xdr:rowOff>142059</xdr:rowOff>
    </xdr:to>
    <xdr:cxnSp macro="">
      <xdr:nvCxnSpPr>
        <xdr:cNvPr id="173" name="直線コネクタ 172">
          <a:extLst>
            <a:ext uri="{FF2B5EF4-FFF2-40B4-BE49-F238E27FC236}">
              <a16:creationId xmlns:a16="http://schemas.microsoft.com/office/drawing/2014/main" id="{B43460FC-7587-4DC9-BEEF-4074E905E8B2}"/>
            </a:ext>
          </a:extLst>
        </xdr:cNvPr>
        <xdr:cNvCxnSpPr/>
      </xdr:nvCxnSpPr>
      <xdr:spPr>
        <a:xfrm>
          <a:off x="4546600" y="1094340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119760</xdr:rowOff>
    </xdr:from>
    <xdr:ext cx="340478" cy="259045"/>
    <xdr:sp macro="" textlink="">
      <xdr:nvSpPr>
        <xdr:cNvPr id="174" name="【橋りょう・トンネル】&#10;有形固定資産減価償却率最大値テキスト">
          <a:extLst>
            <a:ext uri="{FF2B5EF4-FFF2-40B4-BE49-F238E27FC236}">
              <a16:creationId xmlns:a16="http://schemas.microsoft.com/office/drawing/2014/main" id="{37BBF919-88F9-4A0C-B53E-8F60AF21A02F}"/>
            </a:ext>
          </a:extLst>
        </xdr:cNvPr>
        <xdr:cNvSpPr txBox="1"/>
      </xdr:nvSpPr>
      <xdr:spPr>
        <a:xfrm>
          <a:off x="4673600" y="937806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56</xdr:row>
      <xdr:rowOff>1633</xdr:rowOff>
    </xdr:from>
    <xdr:to>
      <xdr:col>24</xdr:col>
      <xdr:colOff>152400</xdr:colOff>
      <xdr:row>56</xdr:row>
      <xdr:rowOff>1633</xdr:rowOff>
    </xdr:to>
    <xdr:cxnSp macro="">
      <xdr:nvCxnSpPr>
        <xdr:cNvPr id="175" name="直線コネクタ 174">
          <a:extLst>
            <a:ext uri="{FF2B5EF4-FFF2-40B4-BE49-F238E27FC236}">
              <a16:creationId xmlns:a16="http://schemas.microsoft.com/office/drawing/2014/main" id="{CA93C7BA-EF37-41DB-AEA4-FB53C97DF5DE}"/>
            </a:ext>
          </a:extLst>
        </xdr:cNvPr>
        <xdr:cNvCxnSpPr/>
      </xdr:nvCxnSpPr>
      <xdr:spPr>
        <a:xfrm>
          <a:off x="4546600" y="96028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61</xdr:row>
      <xdr:rowOff>82749</xdr:rowOff>
    </xdr:from>
    <xdr:ext cx="405111" cy="259045"/>
    <xdr:sp macro="" textlink="">
      <xdr:nvSpPr>
        <xdr:cNvPr id="176" name="【橋りょう・トンネル】&#10;有形固定資産減価償却率平均値テキスト">
          <a:extLst>
            <a:ext uri="{FF2B5EF4-FFF2-40B4-BE49-F238E27FC236}">
              <a16:creationId xmlns:a16="http://schemas.microsoft.com/office/drawing/2014/main" id="{13570405-5799-4E5A-B5A0-83D1FE2B8CD4}"/>
            </a:ext>
          </a:extLst>
        </xdr:cNvPr>
        <xdr:cNvSpPr txBox="1"/>
      </xdr:nvSpPr>
      <xdr:spPr>
        <a:xfrm>
          <a:off x="4673600" y="1054119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104322</xdr:rowOff>
    </xdr:from>
    <xdr:to>
      <xdr:col>24</xdr:col>
      <xdr:colOff>114300</xdr:colOff>
      <xdr:row>62</xdr:row>
      <xdr:rowOff>34472</xdr:rowOff>
    </xdr:to>
    <xdr:sp macro="" textlink="">
      <xdr:nvSpPr>
        <xdr:cNvPr id="177" name="フローチャート: 判断 176">
          <a:extLst>
            <a:ext uri="{FF2B5EF4-FFF2-40B4-BE49-F238E27FC236}">
              <a16:creationId xmlns:a16="http://schemas.microsoft.com/office/drawing/2014/main" id="{17316F4D-CD89-42BC-A733-AC6FAEBFE599}"/>
            </a:ext>
          </a:extLst>
        </xdr:cNvPr>
        <xdr:cNvSpPr/>
      </xdr:nvSpPr>
      <xdr:spPr>
        <a:xfrm>
          <a:off x="4584700" y="105627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61</xdr:row>
      <xdr:rowOff>97790</xdr:rowOff>
    </xdr:from>
    <xdr:to>
      <xdr:col>20</xdr:col>
      <xdr:colOff>38100</xdr:colOff>
      <xdr:row>62</xdr:row>
      <xdr:rowOff>27940</xdr:rowOff>
    </xdr:to>
    <xdr:sp macro="" textlink="">
      <xdr:nvSpPr>
        <xdr:cNvPr id="178" name="フローチャート: 判断 177">
          <a:extLst>
            <a:ext uri="{FF2B5EF4-FFF2-40B4-BE49-F238E27FC236}">
              <a16:creationId xmlns:a16="http://schemas.microsoft.com/office/drawing/2014/main" id="{F2DBC4E8-6690-4688-9B20-8C43B346D0FA}"/>
            </a:ext>
          </a:extLst>
        </xdr:cNvPr>
        <xdr:cNvSpPr/>
      </xdr:nvSpPr>
      <xdr:spPr>
        <a:xfrm>
          <a:off x="3746500" y="105562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61</xdr:row>
      <xdr:rowOff>43906</xdr:rowOff>
    </xdr:from>
    <xdr:to>
      <xdr:col>15</xdr:col>
      <xdr:colOff>101600</xdr:colOff>
      <xdr:row>61</xdr:row>
      <xdr:rowOff>145506</xdr:rowOff>
    </xdr:to>
    <xdr:sp macro="" textlink="">
      <xdr:nvSpPr>
        <xdr:cNvPr id="179" name="フローチャート: 判断 178">
          <a:extLst>
            <a:ext uri="{FF2B5EF4-FFF2-40B4-BE49-F238E27FC236}">
              <a16:creationId xmlns:a16="http://schemas.microsoft.com/office/drawing/2014/main" id="{772C3EAF-29BE-463E-9570-F3D35735054E}"/>
            </a:ext>
          </a:extLst>
        </xdr:cNvPr>
        <xdr:cNvSpPr/>
      </xdr:nvSpPr>
      <xdr:spPr>
        <a:xfrm>
          <a:off x="2857500" y="105023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61</xdr:row>
      <xdr:rowOff>25944</xdr:rowOff>
    </xdr:from>
    <xdr:to>
      <xdr:col>10</xdr:col>
      <xdr:colOff>165100</xdr:colOff>
      <xdr:row>61</xdr:row>
      <xdr:rowOff>127544</xdr:rowOff>
    </xdr:to>
    <xdr:sp macro="" textlink="">
      <xdr:nvSpPr>
        <xdr:cNvPr id="180" name="フローチャート: 判断 179">
          <a:extLst>
            <a:ext uri="{FF2B5EF4-FFF2-40B4-BE49-F238E27FC236}">
              <a16:creationId xmlns:a16="http://schemas.microsoft.com/office/drawing/2014/main" id="{93A24BE0-32A1-4F5C-83E5-C116A1E59082}"/>
            </a:ext>
          </a:extLst>
        </xdr:cNvPr>
        <xdr:cNvSpPr/>
      </xdr:nvSpPr>
      <xdr:spPr>
        <a:xfrm>
          <a:off x="1968500" y="104843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145143</xdr:rowOff>
    </xdr:from>
    <xdr:to>
      <xdr:col>6</xdr:col>
      <xdr:colOff>38100</xdr:colOff>
      <xdr:row>61</xdr:row>
      <xdr:rowOff>75293</xdr:rowOff>
    </xdr:to>
    <xdr:sp macro="" textlink="">
      <xdr:nvSpPr>
        <xdr:cNvPr id="181" name="フローチャート: 判断 180">
          <a:extLst>
            <a:ext uri="{FF2B5EF4-FFF2-40B4-BE49-F238E27FC236}">
              <a16:creationId xmlns:a16="http://schemas.microsoft.com/office/drawing/2014/main" id="{FF9605D7-2FB9-46BF-A13A-4A470A14D296}"/>
            </a:ext>
          </a:extLst>
        </xdr:cNvPr>
        <xdr:cNvSpPr/>
      </xdr:nvSpPr>
      <xdr:spPr>
        <a:xfrm>
          <a:off x="1079500" y="104321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2" name="テキスト ボックス 181">
          <a:extLst>
            <a:ext uri="{FF2B5EF4-FFF2-40B4-BE49-F238E27FC236}">
              <a16:creationId xmlns:a16="http://schemas.microsoft.com/office/drawing/2014/main" id="{BE000201-AC0D-4AE9-8336-C874D174F906}"/>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3" name="テキスト ボックス 182">
          <a:extLst>
            <a:ext uri="{FF2B5EF4-FFF2-40B4-BE49-F238E27FC236}">
              <a16:creationId xmlns:a16="http://schemas.microsoft.com/office/drawing/2014/main" id="{59259BB9-1FA3-463B-BB9F-D8F50C486BC6}"/>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E212CC5F-399F-400F-B819-2E6BB8B46CDA}"/>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F3164D1F-DFC6-4BFD-8316-CFE0D9BAF2F0}"/>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04C64091-2B27-4AA3-A313-AA89EF6861C4}"/>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169635</xdr:rowOff>
    </xdr:from>
    <xdr:to>
      <xdr:col>24</xdr:col>
      <xdr:colOff>114300</xdr:colOff>
      <xdr:row>61</xdr:row>
      <xdr:rowOff>99785</xdr:rowOff>
    </xdr:to>
    <xdr:sp macro="" textlink="">
      <xdr:nvSpPr>
        <xdr:cNvPr id="187" name="楕円 186">
          <a:extLst>
            <a:ext uri="{FF2B5EF4-FFF2-40B4-BE49-F238E27FC236}">
              <a16:creationId xmlns:a16="http://schemas.microsoft.com/office/drawing/2014/main" id="{DE4705B5-3A37-4EBD-A5C1-50C8DF5A554B}"/>
            </a:ext>
          </a:extLst>
        </xdr:cNvPr>
        <xdr:cNvSpPr/>
      </xdr:nvSpPr>
      <xdr:spPr>
        <a:xfrm>
          <a:off x="4584700" y="104566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60</xdr:row>
      <xdr:rowOff>21062</xdr:rowOff>
    </xdr:from>
    <xdr:ext cx="405111" cy="259045"/>
    <xdr:sp macro="" textlink="">
      <xdr:nvSpPr>
        <xdr:cNvPr id="188" name="【橋りょう・トンネル】&#10;有形固定資産減価償却率該当値テキスト">
          <a:extLst>
            <a:ext uri="{FF2B5EF4-FFF2-40B4-BE49-F238E27FC236}">
              <a16:creationId xmlns:a16="http://schemas.microsoft.com/office/drawing/2014/main" id="{95DD2DB3-E129-466D-96CF-B91BE9B4EA89}"/>
            </a:ext>
          </a:extLst>
        </xdr:cNvPr>
        <xdr:cNvSpPr txBox="1"/>
      </xdr:nvSpPr>
      <xdr:spPr>
        <a:xfrm>
          <a:off x="4673600" y="103080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60</xdr:row>
      <xdr:rowOff>164737</xdr:rowOff>
    </xdr:from>
    <xdr:to>
      <xdr:col>20</xdr:col>
      <xdr:colOff>38100</xdr:colOff>
      <xdr:row>61</xdr:row>
      <xdr:rowOff>94887</xdr:rowOff>
    </xdr:to>
    <xdr:sp macro="" textlink="">
      <xdr:nvSpPr>
        <xdr:cNvPr id="189" name="楕円 188">
          <a:extLst>
            <a:ext uri="{FF2B5EF4-FFF2-40B4-BE49-F238E27FC236}">
              <a16:creationId xmlns:a16="http://schemas.microsoft.com/office/drawing/2014/main" id="{FA30CDBC-B4D6-44E0-9BF4-B2A465B4BB5B}"/>
            </a:ext>
          </a:extLst>
        </xdr:cNvPr>
        <xdr:cNvSpPr/>
      </xdr:nvSpPr>
      <xdr:spPr>
        <a:xfrm>
          <a:off x="3746500" y="104517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61</xdr:row>
      <xdr:rowOff>44087</xdr:rowOff>
    </xdr:from>
    <xdr:to>
      <xdr:col>24</xdr:col>
      <xdr:colOff>63500</xdr:colOff>
      <xdr:row>61</xdr:row>
      <xdr:rowOff>48985</xdr:rowOff>
    </xdr:to>
    <xdr:cxnSp macro="">
      <xdr:nvCxnSpPr>
        <xdr:cNvPr id="190" name="直線コネクタ 189">
          <a:extLst>
            <a:ext uri="{FF2B5EF4-FFF2-40B4-BE49-F238E27FC236}">
              <a16:creationId xmlns:a16="http://schemas.microsoft.com/office/drawing/2014/main" id="{09DD5115-E247-402D-897B-7731FAB7F8F4}"/>
            </a:ext>
          </a:extLst>
        </xdr:cNvPr>
        <xdr:cNvCxnSpPr/>
      </xdr:nvCxnSpPr>
      <xdr:spPr>
        <a:xfrm>
          <a:off x="3797300" y="10502537"/>
          <a:ext cx="838200" cy="48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60</xdr:row>
      <xdr:rowOff>146776</xdr:rowOff>
    </xdr:from>
    <xdr:to>
      <xdr:col>15</xdr:col>
      <xdr:colOff>101600</xdr:colOff>
      <xdr:row>61</xdr:row>
      <xdr:rowOff>76926</xdr:rowOff>
    </xdr:to>
    <xdr:sp macro="" textlink="">
      <xdr:nvSpPr>
        <xdr:cNvPr id="191" name="楕円 190">
          <a:extLst>
            <a:ext uri="{FF2B5EF4-FFF2-40B4-BE49-F238E27FC236}">
              <a16:creationId xmlns:a16="http://schemas.microsoft.com/office/drawing/2014/main" id="{50552DD4-CFDD-4697-B3BA-DE137A43BEE4}"/>
            </a:ext>
          </a:extLst>
        </xdr:cNvPr>
        <xdr:cNvSpPr/>
      </xdr:nvSpPr>
      <xdr:spPr>
        <a:xfrm>
          <a:off x="2857500" y="104337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61</xdr:row>
      <xdr:rowOff>26126</xdr:rowOff>
    </xdr:from>
    <xdr:to>
      <xdr:col>19</xdr:col>
      <xdr:colOff>177800</xdr:colOff>
      <xdr:row>61</xdr:row>
      <xdr:rowOff>44087</xdr:rowOff>
    </xdr:to>
    <xdr:cxnSp macro="">
      <xdr:nvCxnSpPr>
        <xdr:cNvPr id="192" name="直線コネクタ 191">
          <a:extLst>
            <a:ext uri="{FF2B5EF4-FFF2-40B4-BE49-F238E27FC236}">
              <a16:creationId xmlns:a16="http://schemas.microsoft.com/office/drawing/2014/main" id="{364C8D21-E7FF-478E-87AB-D09899726D78}"/>
            </a:ext>
          </a:extLst>
        </xdr:cNvPr>
        <xdr:cNvCxnSpPr/>
      </xdr:nvCxnSpPr>
      <xdr:spPr>
        <a:xfrm>
          <a:off x="2908300" y="10484576"/>
          <a:ext cx="889000" cy="179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60</xdr:row>
      <xdr:rowOff>119017</xdr:rowOff>
    </xdr:from>
    <xdr:to>
      <xdr:col>10</xdr:col>
      <xdr:colOff>165100</xdr:colOff>
      <xdr:row>61</xdr:row>
      <xdr:rowOff>49167</xdr:rowOff>
    </xdr:to>
    <xdr:sp macro="" textlink="">
      <xdr:nvSpPr>
        <xdr:cNvPr id="193" name="楕円 192">
          <a:extLst>
            <a:ext uri="{FF2B5EF4-FFF2-40B4-BE49-F238E27FC236}">
              <a16:creationId xmlns:a16="http://schemas.microsoft.com/office/drawing/2014/main" id="{0121A32C-EBE2-4942-92E1-E33C9E1B9B86}"/>
            </a:ext>
          </a:extLst>
        </xdr:cNvPr>
        <xdr:cNvSpPr/>
      </xdr:nvSpPr>
      <xdr:spPr>
        <a:xfrm>
          <a:off x="1968500" y="104060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60</xdr:row>
      <xdr:rowOff>169817</xdr:rowOff>
    </xdr:from>
    <xdr:to>
      <xdr:col>15</xdr:col>
      <xdr:colOff>50800</xdr:colOff>
      <xdr:row>61</xdr:row>
      <xdr:rowOff>26126</xdr:rowOff>
    </xdr:to>
    <xdr:cxnSp macro="">
      <xdr:nvCxnSpPr>
        <xdr:cNvPr id="194" name="直線コネクタ 193">
          <a:extLst>
            <a:ext uri="{FF2B5EF4-FFF2-40B4-BE49-F238E27FC236}">
              <a16:creationId xmlns:a16="http://schemas.microsoft.com/office/drawing/2014/main" id="{DF410518-9044-4F94-AD95-8150CAD40170}"/>
            </a:ext>
          </a:extLst>
        </xdr:cNvPr>
        <xdr:cNvCxnSpPr/>
      </xdr:nvCxnSpPr>
      <xdr:spPr>
        <a:xfrm>
          <a:off x="2019300" y="10456817"/>
          <a:ext cx="889000" cy="277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60</xdr:row>
      <xdr:rowOff>91259</xdr:rowOff>
    </xdr:from>
    <xdr:to>
      <xdr:col>6</xdr:col>
      <xdr:colOff>38100</xdr:colOff>
      <xdr:row>61</xdr:row>
      <xdr:rowOff>21409</xdr:rowOff>
    </xdr:to>
    <xdr:sp macro="" textlink="">
      <xdr:nvSpPr>
        <xdr:cNvPr id="195" name="楕円 194">
          <a:extLst>
            <a:ext uri="{FF2B5EF4-FFF2-40B4-BE49-F238E27FC236}">
              <a16:creationId xmlns:a16="http://schemas.microsoft.com/office/drawing/2014/main" id="{20D5CDC4-5D5B-4C62-8697-38C5D78FFD31}"/>
            </a:ext>
          </a:extLst>
        </xdr:cNvPr>
        <xdr:cNvSpPr/>
      </xdr:nvSpPr>
      <xdr:spPr>
        <a:xfrm>
          <a:off x="1079500" y="103782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60</xdr:row>
      <xdr:rowOff>142059</xdr:rowOff>
    </xdr:from>
    <xdr:to>
      <xdr:col>10</xdr:col>
      <xdr:colOff>114300</xdr:colOff>
      <xdr:row>60</xdr:row>
      <xdr:rowOff>169817</xdr:rowOff>
    </xdr:to>
    <xdr:cxnSp macro="">
      <xdr:nvCxnSpPr>
        <xdr:cNvPr id="196" name="直線コネクタ 195">
          <a:extLst>
            <a:ext uri="{FF2B5EF4-FFF2-40B4-BE49-F238E27FC236}">
              <a16:creationId xmlns:a16="http://schemas.microsoft.com/office/drawing/2014/main" id="{BA8A1C64-B333-4066-962C-F8769E39CA07}"/>
            </a:ext>
          </a:extLst>
        </xdr:cNvPr>
        <xdr:cNvCxnSpPr/>
      </xdr:nvCxnSpPr>
      <xdr:spPr>
        <a:xfrm>
          <a:off x="1130300" y="10429059"/>
          <a:ext cx="889000" cy="277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62</xdr:row>
      <xdr:rowOff>19067</xdr:rowOff>
    </xdr:from>
    <xdr:ext cx="405111" cy="259045"/>
    <xdr:sp macro="" textlink="">
      <xdr:nvSpPr>
        <xdr:cNvPr id="197" name="n_1aveValue【橋りょう・トンネル】&#10;有形固定資産減価償却率">
          <a:extLst>
            <a:ext uri="{FF2B5EF4-FFF2-40B4-BE49-F238E27FC236}">
              <a16:creationId xmlns:a16="http://schemas.microsoft.com/office/drawing/2014/main" id="{AE8974E2-780C-4145-84F6-52767D0A0911}"/>
            </a:ext>
          </a:extLst>
        </xdr:cNvPr>
        <xdr:cNvSpPr txBox="1"/>
      </xdr:nvSpPr>
      <xdr:spPr>
        <a:xfrm>
          <a:off x="3582044" y="106489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61</xdr:row>
      <xdr:rowOff>136633</xdr:rowOff>
    </xdr:from>
    <xdr:ext cx="405111" cy="259045"/>
    <xdr:sp macro="" textlink="">
      <xdr:nvSpPr>
        <xdr:cNvPr id="198" name="n_2aveValue【橋りょう・トンネル】&#10;有形固定資産減価償却率">
          <a:extLst>
            <a:ext uri="{FF2B5EF4-FFF2-40B4-BE49-F238E27FC236}">
              <a16:creationId xmlns:a16="http://schemas.microsoft.com/office/drawing/2014/main" id="{65ED2C46-AF31-42B6-8D81-0F18AADBA516}"/>
            </a:ext>
          </a:extLst>
        </xdr:cNvPr>
        <xdr:cNvSpPr txBox="1"/>
      </xdr:nvSpPr>
      <xdr:spPr>
        <a:xfrm>
          <a:off x="2705744" y="105950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61</xdr:row>
      <xdr:rowOff>118671</xdr:rowOff>
    </xdr:from>
    <xdr:ext cx="405111" cy="259045"/>
    <xdr:sp macro="" textlink="">
      <xdr:nvSpPr>
        <xdr:cNvPr id="199" name="n_3aveValue【橋りょう・トンネル】&#10;有形固定資産減価償却率">
          <a:extLst>
            <a:ext uri="{FF2B5EF4-FFF2-40B4-BE49-F238E27FC236}">
              <a16:creationId xmlns:a16="http://schemas.microsoft.com/office/drawing/2014/main" id="{87D91D94-D8BE-428C-A44E-B58549C0DC5E}"/>
            </a:ext>
          </a:extLst>
        </xdr:cNvPr>
        <xdr:cNvSpPr txBox="1"/>
      </xdr:nvSpPr>
      <xdr:spPr>
        <a:xfrm>
          <a:off x="1816744" y="105771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61</xdr:row>
      <xdr:rowOff>66420</xdr:rowOff>
    </xdr:from>
    <xdr:ext cx="405111" cy="259045"/>
    <xdr:sp macro="" textlink="">
      <xdr:nvSpPr>
        <xdr:cNvPr id="200" name="n_4aveValue【橋りょう・トンネル】&#10;有形固定資産減価償却率">
          <a:extLst>
            <a:ext uri="{FF2B5EF4-FFF2-40B4-BE49-F238E27FC236}">
              <a16:creationId xmlns:a16="http://schemas.microsoft.com/office/drawing/2014/main" id="{F9C4DFD6-23C8-46BA-82D1-1EF839DB9014}"/>
            </a:ext>
          </a:extLst>
        </xdr:cNvPr>
        <xdr:cNvSpPr txBox="1"/>
      </xdr:nvSpPr>
      <xdr:spPr>
        <a:xfrm>
          <a:off x="927744" y="105248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59</xdr:row>
      <xdr:rowOff>111414</xdr:rowOff>
    </xdr:from>
    <xdr:ext cx="405111" cy="259045"/>
    <xdr:sp macro="" textlink="">
      <xdr:nvSpPr>
        <xdr:cNvPr id="201" name="n_1mainValue【橋りょう・トンネル】&#10;有形固定資産減価償却率">
          <a:extLst>
            <a:ext uri="{FF2B5EF4-FFF2-40B4-BE49-F238E27FC236}">
              <a16:creationId xmlns:a16="http://schemas.microsoft.com/office/drawing/2014/main" id="{C4C39EC2-BA36-4ABE-9CDF-CE2E230EB45F}"/>
            </a:ext>
          </a:extLst>
        </xdr:cNvPr>
        <xdr:cNvSpPr txBox="1"/>
      </xdr:nvSpPr>
      <xdr:spPr>
        <a:xfrm>
          <a:off x="3582044" y="102269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59</xdr:row>
      <xdr:rowOff>93453</xdr:rowOff>
    </xdr:from>
    <xdr:ext cx="405111" cy="259045"/>
    <xdr:sp macro="" textlink="">
      <xdr:nvSpPr>
        <xdr:cNvPr id="202" name="n_2mainValue【橋りょう・トンネル】&#10;有形固定資産減価償却率">
          <a:extLst>
            <a:ext uri="{FF2B5EF4-FFF2-40B4-BE49-F238E27FC236}">
              <a16:creationId xmlns:a16="http://schemas.microsoft.com/office/drawing/2014/main" id="{7956AD71-4C49-4E78-B37C-F0B5DFC1D09B}"/>
            </a:ext>
          </a:extLst>
        </xdr:cNvPr>
        <xdr:cNvSpPr txBox="1"/>
      </xdr:nvSpPr>
      <xdr:spPr>
        <a:xfrm>
          <a:off x="2705744" y="102090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59</xdr:row>
      <xdr:rowOff>65694</xdr:rowOff>
    </xdr:from>
    <xdr:ext cx="405111" cy="259045"/>
    <xdr:sp macro="" textlink="">
      <xdr:nvSpPr>
        <xdr:cNvPr id="203" name="n_3mainValue【橋りょう・トンネル】&#10;有形固定資産減価償却率">
          <a:extLst>
            <a:ext uri="{FF2B5EF4-FFF2-40B4-BE49-F238E27FC236}">
              <a16:creationId xmlns:a16="http://schemas.microsoft.com/office/drawing/2014/main" id="{16ECC203-DEF7-4E44-8935-D4E8F9F341F1}"/>
            </a:ext>
          </a:extLst>
        </xdr:cNvPr>
        <xdr:cNvSpPr txBox="1"/>
      </xdr:nvSpPr>
      <xdr:spPr>
        <a:xfrm>
          <a:off x="1816744" y="1018124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59</xdr:row>
      <xdr:rowOff>37936</xdr:rowOff>
    </xdr:from>
    <xdr:ext cx="405111" cy="259045"/>
    <xdr:sp macro="" textlink="">
      <xdr:nvSpPr>
        <xdr:cNvPr id="204" name="n_4mainValue【橋りょう・トンネル】&#10;有形固定資産減価償却率">
          <a:extLst>
            <a:ext uri="{FF2B5EF4-FFF2-40B4-BE49-F238E27FC236}">
              <a16:creationId xmlns:a16="http://schemas.microsoft.com/office/drawing/2014/main" id="{6CDD43FC-BD6C-4F38-B977-C5DEA47ADBEC}"/>
            </a:ext>
          </a:extLst>
        </xdr:cNvPr>
        <xdr:cNvSpPr txBox="1"/>
      </xdr:nvSpPr>
      <xdr:spPr>
        <a:xfrm>
          <a:off x="927744" y="1015348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5" name="正方形/長方形 204">
          <a:extLst>
            <a:ext uri="{FF2B5EF4-FFF2-40B4-BE49-F238E27FC236}">
              <a16:creationId xmlns:a16="http://schemas.microsoft.com/office/drawing/2014/main" id="{8C2FBEB8-8F63-4B81-B4F6-E5E7AEA78EB0}"/>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6" name="正方形/長方形 205">
          <a:extLst>
            <a:ext uri="{FF2B5EF4-FFF2-40B4-BE49-F238E27FC236}">
              <a16:creationId xmlns:a16="http://schemas.microsoft.com/office/drawing/2014/main" id="{494C57EC-8E4B-4BD5-B32B-FA48B238DED1}"/>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7" name="正方形/長方形 206">
          <a:extLst>
            <a:ext uri="{FF2B5EF4-FFF2-40B4-BE49-F238E27FC236}">
              <a16:creationId xmlns:a16="http://schemas.microsoft.com/office/drawing/2014/main" id="{E281A2E5-80CC-47F3-9C11-7253855B4C83}"/>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08" name="正方形/長方形 207">
          <a:extLst>
            <a:ext uri="{FF2B5EF4-FFF2-40B4-BE49-F238E27FC236}">
              <a16:creationId xmlns:a16="http://schemas.microsoft.com/office/drawing/2014/main" id="{4A4C347C-1CB8-4919-BB9A-05D7FC058159}"/>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09" name="正方形/長方形 208">
          <a:extLst>
            <a:ext uri="{FF2B5EF4-FFF2-40B4-BE49-F238E27FC236}">
              <a16:creationId xmlns:a16="http://schemas.microsoft.com/office/drawing/2014/main" id="{0CCA4A25-9324-4FD3-98E8-5CE277A4CFE5}"/>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160,401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0" name="正方形/長方形 209">
          <a:extLst>
            <a:ext uri="{FF2B5EF4-FFF2-40B4-BE49-F238E27FC236}">
              <a16:creationId xmlns:a16="http://schemas.microsoft.com/office/drawing/2014/main" id="{DAD529B3-475C-48A7-B989-4B27356271A7}"/>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1" name="正方形/長方形 210">
          <a:extLst>
            <a:ext uri="{FF2B5EF4-FFF2-40B4-BE49-F238E27FC236}">
              <a16:creationId xmlns:a16="http://schemas.microsoft.com/office/drawing/2014/main" id="{0F897C6E-67FD-4E5E-A233-477B4691F03B}"/>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337,191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2" name="正方形/長方形 211">
          <a:extLst>
            <a:ext uri="{FF2B5EF4-FFF2-40B4-BE49-F238E27FC236}">
              <a16:creationId xmlns:a16="http://schemas.microsoft.com/office/drawing/2014/main" id="{410B0CA8-9EB6-4CD2-B5A5-C920807022F3}"/>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3" name="テキスト ボックス 212">
          <a:extLst>
            <a:ext uri="{FF2B5EF4-FFF2-40B4-BE49-F238E27FC236}">
              <a16:creationId xmlns:a16="http://schemas.microsoft.com/office/drawing/2014/main" id="{B40F7F2D-A770-498B-AE26-C5E3C9D2F6EE}"/>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4" name="直線コネクタ 213">
          <a:extLst>
            <a:ext uri="{FF2B5EF4-FFF2-40B4-BE49-F238E27FC236}">
              <a16:creationId xmlns:a16="http://schemas.microsoft.com/office/drawing/2014/main" id="{40BFC395-4093-4D13-A3EE-FBE814E869EB}"/>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130628</xdr:rowOff>
    </xdr:from>
    <xdr:to>
      <xdr:col>59</xdr:col>
      <xdr:colOff>50800</xdr:colOff>
      <xdr:row>64</xdr:row>
      <xdr:rowOff>130628</xdr:rowOff>
    </xdr:to>
    <xdr:cxnSp macro="">
      <xdr:nvCxnSpPr>
        <xdr:cNvPr id="215" name="直線コネクタ 214">
          <a:extLst>
            <a:ext uri="{FF2B5EF4-FFF2-40B4-BE49-F238E27FC236}">
              <a16:creationId xmlns:a16="http://schemas.microsoft.com/office/drawing/2014/main" id="{4841E5F2-398D-45FC-8B05-11587C3EE16B}"/>
            </a:ext>
          </a:extLst>
        </xdr:cNvPr>
        <xdr:cNvCxnSpPr/>
      </xdr:nvCxnSpPr>
      <xdr:spPr>
        <a:xfrm>
          <a:off x="6604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159855</xdr:rowOff>
    </xdr:from>
    <xdr:ext cx="248786" cy="259045"/>
    <xdr:sp macro="" textlink="">
      <xdr:nvSpPr>
        <xdr:cNvPr id="216" name="テキスト ボックス 215">
          <a:extLst>
            <a:ext uri="{FF2B5EF4-FFF2-40B4-BE49-F238E27FC236}">
              <a16:creationId xmlns:a16="http://schemas.microsoft.com/office/drawing/2014/main" id="{AC19A42D-0ADC-41DD-B8C7-D84AF85786E9}"/>
            </a:ext>
          </a:extLst>
        </xdr:cNvPr>
        <xdr:cNvSpPr txBox="1"/>
      </xdr:nvSpPr>
      <xdr:spPr>
        <a:xfrm>
          <a:off x="6355214" y="10961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146957</xdr:rowOff>
    </xdr:from>
    <xdr:to>
      <xdr:col>59</xdr:col>
      <xdr:colOff>50800</xdr:colOff>
      <xdr:row>62</xdr:row>
      <xdr:rowOff>146957</xdr:rowOff>
    </xdr:to>
    <xdr:cxnSp macro="">
      <xdr:nvCxnSpPr>
        <xdr:cNvPr id="217" name="直線コネクタ 216">
          <a:extLst>
            <a:ext uri="{FF2B5EF4-FFF2-40B4-BE49-F238E27FC236}">
              <a16:creationId xmlns:a16="http://schemas.microsoft.com/office/drawing/2014/main" id="{3D3A4B1E-7AD2-4C76-ADC2-2C88CFDFA581}"/>
            </a:ext>
          </a:extLst>
        </xdr:cNvPr>
        <xdr:cNvCxnSpPr/>
      </xdr:nvCxnSpPr>
      <xdr:spPr>
        <a:xfrm>
          <a:off x="6604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62</xdr:row>
      <xdr:rowOff>4734</xdr:rowOff>
    </xdr:from>
    <xdr:ext cx="685572" cy="259045"/>
    <xdr:sp macro="" textlink="">
      <xdr:nvSpPr>
        <xdr:cNvPr id="218" name="テキスト ボックス 217">
          <a:extLst>
            <a:ext uri="{FF2B5EF4-FFF2-40B4-BE49-F238E27FC236}">
              <a16:creationId xmlns:a16="http://schemas.microsoft.com/office/drawing/2014/main" id="{F83311B6-6261-47DE-9A92-C852DE440810}"/>
            </a:ext>
          </a:extLst>
        </xdr:cNvPr>
        <xdr:cNvSpPr txBox="1"/>
      </xdr:nvSpPr>
      <xdr:spPr>
        <a:xfrm>
          <a:off x="5918428" y="10634634"/>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163285</xdr:rowOff>
    </xdr:from>
    <xdr:to>
      <xdr:col>59</xdr:col>
      <xdr:colOff>50800</xdr:colOff>
      <xdr:row>60</xdr:row>
      <xdr:rowOff>163285</xdr:rowOff>
    </xdr:to>
    <xdr:cxnSp macro="">
      <xdr:nvCxnSpPr>
        <xdr:cNvPr id="219" name="直線コネクタ 218">
          <a:extLst>
            <a:ext uri="{FF2B5EF4-FFF2-40B4-BE49-F238E27FC236}">
              <a16:creationId xmlns:a16="http://schemas.microsoft.com/office/drawing/2014/main" id="{133F5D51-3A9E-420B-9D45-A58D6DA053CD}"/>
            </a:ext>
          </a:extLst>
        </xdr:cNvPr>
        <xdr:cNvCxnSpPr/>
      </xdr:nvCxnSpPr>
      <xdr:spPr>
        <a:xfrm>
          <a:off x="6604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60</xdr:row>
      <xdr:rowOff>21062</xdr:rowOff>
    </xdr:from>
    <xdr:ext cx="685572" cy="259045"/>
    <xdr:sp macro="" textlink="">
      <xdr:nvSpPr>
        <xdr:cNvPr id="220" name="テキスト ボックス 219">
          <a:extLst>
            <a:ext uri="{FF2B5EF4-FFF2-40B4-BE49-F238E27FC236}">
              <a16:creationId xmlns:a16="http://schemas.microsoft.com/office/drawing/2014/main" id="{91047355-85B6-4C8D-BF7D-008F9EDA995F}"/>
            </a:ext>
          </a:extLst>
        </xdr:cNvPr>
        <xdr:cNvSpPr txBox="1"/>
      </xdr:nvSpPr>
      <xdr:spPr>
        <a:xfrm>
          <a:off x="5918428" y="10308062"/>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59</xdr:row>
      <xdr:rowOff>8165</xdr:rowOff>
    </xdr:from>
    <xdr:to>
      <xdr:col>59</xdr:col>
      <xdr:colOff>50800</xdr:colOff>
      <xdr:row>59</xdr:row>
      <xdr:rowOff>8165</xdr:rowOff>
    </xdr:to>
    <xdr:cxnSp macro="">
      <xdr:nvCxnSpPr>
        <xdr:cNvPr id="221" name="直線コネクタ 220">
          <a:extLst>
            <a:ext uri="{FF2B5EF4-FFF2-40B4-BE49-F238E27FC236}">
              <a16:creationId xmlns:a16="http://schemas.microsoft.com/office/drawing/2014/main" id="{8E0F680E-6109-4B6A-95D5-5D48CBF70CEA}"/>
            </a:ext>
          </a:extLst>
        </xdr:cNvPr>
        <xdr:cNvCxnSpPr/>
      </xdr:nvCxnSpPr>
      <xdr:spPr>
        <a:xfrm>
          <a:off x="6604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58</xdr:row>
      <xdr:rowOff>37392</xdr:rowOff>
    </xdr:from>
    <xdr:ext cx="685572" cy="259045"/>
    <xdr:sp macro="" textlink="">
      <xdr:nvSpPr>
        <xdr:cNvPr id="222" name="テキスト ボックス 221">
          <a:extLst>
            <a:ext uri="{FF2B5EF4-FFF2-40B4-BE49-F238E27FC236}">
              <a16:creationId xmlns:a16="http://schemas.microsoft.com/office/drawing/2014/main" id="{92B81258-F758-407B-A7DB-8F4B49FEFAFB}"/>
            </a:ext>
          </a:extLst>
        </xdr:cNvPr>
        <xdr:cNvSpPr txBox="1"/>
      </xdr:nvSpPr>
      <xdr:spPr>
        <a:xfrm>
          <a:off x="5918428" y="9981492"/>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24493</xdr:rowOff>
    </xdr:from>
    <xdr:to>
      <xdr:col>59</xdr:col>
      <xdr:colOff>50800</xdr:colOff>
      <xdr:row>57</xdr:row>
      <xdr:rowOff>24493</xdr:rowOff>
    </xdr:to>
    <xdr:cxnSp macro="">
      <xdr:nvCxnSpPr>
        <xdr:cNvPr id="223" name="直線コネクタ 222">
          <a:extLst>
            <a:ext uri="{FF2B5EF4-FFF2-40B4-BE49-F238E27FC236}">
              <a16:creationId xmlns:a16="http://schemas.microsoft.com/office/drawing/2014/main" id="{5CCB4608-EF97-4CA7-8357-E3FC80E95919}"/>
            </a:ext>
          </a:extLst>
        </xdr:cNvPr>
        <xdr:cNvCxnSpPr/>
      </xdr:nvCxnSpPr>
      <xdr:spPr>
        <a:xfrm>
          <a:off x="6604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56</xdr:row>
      <xdr:rowOff>53720</xdr:rowOff>
    </xdr:from>
    <xdr:ext cx="685572" cy="259045"/>
    <xdr:sp macro="" textlink="">
      <xdr:nvSpPr>
        <xdr:cNvPr id="224" name="テキスト ボックス 223">
          <a:extLst>
            <a:ext uri="{FF2B5EF4-FFF2-40B4-BE49-F238E27FC236}">
              <a16:creationId xmlns:a16="http://schemas.microsoft.com/office/drawing/2014/main" id="{D66878BE-5272-4B5F-BBA2-E4F0535F8300}"/>
            </a:ext>
          </a:extLst>
        </xdr:cNvPr>
        <xdr:cNvSpPr txBox="1"/>
      </xdr:nvSpPr>
      <xdr:spPr>
        <a:xfrm>
          <a:off x="5918428" y="9654920"/>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40822</xdr:rowOff>
    </xdr:from>
    <xdr:to>
      <xdr:col>59</xdr:col>
      <xdr:colOff>50800</xdr:colOff>
      <xdr:row>55</xdr:row>
      <xdr:rowOff>40822</xdr:rowOff>
    </xdr:to>
    <xdr:cxnSp macro="">
      <xdr:nvCxnSpPr>
        <xdr:cNvPr id="225" name="直線コネクタ 224">
          <a:extLst>
            <a:ext uri="{FF2B5EF4-FFF2-40B4-BE49-F238E27FC236}">
              <a16:creationId xmlns:a16="http://schemas.microsoft.com/office/drawing/2014/main" id="{52071BFD-7369-420D-8A93-F62B01C2520B}"/>
            </a:ext>
          </a:extLst>
        </xdr:cNvPr>
        <xdr:cNvCxnSpPr/>
      </xdr:nvCxnSpPr>
      <xdr:spPr>
        <a:xfrm>
          <a:off x="6604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30</xdr:col>
      <xdr:colOff>139308</xdr:colOff>
      <xdr:row>54</xdr:row>
      <xdr:rowOff>70049</xdr:rowOff>
    </xdr:from>
    <xdr:ext cx="749692" cy="259045"/>
    <xdr:sp macro="" textlink="">
      <xdr:nvSpPr>
        <xdr:cNvPr id="226" name="テキスト ボックス 225">
          <a:extLst>
            <a:ext uri="{FF2B5EF4-FFF2-40B4-BE49-F238E27FC236}">
              <a16:creationId xmlns:a16="http://schemas.microsoft.com/office/drawing/2014/main" id="{F7F8A6F7-CB34-451D-9B2A-676137B128E2}"/>
            </a:ext>
          </a:extLst>
        </xdr:cNvPr>
        <xdr:cNvSpPr txBox="1"/>
      </xdr:nvSpPr>
      <xdr:spPr>
        <a:xfrm>
          <a:off x="5854308" y="9328349"/>
          <a:ext cx="749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7" name="直線コネクタ 226">
          <a:extLst>
            <a:ext uri="{FF2B5EF4-FFF2-40B4-BE49-F238E27FC236}">
              <a16:creationId xmlns:a16="http://schemas.microsoft.com/office/drawing/2014/main" id="{617B7070-3DE0-4F1F-9F08-72CA2B7EC0C7}"/>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30</xdr:col>
      <xdr:colOff>139308</xdr:colOff>
      <xdr:row>52</xdr:row>
      <xdr:rowOff>86377</xdr:rowOff>
    </xdr:from>
    <xdr:ext cx="749692" cy="259045"/>
    <xdr:sp macro="" textlink="">
      <xdr:nvSpPr>
        <xdr:cNvPr id="228" name="テキスト ボックス 227">
          <a:extLst>
            <a:ext uri="{FF2B5EF4-FFF2-40B4-BE49-F238E27FC236}">
              <a16:creationId xmlns:a16="http://schemas.microsoft.com/office/drawing/2014/main" id="{46ABA499-BF01-4C58-9759-07FCDC94A360}"/>
            </a:ext>
          </a:extLst>
        </xdr:cNvPr>
        <xdr:cNvSpPr txBox="1"/>
      </xdr:nvSpPr>
      <xdr:spPr>
        <a:xfrm>
          <a:off x="5854308" y="9001777"/>
          <a:ext cx="749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9" name="【橋りょう・トンネル】&#10;一人当たり有形固定資産（償却資産）額グラフ枠">
          <a:extLst>
            <a:ext uri="{FF2B5EF4-FFF2-40B4-BE49-F238E27FC236}">
              <a16:creationId xmlns:a16="http://schemas.microsoft.com/office/drawing/2014/main" id="{75652E45-5E2F-4AD7-9631-DBD57BE76CB6}"/>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165402</xdr:rowOff>
    </xdr:from>
    <xdr:to>
      <xdr:col>54</xdr:col>
      <xdr:colOff>189865</xdr:colOff>
      <xdr:row>64</xdr:row>
      <xdr:rowOff>123830</xdr:rowOff>
    </xdr:to>
    <xdr:cxnSp macro="">
      <xdr:nvCxnSpPr>
        <xdr:cNvPr id="230" name="直線コネクタ 229">
          <a:extLst>
            <a:ext uri="{FF2B5EF4-FFF2-40B4-BE49-F238E27FC236}">
              <a16:creationId xmlns:a16="http://schemas.microsoft.com/office/drawing/2014/main" id="{5577BD9A-763A-4D1D-96EA-301F20B55DC3}"/>
            </a:ext>
          </a:extLst>
        </xdr:cNvPr>
        <xdr:cNvCxnSpPr/>
      </xdr:nvCxnSpPr>
      <xdr:spPr>
        <a:xfrm flipV="1">
          <a:off x="10476865" y="9595152"/>
          <a:ext cx="0" cy="150147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127657</xdr:rowOff>
    </xdr:from>
    <xdr:ext cx="534377" cy="259045"/>
    <xdr:sp macro="" textlink="">
      <xdr:nvSpPr>
        <xdr:cNvPr id="231" name="【橋りょう・トンネル】&#10;一人当たり有形固定資産（償却資産）額最小値テキスト">
          <a:extLst>
            <a:ext uri="{FF2B5EF4-FFF2-40B4-BE49-F238E27FC236}">
              <a16:creationId xmlns:a16="http://schemas.microsoft.com/office/drawing/2014/main" id="{BA02BFAA-7045-4852-89DC-32A5385A9227}"/>
            </a:ext>
          </a:extLst>
        </xdr:cNvPr>
        <xdr:cNvSpPr txBox="1"/>
      </xdr:nvSpPr>
      <xdr:spPr>
        <a:xfrm>
          <a:off x="10515600" y="111004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41,637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123830</xdr:rowOff>
    </xdr:from>
    <xdr:to>
      <xdr:col>55</xdr:col>
      <xdr:colOff>88900</xdr:colOff>
      <xdr:row>64</xdr:row>
      <xdr:rowOff>123830</xdr:rowOff>
    </xdr:to>
    <xdr:cxnSp macro="">
      <xdr:nvCxnSpPr>
        <xdr:cNvPr id="232" name="直線コネクタ 231">
          <a:extLst>
            <a:ext uri="{FF2B5EF4-FFF2-40B4-BE49-F238E27FC236}">
              <a16:creationId xmlns:a16="http://schemas.microsoft.com/office/drawing/2014/main" id="{4F4BAB37-B79B-42DC-9CF7-DCCBDF2A928E}"/>
            </a:ext>
          </a:extLst>
        </xdr:cNvPr>
        <xdr:cNvCxnSpPr/>
      </xdr:nvCxnSpPr>
      <xdr:spPr>
        <a:xfrm>
          <a:off x="10388600" y="110966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112079</xdr:rowOff>
    </xdr:from>
    <xdr:ext cx="690189" cy="259045"/>
    <xdr:sp macro="" textlink="">
      <xdr:nvSpPr>
        <xdr:cNvPr id="233" name="【橋りょう・トンネル】&#10;一人当たり有形固定資産（償却資産）額最大値テキスト">
          <a:extLst>
            <a:ext uri="{FF2B5EF4-FFF2-40B4-BE49-F238E27FC236}">
              <a16:creationId xmlns:a16="http://schemas.microsoft.com/office/drawing/2014/main" id="{80515FD3-0435-4A7B-9362-FAC6274B6FB0}"/>
            </a:ext>
          </a:extLst>
        </xdr:cNvPr>
        <xdr:cNvSpPr txBox="1"/>
      </xdr:nvSpPr>
      <xdr:spPr>
        <a:xfrm>
          <a:off x="10515600" y="9370379"/>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9,237,040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165402</xdr:rowOff>
    </xdr:from>
    <xdr:to>
      <xdr:col>55</xdr:col>
      <xdr:colOff>88900</xdr:colOff>
      <xdr:row>55</xdr:row>
      <xdr:rowOff>165402</xdr:rowOff>
    </xdr:to>
    <xdr:cxnSp macro="">
      <xdr:nvCxnSpPr>
        <xdr:cNvPr id="234" name="直線コネクタ 233">
          <a:extLst>
            <a:ext uri="{FF2B5EF4-FFF2-40B4-BE49-F238E27FC236}">
              <a16:creationId xmlns:a16="http://schemas.microsoft.com/office/drawing/2014/main" id="{C78A63DF-C106-4BF8-AC28-DD5CB9213D12}"/>
            </a:ext>
          </a:extLst>
        </xdr:cNvPr>
        <xdr:cNvCxnSpPr/>
      </xdr:nvCxnSpPr>
      <xdr:spPr>
        <a:xfrm>
          <a:off x="10388600" y="959515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62</xdr:row>
      <xdr:rowOff>68950</xdr:rowOff>
    </xdr:from>
    <xdr:ext cx="690189" cy="259045"/>
    <xdr:sp macro="" textlink="">
      <xdr:nvSpPr>
        <xdr:cNvPr id="235" name="【橋りょう・トンネル】&#10;一人当たり有形固定資産（償却資産）額平均値テキスト">
          <a:extLst>
            <a:ext uri="{FF2B5EF4-FFF2-40B4-BE49-F238E27FC236}">
              <a16:creationId xmlns:a16="http://schemas.microsoft.com/office/drawing/2014/main" id="{19A527A5-E91E-475B-9A72-199721B4E568}"/>
            </a:ext>
          </a:extLst>
        </xdr:cNvPr>
        <xdr:cNvSpPr txBox="1"/>
      </xdr:nvSpPr>
      <xdr:spPr>
        <a:xfrm>
          <a:off x="10515600" y="10698850"/>
          <a:ext cx="69018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1,256,728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46073</xdr:rowOff>
    </xdr:from>
    <xdr:to>
      <xdr:col>55</xdr:col>
      <xdr:colOff>50800</xdr:colOff>
      <xdr:row>63</xdr:row>
      <xdr:rowOff>147673</xdr:rowOff>
    </xdr:to>
    <xdr:sp macro="" textlink="">
      <xdr:nvSpPr>
        <xdr:cNvPr id="236" name="フローチャート: 判断 235">
          <a:extLst>
            <a:ext uri="{FF2B5EF4-FFF2-40B4-BE49-F238E27FC236}">
              <a16:creationId xmlns:a16="http://schemas.microsoft.com/office/drawing/2014/main" id="{23A9B415-7CF9-40B4-83C7-754FD35E41EB}"/>
            </a:ext>
          </a:extLst>
        </xdr:cNvPr>
        <xdr:cNvSpPr/>
      </xdr:nvSpPr>
      <xdr:spPr>
        <a:xfrm>
          <a:off x="10426700" y="108474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63</xdr:row>
      <xdr:rowOff>44843</xdr:rowOff>
    </xdr:from>
    <xdr:to>
      <xdr:col>50</xdr:col>
      <xdr:colOff>165100</xdr:colOff>
      <xdr:row>63</xdr:row>
      <xdr:rowOff>146443</xdr:rowOff>
    </xdr:to>
    <xdr:sp macro="" textlink="">
      <xdr:nvSpPr>
        <xdr:cNvPr id="237" name="フローチャート: 判断 236">
          <a:extLst>
            <a:ext uri="{FF2B5EF4-FFF2-40B4-BE49-F238E27FC236}">
              <a16:creationId xmlns:a16="http://schemas.microsoft.com/office/drawing/2014/main" id="{6061281D-5B4F-4417-97E1-F7C7C97979A6}"/>
            </a:ext>
          </a:extLst>
        </xdr:cNvPr>
        <xdr:cNvSpPr/>
      </xdr:nvSpPr>
      <xdr:spPr>
        <a:xfrm>
          <a:off x="9588500" y="108461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63</xdr:row>
      <xdr:rowOff>65213</xdr:rowOff>
    </xdr:from>
    <xdr:to>
      <xdr:col>46</xdr:col>
      <xdr:colOff>38100</xdr:colOff>
      <xdr:row>63</xdr:row>
      <xdr:rowOff>166813</xdr:rowOff>
    </xdr:to>
    <xdr:sp macro="" textlink="">
      <xdr:nvSpPr>
        <xdr:cNvPr id="238" name="フローチャート: 判断 237">
          <a:extLst>
            <a:ext uri="{FF2B5EF4-FFF2-40B4-BE49-F238E27FC236}">
              <a16:creationId xmlns:a16="http://schemas.microsoft.com/office/drawing/2014/main" id="{AF66822E-DFE9-4CF3-9925-8609061D57CF}"/>
            </a:ext>
          </a:extLst>
        </xdr:cNvPr>
        <xdr:cNvSpPr/>
      </xdr:nvSpPr>
      <xdr:spPr>
        <a:xfrm>
          <a:off x="8699500" y="108665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63</xdr:row>
      <xdr:rowOff>58883</xdr:rowOff>
    </xdr:from>
    <xdr:to>
      <xdr:col>41</xdr:col>
      <xdr:colOff>101600</xdr:colOff>
      <xdr:row>63</xdr:row>
      <xdr:rowOff>160483</xdr:rowOff>
    </xdr:to>
    <xdr:sp macro="" textlink="">
      <xdr:nvSpPr>
        <xdr:cNvPr id="239" name="フローチャート: 判断 238">
          <a:extLst>
            <a:ext uri="{FF2B5EF4-FFF2-40B4-BE49-F238E27FC236}">
              <a16:creationId xmlns:a16="http://schemas.microsoft.com/office/drawing/2014/main" id="{4732BC9A-B206-4498-A94D-693FF2AA3DC7}"/>
            </a:ext>
          </a:extLst>
        </xdr:cNvPr>
        <xdr:cNvSpPr/>
      </xdr:nvSpPr>
      <xdr:spPr>
        <a:xfrm>
          <a:off x="7810500" y="108602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63</xdr:row>
      <xdr:rowOff>95665</xdr:rowOff>
    </xdr:from>
    <xdr:to>
      <xdr:col>36</xdr:col>
      <xdr:colOff>165100</xdr:colOff>
      <xdr:row>64</xdr:row>
      <xdr:rowOff>25815</xdr:rowOff>
    </xdr:to>
    <xdr:sp macro="" textlink="">
      <xdr:nvSpPr>
        <xdr:cNvPr id="240" name="フローチャート: 判断 239">
          <a:extLst>
            <a:ext uri="{FF2B5EF4-FFF2-40B4-BE49-F238E27FC236}">
              <a16:creationId xmlns:a16="http://schemas.microsoft.com/office/drawing/2014/main" id="{A9DDCB8B-188E-4061-9496-98733C5EEF55}"/>
            </a:ext>
          </a:extLst>
        </xdr:cNvPr>
        <xdr:cNvSpPr/>
      </xdr:nvSpPr>
      <xdr:spPr>
        <a:xfrm>
          <a:off x="6921500" y="108970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8ED35C2E-B9A2-428A-80F8-7320816E9C6E}"/>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2" name="テキスト ボックス 241">
          <a:extLst>
            <a:ext uri="{FF2B5EF4-FFF2-40B4-BE49-F238E27FC236}">
              <a16:creationId xmlns:a16="http://schemas.microsoft.com/office/drawing/2014/main" id="{E61194B4-15F0-495C-A4CF-6D2BD2178F92}"/>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965C0AC0-2AC7-472F-A547-BB6BB81846FE}"/>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4" name="テキスト ボックス 243">
          <a:extLst>
            <a:ext uri="{FF2B5EF4-FFF2-40B4-BE49-F238E27FC236}">
              <a16:creationId xmlns:a16="http://schemas.microsoft.com/office/drawing/2014/main" id="{0F78A624-5D43-4FC6-BF49-AC9DB54718AF}"/>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5" name="テキスト ボックス 244">
          <a:extLst>
            <a:ext uri="{FF2B5EF4-FFF2-40B4-BE49-F238E27FC236}">
              <a16:creationId xmlns:a16="http://schemas.microsoft.com/office/drawing/2014/main" id="{17CE814D-ABE3-4BA1-AE0D-C880EBD47FB5}"/>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114998</xdr:rowOff>
    </xdr:from>
    <xdr:to>
      <xdr:col>55</xdr:col>
      <xdr:colOff>50800</xdr:colOff>
      <xdr:row>64</xdr:row>
      <xdr:rowOff>45148</xdr:rowOff>
    </xdr:to>
    <xdr:sp macro="" textlink="">
      <xdr:nvSpPr>
        <xdr:cNvPr id="246" name="楕円 245">
          <a:extLst>
            <a:ext uri="{FF2B5EF4-FFF2-40B4-BE49-F238E27FC236}">
              <a16:creationId xmlns:a16="http://schemas.microsoft.com/office/drawing/2014/main" id="{ECED0C95-E44E-42DD-BBFF-17744F7546EB}"/>
            </a:ext>
          </a:extLst>
        </xdr:cNvPr>
        <xdr:cNvSpPr/>
      </xdr:nvSpPr>
      <xdr:spPr>
        <a:xfrm>
          <a:off x="10426700" y="109163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63</xdr:row>
      <xdr:rowOff>93425</xdr:rowOff>
    </xdr:from>
    <xdr:ext cx="599010" cy="259045"/>
    <xdr:sp macro="" textlink="">
      <xdr:nvSpPr>
        <xdr:cNvPr id="247" name="【橋りょう・トンネル】&#10;一人当たり有形固定資産（償却資産）額該当値テキスト">
          <a:extLst>
            <a:ext uri="{FF2B5EF4-FFF2-40B4-BE49-F238E27FC236}">
              <a16:creationId xmlns:a16="http://schemas.microsoft.com/office/drawing/2014/main" id="{1C5D8A1A-AE7D-4B11-8D75-20CA90CC4467}"/>
            </a:ext>
          </a:extLst>
        </xdr:cNvPr>
        <xdr:cNvSpPr txBox="1"/>
      </xdr:nvSpPr>
      <xdr:spPr>
        <a:xfrm>
          <a:off x="10515600" y="1089477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834,613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63</xdr:row>
      <xdr:rowOff>121514</xdr:rowOff>
    </xdr:from>
    <xdr:to>
      <xdr:col>50</xdr:col>
      <xdr:colOff>165100</xdr:colOff>
      <xdr:row>64</xdr:row>
      <xdr:rowOff>51664</xdr:rowOff>
    </xdr:to>
    <xdr:sp macro="" textlink="">
      <xdr:nvSpPr>
        <xdr:cNvPr id="248" name="楕円 247">
          <a:extLst>
            <a:ext uri="{FF2B5EF4-FFF2-40B4-BE49-F238E27FC236}">
              <a16:creationId xmlns:a16="http://schemas.microsoft.com/office/drawing/2014/main" id="{F9B48B6A-D2E9-4CF3-9452-5E32F81C4534}"/>
            </a:ext>
          </a:extLst>
        </xdr:cNvPr>
        <xdr:cNvSpPr/>
      </xdr:nvSpPr>
      <xdr:spPr>
        <a:xfrm>
          <a:off x="9588500" y="109228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63</xdr:row>
      <xdr:rowOff>165798</xdr:rowOff>
    </xdr:from>
    <xdr:to>
      <xdr:col>55</xdr:col>
      <xdr:colOff>0</xdr:colOff>
      <xdr:row>64</xdr:row>
      <xdr:rowOff>864</xdr:rowOff>
    </xdr:to>
    <xdr:cxnSp macro="">
      <xdr:nvCxnSpPr>
        <xdr:cNvPr id="249" name="直線コネクタ 248">
          <a:extLst>
            <a:ext uri="{FF2B5EF4-FFF2-40B4-BE49-F238E27FC236}">
              <a16:creationId xmlns:a16="http://schemas.microsoft.com/office/drawing/2014/main" id="{08EF9AF6-8A43-4CD2-B6E1-0957DE455548}"/>
            </a:ext>
          </a:extLst>
        </xdr:cNvPr>
        <xdr:cNvCxnSpPr/>
      </xdr:nvCxnSpPr>
      <xdr:spPr>
        <a:xfrm flipV="1">
          <a:off x="9639300" y="10967148"/>
          <a:ext cx="838200" cy="65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63</xdr:row>
      <xdr:rowOff>126948</xdr:rowOff>
    </xdr:from>
    <xdr:to>
      <xdr:col>46</xdr:col>
      <xdr:colOff>38100</xdr:colOff>
      <xdr:row>64</xdr:row>
      <xdr:rowOff>57098</xdr:rowOff>
    </xdr:to>
    <xdr:sp macro="" textlink="">
      <xdr:nvSpPr>
        <xdr:cNvPr id="250" name="楕円 249">
          <a:extLst>
            <a:ext uri="{FF2B5EF4-FFF2-40B4-BE49-F238E27FC236}">
              <a16:creationId xmlns:a16="http://schemas.microsoft.com/office/drawing/2014/main" id="{FFE01939-2FA3-49DE-BAAC-E2C3298E9AA2}"/>
            </a:ext>
          </a:extLst>
        </xdr:cNvPr>
        <xdr:cNvSpPr/>
      </xdr:nvSpPr>
      <xdr:spPr>
        <a:xfrm>
          <a:off x="8699500" y="109282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64</xdr:row>
      <xdr:rowOff>864</xdr:rowOff>
    </xdr:from>
    <xdr:to>
      <xdr:col>50</xdr:col>
      <xdr:colOff>114300</xdr:colOff>
      <xdr:row>64</xdr:row>
      <xdr:rowOff>6298</xdr:rowOff>
    </xdr:to>
    <xdr:cxnSp macro="">
      <xdr:nvCxnSpPr>
        <xdr:cNvPr id="251" name="直線コネクタ 250">
          <a:extLst>
            <a:ext uri="{FF2B5EF4-FFF2-40B4-BE49-F238E27FC236}">
              <a16:creationId xmlns:a16="http://schemas.microsoft.com/office/drawing/2014/main" id="{6FA7F4A4-5086-43B3-92E1-8FFC299FF54C}"/>
            </a:ext>
          </a:extLst>
        </xdr:cNvPr>
        <xdr:cNvCxnSpPr/>
      </xdr:nvCxnSpPr>
      <xdr:spPr>
        <a:xfrm flipV="1">
          <a:off x="8750300" y="10973664"/>
          <a:ext cx="889000" cy="54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63</xdr:row>
      <xdr:rowOff>130767</xdr:rowOff>
    </xdr:from>
    <xdr:to>
      <xdr:col>41</xdr:col>
      <xdr:colOff>101600</xdr:colOff>
      <xdr:row>64</xdr:row>
      <xdr:rowOff>60917</xdr:rowOff>
    </xdr:to>
    <xdr:sp macro="" textlink="">
      <xdr:nvSpPr>
        <xdr:cNvPr id="252" name="楕円 251">
          <a:extLst>
            <a:ext uri="{FF2B5EF4-FFF2-40B4-BE49-F238E27FC236}">
              <a16:creationId xmlns:a16="http://schemas.microsoft.com/office/drawing/2014/main" id="{1CC776BD-F58B-4947-BF19-1EBADF7D7324}"/>
            </a:ext>
          </a:extLst>
        </xdr:cNvPr>
        <xdr:cNvSpPr/>
      </xdr:nvSpPr>
      <xdr:spPr>
        <a:xfrm>
          <a:off x="7810500" y="109321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64</xdr:row>
      <xdr:rowOff>6298</xdr:rowOff>
    </xdr:from>
    <xdr:to>
      <xdr:col>45</xdr:col>
      <xdr:colOff>177800</xdr:colOff>
      <xdr:row>64</xdr:row>
      <xdr:rowOff>10117</xdr:rowOff>
    </xdr:to>
    <xdr:cxnSp macro="">
      <xdr:nvCxnSpPr>
        <xdr:cNvPr id="253" name="直線コネクタ 252">
          <a:extLst>
            <a:ext uri="{FF2B5EF4-FFF2-40B4-BE49-F238E27FC236}">
              <a16:creationId xmlns:a16="http://schemas.microsoft.com/office/drawing/2014/main" id="{5034BAFC-439C-4FE5-AB51-25A817CB931E}"/>
            </a:ext>
          </a:extLst>
        </xdr:cNvPr>
        <xdr:cNvCxnSpPr/>
      </xdr:nvCxnSpPr>
      <xdr:spPr>
        <a:xfrm flipV="1">
          <a:off x="7861300" y="10979098"/>
          <a:ext cx="889000" cy="38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63</xdr:row>
      <xdr:rowOff>134308</xdr:rowOff>
    </xdr:from>
    <xdr:to>
      <xdr:col>36</xdr:col>
      <xdr:colOff>165100</xdr:colOff>
      <xdr:row>64</xdr:row>
      <xdr:rowOff>64458</xdr:rowOff>
    </xdr:to>
    <xdr:sp macro="" textlink="">
      <xdr:nvSpPr>
        <xdr:cNvPr id="254" name="楕円 253">
          <a:extLst>
            <a:ext uri="{FF2B5EF4-FFF2-40B4-BE49-F238E27FC236}">
              <a16:creationId xmlns:a16="http://schemas.microsoft.com/office/drawing/2014/main" id="{955F56C2-679B-4861-9FBF-240B5C02767A}"/>
            </a:ext>
          </a:extLst>
        </xdr:cNvPr>
        <xdr:cNvSpPr/>
      </xdr:nvSpPr>
      <xdr:spPr>
        <a:xfrm>
          <a:off x="6921500" y="109356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64</xdr:row>
      <xdr:rowOff>10117</xdr:rowOff>
    </xdr:from>
    <xdr:to>
      <xdr:col>41</xdr:col>
      <xdr:colOff>50800</xdr:colOff>
      <xdr:row>64</xdr:row>
      <xdr:rowOff>13658</xdr:rowOff>
    </xdr:to>
    <xdr:cxnSp macro="">
      <xdr:nvCxnSpPr>
        <xdr:cNvPr id="255" name="直線コネクタ 254">
          <a:extLst>
            <a:ext uri="{FF2B5EF4-FFF2-40B4-BE49-F238E27FC236}">
              <a16:creationId xmlns:a16="http://schemas.microsoft.com/office/drawing/2014/main" id="{74209DA9-C883-47C2-9D81-04E5F7F72865}"/>
            </a:ext>
          </a:extLst>
        </xdr:cNvPr>
        <xdr:cNvCxnSpPr/>
      </xdr:nvCxnSpPr>
      <xdr:spPr>
        <a:xfrm flipV="1">
          <a:off x="6972300" y="10982917"/>
          <a:ext cx="889000" cy="35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137505</xdr:colOff>
      <xdr:row>61</xdr:row>
      <xdr:rowOff>162970</xdr:rowOff>
    </xdr:from>
    <xdr:ext cx="690189" cy="259045"/>
    <xdr:sp macro="" textlink="">
      <xdr:nvSpPr>
        <xdr:cNvPr id="256" name="n_1aveValue【橋りょう・トンネル】&#10;一人当たり有形固定資産（償却資産）額">
          <a:extLst>
            <a:ext uri="{FF2B5EF4-FFF2-40B4-BE49-F238E27FC236}">
              <a16:creationId xmlns:a16="http://schemas.microsoft.com/office/drawing/2014/main" id="{E9FCF95A-9E90-474D-987D-921B7C6DC8D5}"/>
            </a:ext>
          </a:extLst>
        </xdr:cNvPr>
        <xdr:cNvSpPr txBox="1"/>
      </xdr:nvSpPr>
      <xdr:spPr>
        <a:xfrm>
          <a:off x="9281505" y="10621420"/>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1,264,262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23205</xdr:colOff>
      <xdr:row>62</xdr:row>
      <xdr:rowOff>11890</xdr:rowOff>
    </xdr:from>
    <xdr:ext cx="690189" cy="259045"/>
    <xdr:sp macro="" textlink="">
      <xdr:nvSpPr>
        <xdr:cNvPr id="257" name="n_2aveValue【橋りょう・トンネル】&#10;一人当たり有形固定資産（償却資産）額">
          <a:extLst>
            <a:ext uri="{FF2B5EF4-FFF2-40B4-BE49-F238E27FC236}">
              <a16:creationId xmlns:a16="http://schemas.microsoft.com/office/drawing/2014/main" id="{24E220D7-E613-4B83-A21E-CC1038AE3A4C}"/>
            </a:ext>
          </a:extLst>
        </xdr:cNvPr>
        <xdr:cNvSpPr txBox="1"/>
      </xdr:nvSpPr>
      <xdr:spPr>
        <a:xfrm>
          <a:off x="8405205" y="10641790"/>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1,139,511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86705</xdr:colOff>
      <xdr:row>62</xdr:row>
      <xdr:rowOff>5560</xdr:rowOff>
    </xdr:from>
    <xdr:ext cx="690189" cy="259045"/>
    <xdr:sp macro="" textlink="">
      <xdr:nvSpPr>
        <xdr:cNvPr id="258" name="n_3aveValue【橋りょう・トンネル】&#10;一人当たり有形固定資産（償却資産）額">
          <a:extLst>
            <a:ext uri="{FF2B5EF4-FFF2-40B4-BE49-F238E27FC236}">
              <a16:creationId xmlns:a16="http://schemas.microsoft.com/office/drawing/2014/main" id="{A91200EA-614D-4965-8430-49A64433EE24}"/>
            </a:ext>
          </a:extLst>
        </xdr:cNvPr>
        <xdr:cNvSpPr txBox="1"/>
      </xdr:nvSpPr>
      <xdr:spPr>
        <a:xfrm>
          <a:off x="7516205" y="10635460"/>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1,178,272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62</xdr:row>
      <xdr:rowOff>42342</xdr:rowOff>
    </xdr:from>
    <xdr:ext cx="599010" cy="259045"/>
    <xdr:sp macro="" textlink="">
      <xdr:nvSpPr>
        <xdr:cNvPr id="259" name="n_4aveValue【橋りょう・トンネル】&#10;一人当たり有形固定資産（償却資産）額">
          <a:extLst>
            <a:ext uri="{FF2B5EF4-FFF2-40B4-BE49-F238E27FC236}">
              <a16:creationId xmlns:a16="http://schemas.microsoft.com/office/drawing/2014/main" id="{FB960A61-AF50-49C9-9560-28B1AE08CC33}"/>
            </a:ext>
          </a:extLst>
        </xdr:cNvPr>
        <xdr:cNvSpPr txBox="1"/>
      </xdr:nvSpPr>
      <xdr:spPr>
        <a:xfrm>
          <a:off x="6672795" y="1067224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953,018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183095</xdr:colOff>
      <xdr:row>64</xdr:row>
      <xdr:rowOff>42791</xdr:rowOff>
    </xdr:from>
    <xdr:ext cx="599010" cy="259045"/>
    <xdr:sp macro="" textlink="">
      <xdr:nvSpPr>
        <xdr:cNvPr id="260" name="n_1mainValue【橋りょう・トンネル】&#10;一人当たり有形固定資産（償却資産）額">
          <a:extLst>
            <a:ext uri="{FF2B5EF4-FFF2-40B4-BE49-F238E27FC236}">
              <a16:creationId xmlns:a16="http://schemas.microsoft.com/office/drawing/2014/main" id="{929D9E10-ED8B-44E9-A7B1-BE8152C3F96C}"/>
            </a:ext>
          </a:extLst>
        </xdr:cNvPr>
        <xdr:cNvSpPr txBox="1"/>
      </xdr:nvSpPr>
      <xdr:spPr>
        <a:xfrm>
          <a:off x="9327095" y="1101559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794,705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64</xdr:row>
      <xdr:rowOff>48225</xdr:rowOff>
    </xdr:from>
    <xdr:ext cx="599010" cy="259045"/>
    <xdr:sp macro="" textlink="">
      <xdr:nvSpPr>
        <xdr:cNvPr id="261" name="n_2mainValue【橋りょう・トンネル】&#10;一人当たり有形固定資産（償却資産）額">
          <a:extLst>
            <a:ext uri="{FF2B5EF4-FFF2-40B4-BE49-F238E27FC236}">
              <a16:creationId xmlns:a16="http://schemas.microsoft.com/office/drawing/2014/main" id="{23FD5D88-5499-4B15-9E72-7246C2C8698C}"/>
            </a:ext>
          </a:extLst>
        </xdr:cNvPr>
        <xdr:cNvSpPr txBox="1"/>
      </xdr:nvSpPr>
      <xdr:spPr>
        <a:xfrm>
          <a:off x="8450795" y="1102102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761,427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64</xdr:row>
      <xdr:rowOff>52044</xdr:rowOff>
    </xdr:from>
    <xdr:ext cx="599010" cy="259045"/>
    <xdr:sp macro="" textlink="">
      <xdr:nvSpPr>
        <xdr:cNvPr id="262" name="n_3mainValue【橋りょう・トンネル】&#10;一人当たり有形固定資産（償却資産）額">
          <a:extLst>
            <a:ext uri="{FF2B5EF4-FFF2-40B4-BE49-F238E27FC236}">
              <a16:creationId xmlns:a16="http://schemas.microsoft.com/office/drawing/2014/main" id="{CA232750-481E-4FE0-8F69-14226E6AB159}"/>
            </a:ext>
          </a:extLst>
        </xdr:cNvPr>
        <xdr:cNvSpPr txBox="1"/>
      </xdr:nvSpPr>
      <xdr:spPr>
        <a:xfrm>
          <a:off x="7561795" y="1102484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738,038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64</xdr:row>
      <xdr:rowOff>55585</xdr:rowOff>
    </xdr:from>
    <xdr:ext cx="599010" cy="259045"/>
    <xdr:sp macro="" textlink="">
      <xdr:nvSpPr>
        <xdr:cNvPr id="263" name="n_4mainValue【橋りょう・トンネル】&#10;一人当たり有形固定資産（償却資産）額">
          <a:extLst>
            <a:ext uri="{FF2B5EF4-FFF2-40B4-BE49-F238E27FC236}">
              <a16:creationId xmlns:a16="http://schemas.microsoft.com/office/drawing/2014/main" id="{D3E26D0E-B00E-4101-A3C7-C190430D9E69}"/>
            </a:ext>
          </a:extLst>
        </xdr:cNvPr>
        <xdr:cNvSpPr txBox="1"/>
      </xdr:nvSpPr>
      <xdr:spPr>
        <a:xfrm>
          <a:off x="6672795" y="1102838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716,355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4" name="正方形/長方形 263">
          <a:extLst>
            <a:ext uri="{FF2B5EF4-FFF2-40B4-BE49-F238E27FC236}">
              <a16:creationId xmlns:a16="http://schemas.microsoft.com/office/drawing/2014/main" id="{4837D756-75B1-499C-A75C-C62DB74C55EC}"/>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5" name="正方形/長方形 264">
          <a:extLst>
            <a:ext uri="{FF2B5EF4-FFF2-40B4-BE49-F238E27FC236}">
              <a16:creationId xmlns:a16="http://schemas.microsoft.com/office/drawing/2014/main" id="{CE0D772C-6D8D-4996-BF0D-EBB02920885B}"/>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6" name="正方形/長方形 265">
          <a:extLst>
            <a:ext uri="{FF2B5EF4-FFF2-40B4-BE49-F238E27FC236}">
              <a16:creationId xmlns:a16="http://schemas.microsoft.com/office/drawing/2014/main" id="{9A3C476E-C9A5-46BC-A036-F97290E22A62}"/>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7" name="正方形/長方形 266">
          <a:extLst>
            <a:ext uri="{FF2B5EF4-FFF2-40B4-BE49-F238E27FC236}">
              <a16:creationId xmlns:a16="http://schemas.microsoft.com/office/drawing/2014/main" id="{07ECBAD5-95D7-4465-B0A5-46FC91B600FA}"/>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8" name="正方形/長方形 267">
          <a:extLst>
            <a:ext uri="{FF2B5EF4-FFF2-40B4-BE49-F238E27FC236}">
              <a16:creationId xmlns:a16="http://schemas.microsoft.com/office/drawing/2014/main" id="{16425D78-0D2A-4EEB-AE79-4E11F13196AE}"/>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9" name="正方形/長方形 268">
          <a:extLst>
            <a:ext uri="{FF2B5EF4-FFF2-40B4-BE49-F238E27FC236}">
              <a16:creationId xmlns:a16="http://schemas.microsoft.com/office/drawing/2014/main" id="{886C762E-F0A9-4EDB-9218-800A4E9BC0E8}"/>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70" name="正方形/長方形 269">
          <a:extLst>
            <a:ext uri="{FF2B5EF4-FFF2-40B4-BE49-F238E27FC236}">
              <a16:creationId xmlns:a16="http://schemas.microsoft.com/office/drawing/2014/main" id="{0EC85907-7ABD-4912-BCF1-359D6B7A40AB}"/>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1" name="正方形/長方形 270">
          <a:extLst>
            <a:ext uri="{FF2B5EF4-FFF2-40B4-BE49-F238E27FC236}">
              <a16:creationId xmlns:a16="http://schemas.microsoft.com/office/drawing/2014/main" id="{849DA20F-D5E5-4B15-9524-B8DF1F2E28EF}"/>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2" name="テキスト ボックス 271">
          <a:extLst>
            <a:ext uri="{FF2B5EF4-FFF2-40B4-BE49-F238E27FC236}">
              <a16:creationId xmlns:a16="http://schemas.microsoft.com/office/drawing/2014/main" id="{5C69A05B-3853-4D42-AD9A-36121D1446CD}"/>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3" name="直線コネクタ 272">
          <a:extLst>
            <a:ext uri="{FF2B5EF4-FFF2-40B4-BE49-F238E27FC236}">
              <a16:creationId xmlns:a16="http://schemas.microsoft.com/office/drawing/2014/main" id="{73742E02-914A-44B7-8F07-8D2C9C2184AF}"/>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4" name="テキスト ボックス 273">
          <a:extLst>
            <a:ext uri="{FF2B5EF4-FFF2-40B4-BE49-F238E27FC236}">
              <a16:creationId xmlns:a16="http://schemas.microsoft.com/office/drawing/2014/main" id="{F19B9C88-8529-4D14-A0D6-E29DDEC62008}"/>
            </a:ext>
          </a:extLst>
        </xdr:cNvPr>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275" name="直線コネクタ 274">
          <a:extLst>
            <a:ext uri="{FF2B5EF4-FFF2-40B4-BE49-F238E27FC236}">
              <a16:creationId xmlns:a16="http://schemas.microsoft.com/office/drawing/2014/main" id="{10721EC1-3E8B-450D-B356-05F2F6ECB9B8}"/>
            </a:ext>
          </a:extLst>
        </xdr:cNvPr>
        <xdr:cNvCxnSpPr/>
      </xdr:nvCxnSpPr>
      <xdr:spPr>
        <a:xfrm>
          <a:off x="762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143527</xdr:rowOff>
    </xdr:from>
    <xdr:ext cx="467179" cy="259045"/>
    <xdr:sp macro="" textlink="">
      <xdr:nvSpPr>
        <xdr:cNvPr id="276" name="テキスト ボックス 275">
          <a:extLst>
            <a:ext uri="{FF2B5EF4-FFF2-40B4-BE49-F238E27FC236}">
              <a16:creationId xmlns:a16="http://schemas.microsoft.com/office/drawing/2014/main" id="{8AC8DB64-31E4-4C82-8200-6EED52D5E8B3}"/>
            </a:ext>
          </a:extLst>
        </xdr:cNvPr>
        <xdr:cNvSpPr txBox="1"/>
      </xdr:nvSpPr>
      <xdr:spPr>
        <a:xfrm>
          <a:off x="294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277" name="直線コネクタ 276">
          <a:extLst>
            <a:ext uri="{FF2B5EF4-FFF2-40B4-BE49-F238E27FC236}">
              <a16:creationId xmlns:a16="http://schemas.microsoft.com/office/drawing/2014/main" id="{3668F06B-DD73-4E19-8703-ABC93BC5DD29}"/>
            </a:ext>
          </a:extLst>
        </xdr:cNvPr>
        <xdr:cNvCxnSpPr/>
      </xdr:nvCxnSpPr>
      <xdr:spPr>
        <a:xfrm>
          <a:off x="762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83</xdr:row>
      <xdr:rowOff>105427</xdr:rowOff>
    </xdr:from>
    <xdr:ext cx="403059" cy="259045"/>
    <xdr:sp macro="" textlink="">
      <xdr:nvSpPr>
        <xdr:cNvPr id="278" name="テキスト ボックス 277">
          <a:extLst>
            <a:ext uri="{FF2B5EF4-FFF2-40B4-BE49-F238E27FC236}">
              <a16:creationId xmlns:a16="http://schemas.microsoft.com/office/drawing/2014/main" id="{761A34DD-B689-4313-9314-F644CA87013D}"/>
            </a:ext>
          </a:extLst>
        </xdr:cNvPr>
        <xdr:cNvSpPr txBox="1"/>
      </xdr:nvSpPr>
      <xdr:spPr>
        <a:xfrm>
          <a:off x="358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279" name="直線コネクタ 278">
          <a:extLst>
            <a:ext uri="{FF2B5EF4-FFF2-40B4-BE49-F238E27FC236}">
              <a16:creationId xmlns:a16="http://schemas.microsoft.com/office/drawing/2014/main" id="{636E996F-B6F7-4D28-94E9-289F1701623D}"/>
            </a:ext>
          </a:extLst>
        </xdr:cNvPr>
        <xdr:cNvCxnSpPr/>
      </xdr:nvCxnSpPr>
      <xdr:spPr>
        <a:xfrm>
          <a:off x="762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81</xdr:row>
      <xdr:rowOff>67327</xdr:rowOff>
    </xdr:from>
    <xdr:ext cx="403059" cy="259045"/>
    <xdr:sp macro="" textlink="">
      <xdr:nvSpPr>
        <xdr:cNvPr id="280" name="テキスト ボックス 279">
          <a:extLst>
            <a:ext uri="{FF2B5EF4-FFF2-40B4-BE49-F238E27FC236}">
              <a16:creationId xmlns:a16="http://schemas.microsoft.com/office/drawing/2014/main" id="{5735703D-0CC8-4844-8FDC-867408358EAF}"/>
            </a:ext>
          </a:extLst>
        </xdr:cNvPr>
        <xdr:cNvSpPr txBox="1"/>
      </xdr:nvSpPr>
      <xdr:spPr>
        <a:xfrm>
          <a:off x="358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281" name="直線コネクタ 280">
          <a:extLst>
            <a:ext uri="{FF2B5EF4-FFF2-40B4-BE49-F238E27FC236}">
              <a16:creationId xmlns:a16="http://schemas.microsoft.com/office/drawing/2014/main" id="{87C73D42-875F-4A58-B0E3-D1E22AC42A63}"/>
            </a:ext>
          </a:extLst>
        </xdr:cNvPr>
        <xdr:cNvCxnSpPr/>
      </xdr:nvCxnSpPr>
      <xdr:spPr>
        <a:xfrm>
          <a:off x="762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79</xdr:row>
      <xdr:rowOff>29227</xdr:rowOff>
    </xdr:from>
    <xdr:ext cx="403059" cy="259045"/>
    <xdr:sp macro="" textlink="">
      <xdr:nvSpPr>
        <xdr:cNvPr id="282" name="テキスト ボックス 281">
          <a:extLst>
            <a:ext uri="{FF2B5EF4-FFF2-40B4-BE49-F238E27FC236}">
              <a16:creationId xmlns:a16="http://schemas.microsoft.com/office/drawing/2014/main" id="{A856822A-88EE-415B-828C-3723590FB802}"/>
            </a:ext>
          </a:extLst>
        </xdr:cNvPr>
        <xdr:cNvSpPr txBox="1"/>
      </xdr:nvSpPr>
      <xdr:spPr>
        <a:xfrm>
          <a:off x="358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283" name="直線コネクタ 282">
          <a:extLst>
            <a:ext uri="{FF2B5EF4-FFF2-40B4-BE49-F238E27FC236}">
              <a16:creationId xmlns:a16="http://schemas.microsoft.com/office/drawing/2014/main" id="{E771BD53-FBBB-42E0-BE78-CC7EAA510637}"/>
            </a:ext>
          </a:extLst>
        </xdr:cNvPr>
        <xdr:cNvCxnSpPr/>
      </xdr:nvCxnSpPr>
      <xdr:spPr>
        <a:xfrm>
          <a:off x="762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76</xdr:row>
      <xdr:rowOff>162577</xdr:rowOff>
    </xdr:from>
    <xdr:ext cx="403059" cy="259045"/>
    <xdr:sp macro="" textlink="">
      <xdr:nvSpPr>
        <xdr:cNvPr id="284" name="テキスト ボックス 283">
          <a:extLst>
            <a:ext uri="{FF2B5EF4-FFF2-40B4-BE49-F238E27FC236}">
              <a16:creationId xmlns:a16="http://schemas.microsoft.com/office/drawing/2014/main" id="{2C4D655B-86B5-427D-9902-BFCFCB11CA72}"/>
            </a:ext>
          </a:extLst>
        </xdr:cNvPr>
        <xdr:cNvSpPr txBox="1"/>
      </xdr:nvSpPr>
      <xdr:spPr>
        <a:xfrm>
          <a:off x="358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5" name="直線コネクタ 284">
          <a:extLst>
            <a:ext uri="{FF2B5EF4-FFF2-40B4-BE49-F238E27FC236}">
              <a16:creationId xmlns:a16="http://schemas.microsoft.com/office/drawing/2014/main" id="{B619038C-8CD4-4E97-B279-375E3EAC96AA}"/>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74</xdr:row>
      <xdr:rowOff>124477</xdr:rowOff>
    </xdr:from>
    <xdr:ext cx="338939" cy="259045"/>
    <xdr:sp macro="" textlink="">
      <xdr:nvSpPr>
        <xdr:cNvPr id="286" name="テキスト ボックス 285">
          <a:extLst>
            <a:ext uri="{FF2B5EF4-FFF2-40B4-BE49-F238E27FC236}">
              <a16:creationId xmlns:a16="http://schemas.microsoft.com/office/drawing/2014/main" id="{81E6A692-093A-4CB2-8FB2-D81B73FF676A}"/>
            </a:ext>
          </a:extLst>
        </xdr:cNvPr>
        <xdr:cNvSpPr txBox="1"/>
      </xdr:nvSpPr>
      <xdr:spPr>
        <a:xfrm>
          <a:off x="423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7" name="【公営住宅】&#10;有形固定資産減価償却率グラフ枠">
          <a:extLst>
            <a:ext uri="{FF2B5EF4-FFF2-40B4-BE49-F238E27FC236}">
              <a16:creationId xmlns:a16="http://schemas.microsoft.com/office/drawing/2014/main" id="{9AF11C3B-3D3D-4C35-AAA9-06433CA6E006}"/>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77</xdr:row>
      <xdr:rowOff>158114</xdr:rowOff>
    </xdr:from>
    <xdr:to>
      <xdr:col>24</xdr:col>
      <xdr:colOff>62865</xdr:colOff>
      <xdr:row>86</xdr:row>
      <xdr:rowOff>114300</xdr:rowOff>
    </xdr:to>
    <xdr:cxnSp macro="">
      <xdr:nvCxnSpPr>
        <xdr:cNvPr id="288" name="直線コネクタ 287">
          <a:extLst>
            <a:ext uri="{FF2B5EF4-FFF2-40B4-BE49-F238E27FC236}">
              <a16:creationId xmlns:a16="http://schemas.microsoft.com/office/drawing/2014/main" id="{8E0C1043-1594-4185-8110-A93472BDC5CE}"/>
            </a:ext>
          </a:extLst>
        </xdr:cNvPr>
        <xdr:cNvCxnSpPr/>
      </xdr:nvCxnSpPr>
      <xdr:spPr>
        <a:xfrm flipV="1">
          <a:off x="4634865" y="13359764"/>
          <a:ext cx="0" cy="149923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118127</xdr:rowOff>
    </xdr:from>
    <xdr:ext cx="469744" cy="259045"/>
    <xdr:sp macro="" textlink="">
      <xdr:nvSpPr>
        <xdr:cNvPr id="289" name="【公営住宅】&#10;有形固定資産減価償却率最小値テキスト">
          <a:extLst>
            <a:ext uri="{FF2B5EF4-FFF2-40B4-BE49-F238E27FC236}">
              <a16:creationId xmlns:a16="http://schemas.microsoft.com/office/drawing/2014/main" id="{442258CE-1D90-4D02-81FB-FCAE77522A1C}"/>
            </a:ext>
          </a:extLst>
        </xdr:cNvPr>
        <xdr:cNvSpPr txBox="1"/>
      </xdr:nvSpPr>
      <xdr:spPr>
        <a:xfrm>
          <a:off x="4673600" y="1486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114300</xdr:rowOff>
    </xdr:from>
    <xdr:to>
      <xdr:col>24</xdr:col>
      <xdr:colOff>152400</xdr:colOff>
      <xdr:row>86</xdr:row>
      <xdr:rowOff>114300</xdr:rowOff>
    </xdr:to>
    <xdr:cxnSp macro="">
      <xdr:nvCxnSpPr>
        <xdr:cNvPr id="290" name="直線コネクタ 289">
          <a:extLst>
            <a:ext uri="{FF2B5EF4-FFF2-40B4-BE49-F238E27FC236}">
              <a16:creationId xmlns:a16="http://schemas.microsoft.com/office/drawing/2014/main" id="{07AB4A59-C1FA-4840-8534-28C996DB3752}"/>
            </a:ext>
          </a:extLst>
        </xdr:cNvPr>
        <xdr:cNvCxnSpPr/>
      </xdr:nvCxnSpPr>
      <xdr:spPr>
        <a:xfrm>
          <a:off x="4546600" y="1485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104791</xdr:rowOff>
    </xdr:from>
    <xdr:ext cx="405111" cy="259045"/>
    <xdr:sp macro="" textlink="">
      <xdr:nvSpPr>
        <xdr:cNvPr id="291" name="【公営住宅】&#10;有形固定資産減価償却率最大値テキスト">
          <a:extLst>
            <a:ext uri="{FF2B5EF4-FFF2-40B4-BE49-F238E27FC236}">
              <a16:creationId xmlns:a16="http://schemas.microsoft.com/office/drawing/2014/main" id="{926123AB-9617-412F-AEF2-76261A936322}"/>
            </a:ext>
          </a:extLst>
        </xdr:cNvPr>
        <xdr:cNvSpPr txBox="1"/>
      </xdr:nvSpPr>
      <xdr:spPr>
        <a:xfrm>
          <a:off x="4673600" y="131349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158114</xdr:rowOff>
    </xdr:from>
    <xdr:to>
      <xdr:col>24</xdr:col>
      <xdr:colOff>152400</xdr:colOff>
      <xdr:row>77</xdr:row>
      <xdr:rowOff>158114</xdr:rowOff>
    </xdr:to>
    <xdr:cxnSp macro="">
      <xdr:nvCxnSpPr>
        <xdr:cNvPr id="292" name="直線コネクタ 291">
          <a:extLst>
            <a:ext uri="{FF2B5EF4-FFF2-40B4-BE49-F238E27FC236}">
              <a16:creationId xmlns:a16="http://schemas.microsoft.com/office/drawing/2014/main" id="{B5A08F32-0593-4026-A334-B726084ACB67}"/>
            </a:ext>
          </a:extLst>
        </xdr:cNvPr>
        <xdr:cNvCxnSpPr/>
      </xdr:nvCxnSpPr>
      <xdr:spPr>
        <a:xfrm>
          <a:off x="4546600" y="133597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81</xdr:row>
      <xdr:rowOff>90188</xdr:rowOff>
    </xdr:from>
    <xdr:ext cx="405111" cy="259045"/>
    <xdr:sp macro="" textlink="">
      <xdr:nvSpPr>
        <xdr:cNvPr id="293" name="【公営住宅】&#10;有形固定資産減価償却率平均値テキスト">
          <a:extLst>
            <a:ext uri="{FF2B5EF4-FFF2-40B4-BE49-F238E27FC236}">
              <a16:creationId xmlns:a16="http://schemas.microsoft.com/office/drawing/2014/main" id="{9EE1B297-F775-446A-A4B9-B2A9A2E7F109}"/>
            </a:ext>
          </a:extLst>
        </xdr:cNvPr>
        <xdr:cNvSpPr txBox="1"/>
      </xdr:nvSpPr>
      <xdr:spPr>
        <a:xfrm>
          <a:off x="4673600" y="1397763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67311</xdr:rowOff>
    </xdr:from>
    <xdr:to>
      <xdr:col>24</xdr:col>
      <xdr:colOff>114300</xdr:colOff>
      <xdr:row>82</xdr:row>
      <xdr:rowOff>168911</xdr:rowOff>
    </xdr:to>
    <xdr:sp macro="" textlink="">
      <xdr:nvSpPr>
        <xdr:cNvPr id="294" name="フローチャート: 判断 293">
          <a:extLst>
            <a:ext uri="{FF2B5EF4-FFF2-40B4-BE49-F238E27FC236}">
              <a16:creationId xmlns:a16="http://schemas.microsoft.com/office/drawing/2014/main" id="{2C5B9050-913D-42D1-82D7-8E81340119CB}"/>
            </a:ext>
          </a:extLst>
        </xdr:cNvPr>
        <xdr:cNvSpPr/>
      </xdr:nvSpPr>
      <xdr:spPr>
        <a:xfrm>
          <a:off x="4584700" y="141262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82</xdr:row>
      <xdr:rowOff>55880</xdr:rowOff>
    </xdr:from>
    <xdr:to>
      <xdr:col>20</xdr:col>
      <xdr:colOff>38100</xdr:colOff>
      <xdr:row>82</xdr:row>
      <xdr:rowOff>157480</xdr:rowOff>
    </xdr:to>
    <xdr:sp macro="" textlink="">
      <xdr:nvSpPr>
        <xdr:cNvPr id="295" name="フローチャート: 判断 294">
          <a:extLst>
            <a:ext uri="{FF2B5EF4-FFF2-40B4-BE49-F238E27FC236}">
              <a16:creationId xmlns:a16="http://schemas.microsoft.com/office/drawing/2014/main" id="{948EDF3E-BEC6-4316-9962-1672B78D17CE}"/>
            </a:ext>
          </a:extLst>
        </xdr:cNvPr>
        <xdr:cNvSpPr/>
      </xdr:nvSpPr>
      <xdr:spPr>
        <a:xfrm>
          <a:off x="3746500" y="141147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82</xdr:row>
      <xdr:rowOff>36830</xdr:rowOff>
    </xdr:from>
    <xdr:to>
      <xdr:col>15</xdr:col>
      <xdr:colOff>101600</xdr:colOff>
      <xdr:row>82</xdr:row>
      <xdr:rowOff>138430</xdr:rowOff>
    </xdr:to>
    <xdr:sp macro="" textlink="">
      <xdr:nvSpPr>
        <xdr:cNvPr id="296" name="フローチャート: 判断 295">
          <a:extLst>
            <a:ext uri="{FF2B5EF4-FFF2-40B4-BE49-F238E27FC236}">
              <a16:creationId xmlns:a16="http://schemas.microsoft.com/office/drawing/2014/main" id="{6E9CEA11-771C-474C-94E7-72BE326047F8}"/>
            </a:ext>
          </a:extLst>
        </xdr:cNvPr>
        <xdr:cNvSpPr/>
      </xdr:nvSpPr>
      <xdr:spPr>
        <a:xfrm>
          <a:off x="2857500" y="140957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73025</xdr:rowOff>
    </xdr:from>
    <xdr:to>
      <xdr:col>10</xdr:col>
      <xdr:colOff>165100</xdr:colOff>
      <xdr:row>83</xdr:row>
      <xdr:rowOff>3175</xdr:rowOff>
    </xdr:to>
    <xdr:sp macro="" textlink="">
      <xdr:nvSpPr>
        <xdr:cNvPr id="297" name="フローチャート: 判断 296">
          <a:extLst>
            <a:ext uri="{FF2B5EF4-FFF2-40B4-BE49-F238E27FC236}">
              <a16:creationId xmlns:a16="http://schemas.microsoft.com/office/drawing/2014/main" id="{CC32BC4A-C9ED-4969-AF6B-FD92C7FDCE2D}"/>
            </a:ext>
          </a:extLst>
        </xdr:cNvPr>
        <xdr:cNvSpPr/>
      </xdr:nvSpPr>
      <xdr:spPr>
        <a:xfrm>
          <a:off x="1968500" y="141319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82</xdr:row>
      <xdr:rowOff>103505</xdr:rowOff>
    </xdr:from>
    <xdr:to>
      <xdr:col>6</xdr:col>
      <xdr:colOff>38100</xdr:colOff>
      <xdr:row>83</xdr:row>
      <xdr:rowOff>33655</xdr:rowOff>
    </xdr:to>
    <xdr:sp macro="" textlink="">
      <xdr:nvSpPr>
        <xdr:cNvPr id="298" name="フローチャート: 判断 297">
          <a:extLst>
            <a:ext uri="{FF2B5EF4-FFF2-40B4-BE49-F238E27FC236}">
              <a16:creationId xmlns:a16="http://schemas.microsoft.com/office/drawing/2014/main" id="{D07D35A9-F73A-4915-BDFC-2CCD73E04520}"/>
            </a:ext>
          </a:extLst>
        </xdr:cNvPr>
        <xdr:cNvSpPr/>
      </xdr:nvSpPr>
      <xdr:spPr>
        <a:xfrm>
          <a:off x="1079500" y="141624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9" name="テキスト ボックス 298">
          <a:extLst>
            <a:ext uri="{FF2B5EF4-FFF2-40B4-BE49-F238E27FC236}">
              <a16:creationId xmlns:a16="http://schemas.microsoft.com/office/drawing/2014/main" id="{0F4E0E0D-14F1-4E06-9EF5-372C50E00F59}"/>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300" name="テキスト ボックス 299">
          <a:extLst>
            <a:ext uri="{FF2B5EF4-FFF2-40B4-BE49-F238E27FC236}">
              <a16:creationId xmlns:a16="http://schemas.microsoft.com/office/drawing/2014/main" id="{40C51F26-AD85-4E78-9FA1-59A72D5AD8DA}"/>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1" name="テキスト ボックス 300">
          <a:extLst>
            <a:ext uri="{FF2B5EF4-FFF2-40B4-BE49-F238E27FC236}">
              <a16:creationId xmlns:a16="http://schemas.microsoft.com/office/drawing/2014/main" id="{543FBD20-3ED7-4E6C-8A2A-92D1D5E519B0}"/>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2" name="テキスト ボックス 301">
          <a:extLst>
            <a:ext uri="{FF2B5EF4-FFF2-40B4-BE49-F238E27FC236}">
              <a16:creationId xmlns:a16="http://schemas.microsoft.com/office/drawing/2014/main" id="{C5DF123C-B466-46AA-8BD6-E3683C387571}"/>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3" name="テキスト ボックス 302">
          <a:extLst>
            <a:ext uri="{FF2B5EF4-FFF2-40B4-BE49-F238E27FC236}">
              <a16:creationId xmlns:a16="http://schemas.microsoft.com/office/drawing/2014/main" id="{8B2A1587-5606-4D8B-9F63-A713851F139F}"/>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85</xdr:row>
      <xdr:rowOff>57786</xdr:rowOff>
    </xdr:from>
    <xdr:to>
      <xdr:col>24</xdr:col>
      <xdr:colOff>114300</xdr:colOff>
      <xdr:row>85</xdr:row>
      <xdr:rowOff>159386</xdr:rowOff>
    </xdr:to>
    <xdr:sp macro="" textlink="">
      <xdr:nvSpPr>
        <xdr:cNvPr id="304" name="楕円 303">
          <a:extLst>
            <a:ext uri="{FF2B5EF4-FFF2-40B4-BE49-F238E27FC236}">
              <a16:creationId xmlns:a16="http://schemas.microsoft.com/office/drawing/2014/main" id="{BF145FA6-7307-4B54-9986-5201BCF1D101}"/>
            </a:ext>
          </a:extLst>
        </xdr:cNvPr>
        <xdr:cNvSpPr/>
      </xdr:nvSpPr>
      <xdr:spPr>
        <a:xfrm>
          <a:off x="4584700" y="146310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85</xdr:row>
      <xdr:rowOff>36213</xdr:rowOff>
    </xdr:from>
    <xdr:ext cx="405111" cy="259045"/>
    <xdr:sp macro="" textlink="">
      <xdr:nvSpPr>
        <xdr:cNvPr id="305" name="【公営住宅】&#10;有形固定資産減価償却率該当値テキスト">
          <a:extLst>
            <a:ext uri="{FF2B5EF4-FFF2-40B4-BE49-F238E27FC236}">
              <a16:creationId xmlns:a16="http://schemas.microsoft.com/office/drawing/2014/main" id="{F1759CAC-062C-45A3-9B3D-38331B07CE10}"/>
            </a:ext>
          </a:extLst>
        </xdr:cNvPr>
        <xdr:cNvSpPr txBox="1"/>
      </xdr:nvSpPr>
      <xdr:spPr>
        <a:xfrm>
          <a:off x="4673600" y="146094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85</xdr:row>
      <xdr:rowOff>33020</xdr:rowOff>
    </xdr:from>
    <xdr:to>
      <xdr:col>20</xdr:col>
      <xdr:colOff>38100</xdr:colOff>
      <xdr:row>85</xdr:row>
      <xdr:rowOff>134620</xdr:rowOff>
    </xdr:to>
    <xdr:sp macro="" textlink="">
      <xdr:nvSpPr>
        <xdr:cNvPr id="306" name="楕円 305">
          <a:extLst>
            <a:ext uri="{FF2B5EF4-FFF2-40B4-BE49-F238E27FC236}">
              <a16:creationId xmlns:a16="http://schemas.microsoft.com/office/drawing/2014/main" id="{A2A39D0F-4ECF-44D0-87B7-A1ACEC89621E}"/>
            </a:ext>
          </a:extLst>
        </xdr:cNvPr>
        <xdr:cNvSpPr/>
      </xdr:nvSpPr>
      <xdr:spPr>
        <a:xfrm>
          <a:off x="3746500" y="146062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85</xdr:row>
      <xdr:rowOff>83820</xdr:rowOff>
    </xdr:from>
    <xdr:to>
      <xdr:col>24</xdr:col>
      <xdr:colOff>63500</xdr:colOff>
      <xdr:row>85</xdr:row>
      <xdr:rowOff>108586</xdr:rowOff>
    </xdr:to>
    <xdr:cxnSp macro="">
      <xdr:nvCxnSpPr>
        <xdr:cNvPr id="307" name="直線コネクタ 306">
          <a:extLst>
            <a:ext uri="{FF2B5EF4-FFF2-40B4-BE49-F238E27FC236}">
              <a16:creationId xmlns:a16="http://schemas.microsoft.com/office/drawing/2014/main" id="{DB9D3CCF-E3A0-4717-A2DC-4A6EF685F3E4}"/>
            </a:ext>
          </a:extLst>
        </xdr:cNvPr>
        <xdr:cNvCxnSpPr/>
      </xdr:nvCxnSpPr>
      <xdr:spPr>
        <a:xfrm>
          <a:off x="3797300" y="14657070"/>
          <a:ext cx="838200" cy="247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85</xdr:row>
      <xdr:rowOff>4445</xdr:rowOff>
    </xdr:from>
    <xdr:to>
      <xdr:col>15</xdr:col>
      <xdr:colOff>101600</xdr:colOff>
      <xdr:row>85</xdr:row>
      <xdr:rowOff>106045</xdr:rowOff>
    </xdr:to>
    <xdr:sp macro="" textlink="">
      <xdr:nvSpPr>
        <xdr:cNvPr id="308" name="楕円 307">
          <a:extLst>
            <a:ext uri="{FF2B5EF4-FFF2-40B4-BE49-F238E27FC236}">
              <a16:creationId xmlns:a16="http://schemas.microsoft.com/office/drawing/2014/main" id="{6A05DD39-98E2-4669-9F9C-9C10970B1A88}"/>
            </a:ext>
          </a:extLst>
        </xdr:cNvPr>
        <xdr:cNvSpPr/>
      </xdr:nvSpPr>
      <xdr:spPr>
        <a:xfrm>
          <a:off x="2857500" y="145776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85</xdr:row>
      <xdr:rowOff>55245</xdr:rowOff>
    </xdr:from>
    <xdr:to>
      <xdr:col>19</xdr:col>
      <xdr:colOff>177800</xdr:colOff>
      <xdr:row>85</xdr:row>
      <xdr:rowOff>83820</xdr:rowOff>
    </xdr:to>
    <xdr:cxnSp macro="">
      <xdr:nvCxnSpPr>
        <xdr:cNvPr id="309" name="直線コネクタ 308">
          <a:extLst>
            <a:ext uri="{FF2B5EF4-FFF2-40B4-BE49-F238E27FC236}">
              <a16:creationId xmlns:a16="http://schemas.microsoft.com/office/drawing/2014/main" id="{F6ED1B53-600D-4CC6-9511-A83991D2CAFF}"/>
            </a:ext>
          </a:extLst>
        </xdr:cNvPr>
        <xdr:cNvCxnSpPr/>
      </xdr:nvCxnSpPr>
      <xdr:spPr>
        <a:xfrm>
          <a:off x="2908300" y="14628495"/>
          <a:ext cx="889000"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84</xdr:row>
      <xdr:rowOff>147320</xdr:rowOff>
    </xdr:from>
    <xdr:to>
      <xdr:col>10</xdr:col>
      <xdr:colOff>165100</xdr:colOff>
      <xdr:row>85</xdr:row>
      <xdr:rowOff>77470</xdr:rowOff>
    </xdr:to>
    <xdr:sp macro="" textlink="">
      <xdr:nvSpPr>
        <xdr:cNvPr id="310" name="楕円 309">
          <a:extLst>
            <a:ext uri="{FF2B5EF4-FFF2-40B4-BE49-F238E27FC236}">
              <a16:creationId xmlns:a16="http://schemas.microsoft.com/office/drawing/2014/main" id="{F82C6216-03ED-401B-A836-1F36B979CE1D}"/>
            </a:ext>
          </a:extLst>
        </xdr:cNvPr>
        <xdr:cNvSpPr/>
      </xdr:nvSpPr>
      <xdr:spPr>
        <a:xfrm>
          <a:off x="1968500" y="14549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85</xdr:row>
      <xdr:rowOff>26670</xdr:rowOff>
    </xdr:from>
    <xdr:to>
      <xdr:col>15</xdr:col>
      <xdr:colOff>50800</xdr:colOff>
      <xdr:row>85</xdr:row>
      <xdr:rowOff>55245</xdr:rowOff>
    </xdr:to>
    <xdr:cxnSp macro="">
      <xdr:nvCxnSpPr>
        <xdr:cNvPr id="311" name="直線コネクタ 310">
          <a:extLst>
            <a:ext uri="{FF2B5EF4-FFF2-40B4-BE49-F238E27FC236}">
              <a16:creationId xmlns:a16="http://schemas.microsoft.com/office/drawing/2014/main" id="{720FE9D8-B05F-4BDF-B145-E6A35CBF4C89}"/>
            </a:ext>
          </a:extLst>
        </xdr:cNvPr>
        <xdr:cNvCxnSpPr/>
      </xdr:nvCxnSpPr>
      <xdr:spPr>
        <a:xfrm>
          <a:off x="2019300" y="14599920"/>
          <a:ext cx="889000"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84</xdr:row>
      <xdr:rowOff>118745</xdr:rowOff>
    </xdr:from>
    <xdr:to>
      <xdr:col>6</xdr:col>
      <xdr:colOff>38100</xdr:colOff>
      <xdr:row>85</xdr:row>
      <xdr:rowOff>48895</xdr:rowOff>
    </xdr:to>
    <xdr:sp macro="" textlink="">
      <xdr:nvSpPr>
        <xdr:cNvPr id="312" name="楕円 311">
          <a:extLst>
            <a:ext uri="{FF2B5EF4-FFF2-40B4-BE49-F238E27FC236}">
              <a16:creationId xmlns:a16="http://schemas.microsoft.com/office/drawing/2014/main" id="{F8BD0646-1671-4390-9EDB-19CED0D600F9}"/>
            </a:ext>
          </a:extLst>
        </xdr:cNvPr>
        <xdr:cNvSpPr/>
      </xdr:nvSpPr>
      <xdr:spPr>
        <a:xfrm>
          <a:off x="1079500" y="145205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84</xdr:row>
      <xdr:rowOff>169545</xdr:rowOff>
    </xdr:from>
    <xdr:to>
      <xdr:col>10</xdr:col>
      <xdr:colOff>114300</xdr:colOff>
      <xdr:row>85</xdr:row>
      <xdr:rowOff>26670</xdr:rowOff>
    </xdr:to>
    <xdr:cxnSp macro="">
      <xdr:nvCxnSpPr>
        <xdr:cNvPr id="313" name="直線コネクタ 312">
          <a:extLst>
            <a:ext uri="{FF2B5EF4-FFF2-40B4-BE49-F238E27FC236}">
              <a16:creationId xmlns:a16="http://schemas.microsoft.com/office/drawing/2014/main" id="{BB92E7A0-96FD-4F7B-AFC1-9C7201A57475}"/>
            </a:ext>
          </a:extLst>
        </xdr:cNvPr>
        <xdr:cNvCxnSpPr/>
      </xdr:nvCxnSpPr>
      <xdr:spPr>
        <a:xfrm>
          <a:off x="1130300" y="14571345"/>
          <a:ext cx="889000"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81</xdr:row>
      <xdr:rowOff>2557</xdr:rowOff>
    </xdr:from>
    <xdr:ext cx="405111" cy="259045"/>
    <xdr:sp macro="" textlink="">
      <xdr:nvSpPr>
        <xdr:cNvPr id="314" name="n_1aveValue【公営住宅】&#10;有形固定資産減価償却率">
          <a:extLst>
            <a:ext uri="{FF2B5EF4-FFF2-40B4-BE49-F238E27FC236}">
              <a16:creationId xmlns:a16="http://schemas.microsoft.com/office/drawing/2014/main" id="{E225847B-4938-441F-9850-6ED701376AAE}"/>
            </a:ext>
          </a:extLst>
        </xdr:cNvPr>
        <xdr:cNvSpPr txBox="1"/>
      </xdr:nvSpPr>
      <xdr:spPr>
        <a:xfrm>
          <a:off x="3582044" y="138900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80</xdr:row>
      <xdr:rowOff>154957</xdr:rowOff>
    </xdr:from>
    <xdr:ext cx="405111" cy="259045"/>
    <xdr:sp macro="" textlink="">
      <xdr:nvSpPr>
        <xdr:cNvPr id="315" name="n_2aveValue【公営住宅】&#10;有形固定資産減価償却率">
          <a:extLst>
            <a:ext uri="{FF2B5EF4-FFF2-40B4-BE49-F238E27FC236}">
              <a16:creationId xmlns:a16="http://schemas.microsoft.com/office/drawing/2014/main" id="{19EF1A2C-3D7B-4797-A676-FD2869A7F5CF}"/>
            </a:ext>
          </a:extLst>
        </xdr:cNvPr>
        <xdr:cNvSpPr txBox="1"/>
      </xdr:nvSpPr>
      <xdr:spPr>
        <a:xfrm>
          <a:off x="2705744" y="138709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81</xdr:row>
      <xdr:rowOff>19702</xdr:rowOff>
    </xdr:from>
    <xdr:ext cx="405111" cy="259045"/>
    <xdr:sp macro="" textlink="">
      <xdr:nvSpPr>
        <xdr:cNvPr id="316" name="n_3aveValue【公営住宅】&#10;有形固定資産減価償却率">
          <a:extLst>
            <a:ext uri="{FF2B5EF4-FFF2-40B4-BE49-F238E27FC236}">
              <a16:creationId xmlns:a16="http://schemas.microsoft.com/office/drawing/2014/main" id="{702E13E4-806C-4BEC-B814-52A14FAD6E56}"/>
            </a:ext>
          </a:extLst>
        </xdr:cNvPr>
        <xdr:cNvSpPr txBox="1"/>
      </xdr:nvSpPr>
      <xdr:spPr>
        <a:xfrm>
          <a:off x="1816744" y="139071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81</xdr:row>
      <xdr:rowOff>50182</xdr:rowOff>
    </xdr:from>
    <xdr:ext cx="405111" cy="259045"/>
    <xdr:sp macro="" textlink="">
      <xdr:nvSpPr>
        <xdr:cNvPr id="317" name="n_4aveValue【公営住宅】&#10;有形固定資産減価償却率">
          <a:extLst>
            <a:ext uri="{FF2B5EF4-FFF2-40B4-BE49-F238E27FC236}">
              <a16:creationId xmlns:a16="http://schemas.microsoft.com/office/drawing/2014/main" id="{7BEEAC82-57CA-4E92-ABF8-07D495D5F636}"/>
            </a:ext>
          </a:extLst>
        </xdr:cNvPr>
        <xdr:cNvSpPr txBox="1"/>
      </xdr:nvSpPr>
      <xdr:spPr>
        <a:xfrm>
          <a:off x="927744" y="139376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85</xdr:row>
      <xdr:rowOff>125747</xdr:rowOff>
    </xdr:from>
    <xdr:ext cx="405111" cy="259045"/>
    <xdr:sp macro="" textlink="">
      <xdr:nvSpPr>
        <xdr:cNvPr id="318" name="n_1mainValue【公営住宅】&#10;有形固定資産減価償却率">
          <a:extLst>
            <a:ext uri="{FF2B5EF4-FFF2-40B4-BE49-F238E27FC236}">
              <a16:creationId xmlns:a16="http://schemas.microsoft.com/office/drawing/2014/main" id="{A6B2D1E7-D248-4D73-BE1D-29AF71599193}"/>
            </a:ext>
          </a:extLst>
        </xdr:cNvPr>
        <xdr:cNvSpPr txBox="1"/>
      </xdr:nvSpPr>
      <xdr:spPr>
        <a:xfrm>
          <a:off x="3582044" y="146989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85</xdr:row>
      <xdr:rowOff>97172</xdr:rowOff>
    </xdr:from>
    <xdr:ext cx="405111" cy="259045"/>
    <xdr:sp macro="" textlink="">
      <xdr:nvSpPr>
        <xdr:cNvPr id="319" name="n_2mainValue【公営住宅】&#10;有形固定資産減価償却率">
          <a:extLst>
            <a:ext uri="{FF2B5EF4-FFF2-40B4-BE49-F238E27FC236}">
              <a16:creationId xmlns:a16="http://schemas.microsoft.com/office/drawing/2014/main" id="{9B90A242-13DB-4A11-96B7-7C0E15BA0BE3}"/>
            </a:ext>
          </a:extLst>
        </xdr:cNvPr>
        <xdr:cNvSpPr txBox="1"/>
      </xdr:nvSpPr>
      <xdr:spPr>
        <a:xfrm>
          <a:off x="2705744" y="146704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85</xdr:row>
      <xdr:rowOff>68597</xdr:rowOff>
    </xdr:from>
    <xdr:ext cx="405111" cy="259045"/>
    <xdr:sp macro="" textlink="">
      <xdr:nvSpPr>
        <xdr:cNvPr id="320" name="n_3mainValue【公営住宅】&#10;有形固定資産減価償却率">
          <a:extLst>
            <a:ext uri="{FF2B5EF4-FFF2-40B4-BE49-F238E27FC236}">
              <a16:creationId xmlns:a16="http://schemas.microsoft.com/office/drawing/2014/main" id="{F3B3298E-AC08-43C8-848C-EDC8C7F793FE}"/>
            </a:ext>
          </a:extLst>
        </xdr:cNvPr>
        <xdr:cNvSpPr txBox="1"/>
      </xdr:nvSpPr>
      <xdr:spPr>
        <a:xfrm>
          <a:off x="1816744" y="146418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85</xdr:row>
      <xdr:rowOff>40022</xdr:rowOff>
    </xdr:from>
    <xdr:ext cx="405111" cy="259045"/>
    <xdr:sp macro="" textlink="">
      <xdr:nvSpPr>
        <xdr:cNvPr id="321" name="n_4mainValue【公営住宅】&#10;有形固定資産減価償却率">
          <a:extLst>
            <a:ext uri="{FF2B5EF4-FFF2-40B4-BE49-F238E27FC236}">
              <a16:creationId xmlns:a16="http://schemas.microsoft.com/office/drawing/2014/main" id="{389FE3C1-34C6-4DF6-8BBB-E234DD29E626}"/>
            </a:ext>
          </a:extLst>
        </xdr:cNvPr>
        <xdr:cNvSpPr txBox="1"/>
      </xdr:nvSpPr>
      <xdr:spPr>
        <a:xfrm>
          <a:off x="927744" y="146132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2" name="正方形/長方形 321">
          <a:extLst>
            <a:ext uri="{FF2B5EF4-FFF2-40B4-BE49-F238E27FC236}">
              <a16:creationId xmlns:a16="http://schemas.microsoft.com/office/drawing/2014/main" id="{4317234D-1B0F-4BCA-92F0-768DC10EC83A}"/>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3" name="正方形/長方形 322">
          <a:extLst>
            <a:ext uri="{FF2B5EF4-FFF2-40B4-BE49-F238E27FC236}">
              <a16:creationId xmlns:a16="http://schemas.microsoft.com/office/drawing/2014/main" id="{DDCC6053-4063-4D88-B8E5-277399550531}"/>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4" name="正方形/長方形 323">
          <a:extLst>
            <a:ext uri="{FF2B5EF4-FFF2-40B4-BE49-F238E27FC236}">
              <a16:creationId xmlns:a16="http://schemas.microsoft.com/office/drawing/2014/main" id="{F9C83AB2-205D-4BEF-A38C-EB366D1686FB}"/>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5" name="正方形/長方形 324">
          <a:extLst>
            <a:ext uri="{FF2B5EF4-FFF2-40B4-BE49-F238E27FC236}">
              <a16:creationId xmlns:a16="http://schemas.microsoft.com/office/drawing/2014/main" id="{8635793F-1F0D-4B85-A231-36041FEBAE6F}"/>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6" name="正方形/長方形 325">
          <a:extLst>
            <a:ext uri="{FF2B5EF4-FFF2-40B4-BE49-F238E27FC236}">
              <a16:creationId xmlns:a16="http://schemas.microsoft.com/office/drawing/2014/main" id="{CB600168-68C3-48BE-9AC8-B410C5C87811}"/>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7" name="正方形/長方形 326">
          <a:extLst>
            <a:ext uri="{FF2B5EF4-FFF2-40B4-BE49-F238E27FC236}">
              <a16:creationId xmlns:a16="http://schemas.microsoft.com/office/drawing/2014/main" id="{1CE28EA3-B4B2-40E6-B313-A5327273BFB6}"/>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8" name="正方形/長方形 327">
          <a:extLst>
            <a:ext uri="{FF2B5EF4-FFF2-40B4-BE49-F238E27FC236}">
              <a16:creationId xmlns:a16="http://schemas.microsoft.com/office/drawing/2014/main" id="{287F865A-4C05-4593-924C-6EB647589BE8}"/>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0.525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9" name="正方形/長方形 328">
          <a:extLst>
            <a:ext uri="{FF2B5EF4-FFF2-40B4-BE49-F238E27FC236}">
              <a16:creationId xmlns:a16="http://schemas.microsoft.com/office/drawing/2014/main" id="{3B7E0855-804F-4E1F-9C33-E548131FE560}"/>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30" name="テキスト ボックス 329">
          <a:extLst>
            <a:ext uri="{FF2B5EF4-FFF2-40B4-BE49-F238E27FC236}">
              <a16:creationId xmlns:a16="http://schemas.microsoft.com/office/drawing/2014/main" id="{D7D8895E-7753-40E5-8493-322194453DDA}"/>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1" name="直線コネクタ 330">
          <a:extLst>
            <a:ext uri="{FF2B5EF4-FFF2-40B4-BE49-F238E27FC236}">
              <a16:creationId xmlns:a16="http://schemas.microsoft.com/office/drawing/2014/main" id="{D811F897-BFC3-4A5E-9F81-8B56314169C3}"/>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114300</xdr:rowOff>
    </xdr:from>
    <xdr:to>
      <xdr:col>59</xdr:col>
      <xdr:colOff>50800</xdr:colOff>
      <xdr:row>86</xdr:row>
      <xdr:rowOff>114300</xdr:rowOff>
    </xdr:to>
    <xdr:cxnSp macro="">
      <xdr:nvCxnSpPr>
        <xdr:cNvPr id="332" name="直線コネクタ 331">
          <a:extLst>
            <a:ext uri="{FF2B5EF4-FFF2-40B4-BE49-F238E27FC236}">
              <a16:creationId xmlns:a16="http://schemas.microsoft.com/office/drawing/2014/main" id="{68F01F01-B9AF-45F0-BD5C-51F28126D5AE}"/>
            </a:ext>
          </a:extLst>
        </xdr:cNvPr>
        <xdr:cNvCxnSpPr/>
      </xdr:nvCxnSpPr>
      <xdr:spPr>
        <a:xfrm>
          <a:off x="6604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143527</xdr:rowOff>
    </xdr:from>
    <xdr:ext cx="467179" cy="259045"/>
    <xdr:sp macro="" textlink="">
      <xdr:nvSpPr>
        <xdr:cNvPr id="333" name="テキスト ボックス 332">
          <a:extLst>
            <a:ext uri="{FF2B5EF4-FFF2-40B4-BE49-F238E27FC236}">
              <a16:creationId xmlns:a16="http://schemas.microsoft.com/office/drawing/2014/main" id="{4731962A-466E-4778-B19E-900FEFADFEDF}"/>
            </a:ext>
          </a:extLst>
        </xdr:cNvPr>
        <xdr:cNvSpPr txBox="1"/>
      </xdr:nvSpPr>
      <xdr:spPr>
        <a:xfrm>
          <a:off x="6136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84</xdr:row>
      <xdr:rowOff>76200</xdr:rowOff>
    </xdr:from>
    <xdr:to>
      <xdr:col>59</xdr:col>
      <xdr:colOff>50800</xdr:colOff>
      <xdr:row>84</xdr:row>
      <xdr:rowOff>76200</xdr:rowOff>
    </xdr:to>
    <xdr:cxnSp macro="">
      <xdr:nvCxnSpPr>
        <xdr:cNvPr id="334" name="直線コネクタ 333">
          <a:extLst>
            <a:ext uri="{FF2B5EF4-FFF2-40B4-BE49-F238E27FC236}">
              <a16:creationId xmlns:a16="http://schemas.microsoft.com/office/drawing/2014/main" id="{40BAA6B4-C8B0-4EE7-B860-681E3DFDDD64}"/>
            </a:ext>
          </a:extLst>
        </xdr:cNvPr>
        <xdr:cNvCxnSpPr/>
      </xdr:nvCxnSpPr>
      <xdr:spPr>
        <a:xfrm>
          <a:off x="6604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83</xdr:row>
      <xdr:rowOff>105427</xdr:rowOff>
    </xdr:from>
    <xdr:ext cx="467179" cy="259045"/>
    <xdr:sp macro="" textlink="">
      <xdr:nvSpPr>
        <xdr:cNvPr id="335" name="テキスト ボックス 334">
          <a:extLst>
            <a:ext uri="{FF2B5EF4-FFF2-40B4-BE49-F238E27FC236}">
              <a16:creationId xmlns:a16="http://schemas.microsoft.com/office/drawing/2014/main" id="{3FAA11C5-920C-452C-8F2D-169F65875E1A}"/>
            </a:ext>
          </a:extLst>
        </xdr:cNvPr>
        <xdr:cNvSpPr txBox="1"/>
      </xdr:nvSpPr>
      <xdr:spPr>
        <a:xfrm>
          <a:off x="6136821" y="1433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336" name="直線コネクタ 335">
          <a:extLst>
            <a:ext uri="{FF2B5EF4-FFF2-40B4-BE49-F238E27FC236}">
              <a16:creationId xmlns:a16="http://schemas.microsoft.com/office/drawing/2014/main" id="{55E9A99C-4920-4D51-AFA3-7ED2FF515500}"/>
            </a:ext>
          </a:extLst>
        </xdr:cNvPr>
        <xdr:cNvCxnSpPr/>
      </xdr:nvCxnSpPr>
      <xdr:spPr>
        <a:xfrm>
          <a:off x="6604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81</xdr:row>
      <xdr:rowOff>67327</xdr:rowOff>
    </xdr:from>
    <xdr:ext cx="467179" cy="259045"/>
    <xdr:sp macro="" textlink="">
      <xdr:nvSpPr>
        <xdr:cNvPr id="337" name="テキスト ボックス 336">
          <a:extLst>
            <a:ext uri="{FF2B5EF4-FFF2-40B4-BE49-F238E27FC236}">
              <a16:creationId xmlns:a16="http://schemas.microsoft.com/office/drawing/2014/main" id="{DD9C5F88-C595-4EC1-A22B-90F3EC32F68D}"/>
            </a:ext>
          </a:extLst>
        </xdr:cNvPr>
        <xdr:cNvSpPr txBox="1"/>
      </xdr:nvSpPr>
      <xdr:spPr>
        <a:xfrm>
          <a:off x="6136821" y="1395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0</xdr:rowOff>
    </xdr:from>
    <xdr:to>
      <xdr:col>59</xdr:col>
      <xdr:colOff>50800</xdr:colOff>
      <xdr:row>80</xdr:row>
      <xdr:rowOff>0</xdr:rowOff>
    </xdr:to>
    <xdr:cxnSp macro="">
      <xdr:nvCxnSpPr>
        <xdr:cNvPr id="338" name="直線コネクタ 337">
          <a:extLst>
            <a:ext uri="{FF2B5EF4-FFF2-40B4-BE49-F238E27FC236}">
              <a16:creationId xmlns:a16="http://schemas.microsoft.com/office/drawing/2014/main" id="{695F6BEE-B17F-4330-9B5A-8106A560B6D6}"/>
            </a:ext>
          </a:extLst>
        </xdr:cNvPr>
        <xdr:cNvCxnSpPr/>
      </xdr:nvCxnSpPr>
      <xdr:spPr>
        <a:xfrm>
          <a:off x="6604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79</xdr:row>
      <xdr:rowOff>29227</xdr:rowOff>
    </xdr:from>
    <xdr:ext cx="467179" cy="259045"/>
    <xdr:sp macro="" textlink="">
      <xdr:nvSpPr>
        <xdr:cNvPr id="339" name="テキスト ボックス 338">
          <a:extLst>
            <a:ext uri="{FF2B5EF4-FFF2-40B4-BE49-F238E27FC236}">
              <a16:creationId xmlns:a16="http://schemas.microsoft.com/office/drawing/2014/main" id="{7632A2DE-2362-4137-886D-BFC98BC45E7A}"/>
            </a:ext>
          </a:extLst>
        </xdr:cNvPr>
        <xdr:cNvSpPr txBox="1"/>
      </xdr:nvSpPr>
      <xdr:spPr>
        <a:xfrm>
          <a:off x="6136821" y="1357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133350</xdr:rowOff>
    </xdr:from>
    <xdr:to>
      <xdr:col>59</xdr:col>
      <xdr:colOff>50800</xdr:colOff>
      <xdr:row>77</xdr:row>
      <xdr:rowOff>133350</xdr:rowOff>
    </xdr:to>
    <xdr:cxnSp macro="">
      <xdr:nvCxnSpPr>
        <xdr:cNvPr id="340" name="直線コネクタ 339">
          <a:extLst>
            <a:ext uri="{FF2B5EF4-FFF2-40B4-BE49-F238E27FC236}">
              <a16:creationId xmlns:a16="http://schemas.microsoft.com/office/drawing/2014/main" id="{65B42EF2-50B8-4446-959E-D197B6FE4D8A}"/>
            </a:ext>
          </a:extLst>
        </xdr:cNvPr>
        <xdr:cNvCxnSpPr/>
      </xdr:nvCxnSpPr>
      <xdr:spPr>
        <a:xfrm>
          <a:off x="6604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162577</xdr:rowOff>
    </xdr:from>
    <xdr:ext cx="531299" cy="259045"/>
    <xdr:sp macro="" textlink="">
      <xdr:nvSpPr>
        <xdr:cNvPr id="341" name="テキスト ボックス 340">
          <a:extLst>
            <a:ext uri="{FF2B5EF4-FFF2-40B4-BE49-F238E27FC236}">
              <a16:creationId xmlns:a16="http://schemas.microsoft.com/office/drawing/2014/main" id="{681F84E0-78E2-4D77-A45E-C68E338ACE74}"/>
            </a:ext>
          </a:extLst>
        </xdr:cNvPr>
        <xdr:cNvSpPr txBox="1"/>
      </xdr:nvSpPr>
      <xdr:spPr>
        <a:xfrm>
          <a:off x="6072701" y="1319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42" name="直線コネクタ 341">
          <a:extLst>
            <a:ext uri="{FF2B5EF4-FFF2-40B4-BE49-F238E27FC236}">
              <a16:creationId xmlns:a16="http://schemas.microsoft.com/office/drawing/2014/main" id="{689F02D9-C03B-4029-9130-6F32D87D3D22}"/>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74</xdr:row>
      <xdr:rowOff>124477</xdr:rowOff>
    </xdr:from>
    <xdr:ext cx="531299" cy="259045"/>
    <xdr:sp macro="" textlink="">
      <xdr:nvSpPr>
        <xdr:cNvPr id="343" name="テキスト ボックス 342">
          <a:extLst>
            <a:ext uri="{FF2B5EF4-FFF2-40B4-BE49-F238E27FC236}">
              <a16:creationId xmlns:a16="http://schemas.microsoft.com/office/drawing/2014/main" id="{56B3BCC4-C8F4-4DC4-8E67-E2AFC0BEB7F2}"/>
            </a:ext>
          </a:extLst>
        </xdr:cNvPr>
        <xdr:cNvSpPr txBox="1"/>
      </xdr:nvSpPr>
      <xdr:spPr>
        <a:xfrm>
          <a:off x="6072701" y="1281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4" name="【公営住宅】&#10;一人当たり面積グラフ枠">
          <a:extLst>
            <a:ext uri="{FF2B5EF4-FFF2-40B4-BE49-F238E27FC236}">
              <a16:creationId xmlns:a16="http://schemas.microsoft.com/office/drawing/2014/main" id="{B1A2F02F-3998-42CC-A06B-D596DA54B537}"/>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77</xdr:row>
      <xdr:rowOff>37464</xdr:rowOff>
    </xdr:from>
    <xdr:to>
      <xdr:col>54</xdr:col>
      <xdr:colOff>189865</xdr:colOff>
      <xdr:row>86</xdr:row>
      <xdr:rowOff>58165</xdr:rowOff>
    </xdr:to>
    <xdr:cxnSp macro="">
      <xdr:nvCxnSpPr>
        <xdr:cNvPr id="345" name="直線コネクタ 344">
          <a:extLst>
            <a:ext uri="{FF2B5EF4-FFF2-40B4-BE49-F238E27FC236}">
              <a16:creationId xmlns:a16="http://schemas.microsoft.com/office/drawing/2014/main" id="{AF355FFE-AE93-4D30-BF53-D37B97A243EF}"/>
            </a:ext>
          </a:extLst>
        </xdr:cNvPr>
        <xdr:cNvCxnSpPr/>
      </xdr:nvCxnSpPr>
      <xdr:spPr>
        <a:xfrm flipV="1">
          <a:off x="10476865" y="13239114"/>
          <a:ext cx="0" cy="156375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61992</xdr:rowOff>
    </xdr:from>
    <xdr:ext cx="469744" cy="259045"/>
    <xdr:sp macro="" textlink="">
      <xdr:nvSpPr>
        <xdr:cNvPr id="346" name="【公営住宅】&#10;一人当たり面積最小値テキスト">
          <a:extLst>
            <a:ext uri="{FF2B5EF4-FFF2-40B4-BE49-F238E27FC236}">
              <a16:creationId xmlns:a16="http://schemas.microsoft.com/office/drawing/2014/main" id="{DDC63220-11AA-4155-A3AD-B231AE6F681F}"/>
            </a:ext>
          </a:extLst>
        </xdr:cNvPr>
        <xdr:cNvSpPr txBox="1"/>
      </xdr:nvSpPr>
      <xdr:spPr>
        <a:xfrm>
          <a:off x="10515600" y="148066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58165</xdr:rowOff>
    </xdr:from>
    <xdr:to>
      <xdr:col>55</xdr:col>
      <xdr:colOff>88900</xdr:colOff>
      <xdr:row>86</xdr:row>
      <xdr:rowOff>58165</xdr:rowOff>
    </xdr:to>
    <xdr:cxnSp macro="">
      <xdr:nvCxnSpPr>
        <xdr:cNvPr id="347" name="直線コネクタ 346">
          <a:extLst>
            <a:ext uri="{FF2B5EF4-FFF2-40B4-BE49-F238E27FC236}">
              <a16:creationId xmlns:a16="http://schemas.microsoft.com/office/drawing/2014/main" id="{797FAF06-7411-4929-99C7-52D0FD3EF226}"/>
            </a:ext>
          </a:extLst>
        </xdr:cNvPr>
        <xdr:cNvCxnSpPr/>
      </xdr:nvCxnSpPr>
      <xdr:spPr>
        <a:xfrm>
          <a:off x="10388600" y="148028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75</xdr:row>
      <xdr:rowOff>155591</xdr:rowOff>
    </xdr:from>
    <xdr:ext cx="534377" cy="259045"/>
    <xdr:sp macro="" textlink="">
      <xdr:nvSpPr>
        <xdr:cNvPr id="348" name="【公営住宅】&#10;一人当たり面積最大値テキスト">
          <a:extLst>
            <a:ext uri="{FF2B5EF4-FFF2-40B4-BE49-F238E27FC236}">
              <a16:creationId xmlns:a16="http://schemas.microsoft.com/office/drawing/2014/main" id="{05B575F1-AB33-4A75-8F9C-680591CFE48F}"/>
            </a:ext>
          </a:extLst>
        </xdr:cNvPr>
        <xdr:cNvSpPr txBox="1"/>
      </xdr:nvSpPr>
      <xdr:spPr>
        <a:xfrm>
          <a:off x="10515600" y="130143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12.755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77</xdr:row>
      <xdr:rowOff>37464</xdr:rowOff>
    </xdr:from>
    <xdr:to>
      <xdr:col>55</xdr:col>
      <xdr:colOff>88900</xdr:colOff>
      <xdr:row>77</xdr:row>
      <xdr:rowOff>37464</xdr:rowOff>
    </xdr:to>
    <xdr:cxnSp macro="">
      <xdr:nvCxnSpPr>
        <xdr:cNvPr id="349" name="直線コネクタ 348">
          <a:extLst>
            <a:ext uri="{FF2B5EF4-FFF2-40B4-BE49-F238E27FC236}">
              <a16:creationId xmlns:a16="http://schemas.microsoft.com/office/drawing/2014/main" id="{9C5688FA-F0A1-4674-9D43-E631B4DF8F8B}"/>
            </a:ext>
          </a:extLst>
        </xdr:cNvPr>
        <xdr:cNvCxnSpPr/>
      </xdr:nvCxnSpPr>
      <xdr:spPr>
        <a:xfrm>
          <a:off x="10388600" y="132391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83</xdr:row>
      <xdr:rowOff>121556</xdr:rowOff>
    </xdr:from>
    <xdr:ext cx="469744" cy="259045"/>
    <xdr:sp macro="" textlink="">
      <xdr:nvSpPr>
        <xdr:cNvPr id="350" name="【公営住宅】&#10;一人当たり面積平均値テキスト">
          <a:extLst>
            <a:ext uri="{FF2B5EF4-FFF2-40B4-BE49-F238E27FC236}">
              <a16:creationId xmlns:a16="http://schemas.microsoft.com/office/drawing/2014/main" id="{636DFE35-4823-411B-BFBB-6D0424270D0B}"/>
            </a:ext>
          </a:extLst>
        </xdr:cNvPr>
        <xdr:cNvSpPr txBox="1"/>
      </xdr:nvSpPr>
      <xdr:spPr>
        <a:xfrm>
          <a:off x="10515600" y="1435190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2.423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98679</xdr:rowOff>
    </xdr:from>
    <xdr:to>
      <xdr:col>55</xdr:col>
      <xdr:colOff>50800</xdr:colOff>
      <xdr:row>85</xdr:row>
      <xdr:rowOff>28829</xdr:rowOff>
    </xdr:to>
    <xdr:sp macro="" textlink="">
      <xdr:nvSpPr>
        <xdr:cNvPr id="351" name="フローチャート: 判断 350">
          <a:extLst>
            <a:ext uri="{FF2B5EF4-FFF2-40B4-BE49-F238E27FC236}">
              <a16:creationId xmlns:a16="http://schemas.microsoft.com/office/drawing/2014/main" id="{C59513C8-F21C-4A4B-96D3-652F68321932}"/>
            </a:ext>
          </a:extLst>
        </xdr:cNvPr>
        <xdr:cNvSpPr/>
      </xdr:nvSpPr>
      <xdr:spPr>
        <a:xfrm>
          <a:off x="10426700" y="145004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84</xdr:row>
      <xdr:rowOff>137161</xdr:rowOff>
    </xdr:from>
    <xdr:to>
      <xdr:col>50</xdr:col>
      <xdr:colOff>165100</xdr:colOff>
      <xdr:row>85</xdr:row>
      <xdr:rowOff>67311</xdr:rowOff>
    </xdr:to>
    <xdr:sp macro="" textlink="">
      <xdr:nvSpPr>
        <xdr:cNvPr id="352" name="フローチャート: 判断 351">
          <a:extLst>
            <a:ext uri="{FF2B5EF4-FFF2-40B4-BE49-F238E27FC236}">
              <a16:creationId xmlns:a16="http://schemas.microsoft.com/office/drawing/2014/main" id="{98CEED25-1AC4-40F6-9DB1-9EE569E956CA}"/>
            </a:ext>
          </a:extLst>
        </xdr:cNvPr>
        <xdr:cNvSpPr/>
      </xdr:nvSpPr>
      <xdr:spPr>
        <a:xfrm>
          <a:off x="9588500" y="145389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84</xdr:row>
      <xdr:rowOff>81535</xdr:rowOff>
    </xdr:from>
    <xdr:to>
      <xdr:col>46</xdr:col>
      <xdr:colOff>38100</xdr:colOff>
      <xdr:row>85</xdr:row>
      <xdr:rowOff>11685</xdr:rowOff>
    </xdr:to>
    <xdr:sp macro="" textlink="">
      <xdr:nvSpPr>
        <xdr:cNvPr id="353" name="フローチャート: 判断 352">
          <a:extLst>
            <a:ext uri="{FF2B5EF4-FFF2-40B4-BE49-F238E27FC236}">
              <a16:creationId xmlns:a16="http://schemas.microsoft.com/office/drawing/2014/main" id="{C0416AFE-6C75-4653-90B6-3B998A5CA511}"/>
            </a:ext>
          </a:extLst>
        </xdr:cNvPr>
        <xdr:cNvSpPr/>
      </xdr:nvSpPr>
      <xdr:spPr>
        <a:xfrm>
          <a:off x="8699500" y="144833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84</xdr:row>
      <xdr:rowOff>64643</xdr:rowOff>
    </xdr:from>
    <xdr:to>
      <xdr:col>41</xdr:col>
      <xdr:colOff>101600</xdr:colOff>
      <xdr:row>84</xdr:row>
      <xdr:rowOff>166243</xdr:rowOff>
    </xdr:to>
    <xdr:sp macro="" textlink="">
      <xdr:nvSpPr>
        <xdr:cNvPr id="354" name="フローチャート: 判断 353">
          <a:extLst>
            <a:ext uri="{FF2B5EF4-FFF2-40B4-BE49-F238E27FC236}">
              <a16:creationId xmlns:a16="http://schemas.microsoft.com/office/drawing/2014/main" id="{A3C237E5-1351-459F-AFFF-9E8E0A0AB055}"/>
            </a:ext>
          </a:extLst>
        </xdr:cNvPr>
        <xdr:cNvSpPr/>
      </xdr:nvSpPr>
      <xdr:spPr>
        <a:xfrm>
          <a:off x="7810500" y="144664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84</xdr:row>
      <xdr:rowOff>43435</xdr:rowOff>
    </xdr:from>
    <xdr:to>
      <xdr:col>36</xdr:col>
      <xdr:colOff>165100</xdr:colOff>
      <xdr:row>84</xdr:row>
      <xdr:rowOff>145035</xdr:rowOff>
    </xdr:to>
    <xdr:sp macro="" textlink="">
      <xdr:nvSpPr>
        <xdr:cNvPr id="355" name="フローチャート: 判断 354">
          <a:extLst>
            <a:ext uri="{FF2B5EF4-FFF2-40B4-BE49-F238E27FC236}">
              <a16:creationId xmlns:a16="http://schemas.microsoft.com/office/drawing/2014/main" id="{31D6A432-8A06-4293-A0E9-BCE35892D408}"/>
            </a:ext>
          </a:extLst>
        </xdr:cNvPr>
        <xdr:cNvSpPr/>
      </xdr:nvSpPr>
      <xdr:spPr>
        <a:xfrm>
          <a:off x="6921500" y="144452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6" name="テキスト ボックス 355">
          <a:extLst>
            <a:ext uri="{FF2B5EF4-FFF2-40B4-BE49-F238E27FC236}">
              <a16:creationId xmlns:a16="http://schemas.microsoft.com/office/drawing/2014/main" id="{DEB3AEF3-6855-41C0-AC7D-4C68D5EC7A27}"/>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7" name="テキスト ボックス 356">
          <a:extLst>
            <a:ext uri="{FF2B5EF4-FFF2-40B4-BE49-F238E27FC236}">
              <a16:creationId xmlns:a16="http://schemas.microsoft.com/office/drawing/2014/main" id="{DD2FFB39-3712-4B4D-9D25-B4BE9BF96027}"/>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8" name="テキスト ボックス 357">
          <a:extLst>
            <a:ext uri="{FF2B5EF4-FFF2-40B4-BE49-F238E27FC236}">
              <a16:creationId xmlns:a16="http://schemas.microsoft.com/office/drawing/2014/main" id="{7F3DAC5C-DBB6-4883-AE38-31B5A3950E30}"/>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9" name="テキスト ボックス 358">
          <a:extLst>
            <a:ext uri="{FF2B5EF4-FFF2-40B4-BE49-F238E27FC236}">
              <a16:creationId xmlns:a16="http://schemas.microsoft.com/office/drawing/2014/main" id="{E670E0AA-21B6-4389-92DE-DDC06B3FEDAB}"/>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60" name="テキスト ボックス 359">
          <a:extLst>
            <a:ext uri="{FF2B5EF4-FFF2-40B4-BE49-F238E27FC236}">
              <a16:creationId xmlns:a16="http://schemas.microsoft.com/office/drawing/2014/main" id="{E4B53481-57AB-4053-9B69-B30E069B689D}"/>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94487</xdr:rowOff>
    </xdr:from>
    <xdr:to>
      <xdr:col>55</xdr:col>
      <xdr:colOff>50800</xdr:colOff>
      <xdr:row>86</xdr:row>
      <xdr:rowOff>24637</xdr:rowOff>
    </xdr:to>
    <xdr:sp macro="" textlink="">
      <xdr:nvSpPr>
        <xdr:cNvPr id="361" name="楕円 360">
          <a:extLst>
            <a:ext uri="{FF2B5EF4-FFF2-40B4-BE49-F238E27FC236}">
              <a16:creationId xmlns:a16="http://schemas.microsoft.com/office/drawing/2014/main" id="{46418356-A504-4B4F-9CD7-48A8C11FB22C}"/>
            </a:ext>
          </a:extLst>
        </xdr:cNvPr>
        <xdr:cNvSpPr/>
      </xdr:nvSpPr>
      <xdr:spPr>
        <a:xfrm>
          <a:off x="10426700" y="146677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85</xdr:row>
      <xdr:rowOff>9414</xdr:rowOff>
    </xdr:from>
    <xdr:ext cx="469744" cy="259045"/>
    <xdr:sp macro="" textlink="">
      <xdr:nvSpPr>
        <xdr:cNvPr id="362" name="【公営住宅】&#10;一人当たり面積該当値テキスト">
          <a:extLst>
            <a:ext uri="{FF2B5EF4-FFF2-40B4-BE49-F238E27FC236}">
              <a16:creationId xmlns:a16="http://schemas.microsoft.com/office/drawing/2014/main" id="{BE01543C-7D93-4854-8ABE-BE1EB414E890}"/>
            </a:ext>
          </a:extLst>
        </xdr:cNvPr>
        <xdr:cNvSpPr txBox="1"/>
      </xdr:nvSpPr>
      <xdr:spPr>
        <a:xfrm>
          <a:off x="10515600" y="145826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85</xdr:row>
      <xdr:rowOff>98425</xdr:rowOff>
    </xdr:from>
    <xdr:to>
      <xdr:col>50</xdr:col>
      <xdr:colOff>165100</xdr:colOff>
      <xdr:row>86</xdr:row>
      <xdr:rowOff>28575</xdr:rowOff>
    </xdr:to>
    <xdr:sp macro="" textlink="">
      <xdr:nvSpPr>
        <xdr:cNvPr id="363" name="楕円 362">
          <a:extLst>
            <a:ext uri="{FF2B5EF4-FFF2-40B4-BE49-F238E27FC236}">
              <a16:creationId xmlns:a16="http://schemas.microsoft.com/office/drawing/2014/main" id="{9A481A2F-8ED2-406F-9E55-B673CB5C42E2}"/>
            </a:ext>
          </a:extLst>
        </xdr:cNvPr>
        <xdr:cNvSpPr/>
      </xdr:nvSpPr>
      <xdr:spPr>
        <a:xfrm>
          <a:off x="9588500" y="146716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85</xdr:row>
      <xdr:rowOff>145287</xdr:rowOff>
    </xdr:from>
    <xdr:to>
      <xdr:col>55</xdr:col>
      <xdr:colOff>0</xdr:colOff>
      <xdr:row>85</xdr:row>
      <xdr:rowOff>149225</xdr:rowOff>
    </xdr:to>
    <xdr:cxnSp macro="">
      <xdr:nvCxnSpPr>
        <xdr:cNvPr id="364" name="直線コネクタ 363">
          <a:extLst>
            <a:ext uri="{FF2B5EF4-FFF2-40B4-BE49-F238E27FC236}">
              <a16:creationId xmlns:a16="http://schemas.microsoft.com/office/drawing/2014/main" id="{D32A6B88-5E2E-4C3C-AD86-FE8B32185A49}"/>
            </a:ext>
          </a:extLst>
        </xdr:cNvPr>
        <xdr:cNvCxnSpPr/>
      </xdr:nvCxnSpPr>
      <xdr:spPr>
        <a:xfrm flipV="1">
          <a:off x="9639300" y="14718537"/>
          <a:ext cx="838200" cy="39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85</xdr:row>
      <xdr:rowOff>102743</xdr:rowOff>
    </xdr:from>
    <xdr:to>
      <xdr:col>46</xdr:col>
      <xdr:colOff>38100</xdr:colOff>
      <xdr:row>86</xdr:row>
      <xdr:rowOff>32893</xdr:rowOff>
    </xdr:to>
    <xdr:sp macro="" textlink="">
      <xdr:nvSpPr>
        <xdr:cNvPr id="365" name="楕円 364">
          <a:extLst>
            <a:ext uri="{FF2B5EF4-FFF2-40B4-BE49-F238E27FC236}">
              <a16:creationId xmlns:a16="http://schemas.microsoft.com/office/drawing/2014/main" id="{E5129424-B688-4A92-911A-03A26060CA7A}"/>
            </a:ext>
          </a:extLst>
        </xdr:cNvPr>
        <xdr:cNvSpPr/>
      </xdr:nvSpPr>
      <xdr:spPr>
        <a:xfrm>
          <a:off x="8699500" y="146759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85</xdr:row>
      <xdr:rowOff>149225</xdr:rowOff>
    </xdr:from>
    <xdr:to>
      <xdr:col>50</xdr:col>
      <xdr:colOff>114300</xdr:colOff>
      <xdr:row>85</xdr:row>
      <xdr:rowOff>153543</xdr:rowOff>
    </xdr:to>
    <xdr:cxnSp macro="">
      <xdr:nvCxnSpPr>
        <xdr:cNvPr id="366" name="直線コネクタ 365">
          <a:extLst>
            <a:ext uri="{FF2B5EF4-FFF2-40B4-BE49-F238E27FC236}">
              <a16:creationId xmlns:a16="http://schemas.microsoft.com/office/drawing/2014/main" id="{6E3D242F-AAC4-4244-B961-FA1C2CA816C6}"/>
            </a:ext>
          </a:extLst>
        </xdr:cNvPr>
        <xdr:cNvCxnSpPr/>
      </xdr:nvCxnSpPr>
      <xdr:spPr>
        <a:xfrm flipV="1">
          <a:off x="8750300" y="14722475"/>
          <a:ext cx="889000" cy="43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85</xdr:row>
      <xdr:rowOff>106807</xdr:rowOff>
    </xdr:from>
    <xdr:to>
      <xdr:col>41</xdr:col>
      <xdr:colOff>101600</xdr:colOff>
      <xdr:row>86</xdr:row>
      <xdr:rowOff>36957</xdr:rowOff>
    </xdr:to>
    <xdr:sp macro="" textlink="">
      <xdr:nvSpPr>
        <xdr:cNvPr id="367" name="楕円 366">
          <a:extLst>
            <a:ext uri="{FF2B5EF4-FFF2-40B4-BE49-F238E27FC236}">
              <a16:creationId xmlns:a16="http://schemas.microsoft.com/office/drawing/2014/main" id="{AF5E5003-BE7F-4B8E-BD88-1C6245ACE16A}"/>
            </a:ext>
          </a:extLst>
        </xdr:cNvPr>
        <xdr:cNvSpPr/>
      </xdr:nvSpPr>
      <xdr:spPr>
        <a:xfrm>
          <a:off x="7810500" y="146800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85</xdr:row>
      <xdr:rowOff>153543</xdr:rowOff>
    </xdr:from>
    <xdr:to>
      <xdr:col>45</xdr:col>
      <xdr:colOff>177800</xdr:colOff>
      <xdr:row>85</xdr:row>
      <xdr:rowOff>157607</xdr:rowOff>
    </xdr:to>
    <xdr:cxnSp macro="">
      <xdr:nvCxnSpPr>
        <xdr:cNvPr id="368" name="直線コネクタ 367">
          <a:extLst>
            <a:ext uri="{FF2B5EF4-FFF2-40B4-BE49-F238E27FC236}">
              <a16:creationId xmlns:a16="http://schemas.microsoft.com/office/drawing/2014/main" id="{D80251CC-7261-4F81-A4B8-D27D1A7B7FEA}"/>
            </a:ext>
          </a:extLst>
        </xdr:cNvPr>
        <xdr:cNvCxnSpPr/>
      </xdr:nvCxnSpPr>
      <xdr:spPr>
        <a:xfrm flipV="1">
          <a:off x="7861300" y="14726793"/>
          <a:ext cx="889000" cy="40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85</xdr:row>
      <xdr:rowOff>110489</xdr:rowOff>
    </xdr:from>
    <xdr:to>
      <xdr:col>36</xdr:col>
      <xdr:colOff>165100</xdr:colOff>
      <xdr:row>86</xdr:row>
      <xdr:rowOff>40639</xdr:rowOff>
    </xdr:to>
    <xdr:sp macro="" textlink="">
      <xdr:nvSpPr>
        <xdr:cNvPr id="369" name="楕円 368">
          <a:extLst>
            <a:ext uri="{FF2B5EF4-FFF2-40B4-BE49-F238E27FC236}">
              <a16:creationId xmlns:a16="http://schemas.microsoft.com/office/drawing/2014/main" id="{76B4D9A1-F773-4836-94A4-8951276C9678}"/>
            </a:ext>
          </a:extLst>
        </xdr:cNvPr>
        <xdr:cNvSpPr/>
      </xdr:nvSpPr>
      <xdr:spPr>
        <a:xfrm>
          <a:off x="6921500" y="146837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85</xdr:row>
      <xdr:rowOff>157607</xdr:rowOff>
    </xdr:from>
    <xdr:to>
      <xdr:col>41</xdr:col>
      <xdr:colOff>50800</xdr:colOff>
      <xdr:row>85</xdr:row>
      <xdr:rowOff>161289</xdr:rowOff>
    </xdr:to>
    <xdr:cxnSp macro="">
      <xdr:nvCxnSpPr>
        <xdr:cNvPr id="370" name="直線コネクタ 369">
          <a:extLst>
            <a:ext uri="{FF2B5EF4-FFF2-40B4-BE49-F238E27FC236}">
              <a16:creationId xmlns:a16="http://schemas.microsoft.com/office/drawing/2014/main" id="{A42C0754-DF50-4F05-A41D-042E8E3AA0EF}"/>
            </a:ext>
          </a:extLst>
        </xdr:cNvPr>
        <xdr:cNvCxnSpPr/>
      </xdr:nvCxnSpPr>
      <xdr:spPr>
        <a:xfrm flipV="1">
          <a:off x="6972300" y="14730857"/>
          <a:ext cx="889000" cy="36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83</xdr:row>
      <xdr:rowOff>83838</xdr:rowOff>
    </xdr:from>
    <xdr:ext cx="469744" cy="259045"/>
    <xdr:sp macro="" textlink="">
      <xdr:nvSpPr>
        <xdr:cNvPr id="371" name="n_1aveValue【公営住宅】&#10;一人当たり面積">
          <a:extLst>
            <a:ext uri="{FF2B5EF4-FFF2-40B4-BE49-F238E27FC236}">
              <a16:creationId xmlns:a16="http://schemas.microsoft.com/office/drawing/2014/main" id="{6E827CD7-93A9-4A3B-A8B4-F739980DCEBA}"/>
            </a:ext>
          </a:extLst>
        </xdr:cNvPr>
        <xdr:cNvSpPr txBox="1"/>
      </xdr:nvSpPr>
      <xdr:spPr>
        <a:xfrm>
          <a:off x="9391727" y="143141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83</xdr:row>
      <xdr:rowOff>28212</xdr:rowOff>
    </xdr:from>
    <xdr:ext cx="469744" cy="259045"/>
    <xdr:sp macro="" textlink="">
      <xdr:nvSpPr>
        <xdr:cNvPr id="372" name="n_2aveValue【公営住宅】&#10;一人当たり面積">
          <a:extLst>
            <a:ext uri="{FF2B5EF4-FFF2-40B4-BE49-F238E27FC236}">
              <a16:creationId xmlns:a16="http://schemas.microsoft.com/office/drawing/2014/main" id="{B6A4E4C4-EECC-4ECF-8851-61AD254C7035}"/>
            </a:ext>
          </a:extLst>
        </xdr:cNvPr>
        <xdr:cNvSpPr txBox="1"/>
      </xdr:nvSpPr>
      <xdr:spPr>
        <a:xfrm>
          <a:off x="8515427" y="142585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83</xdr:row>
      <xdr:rowOff>11320</xdr:rowOff>
    </xdr:from>
    <xdr:ext cx="469744" cy="259045"/>
    <xdr:sp macro="" textlink="">
      <xdr:nvSpPr>
        <xdr:cNvPr id="373" name="n_3aveValue【公営住宅】&#10;一人当たり面積">
          <a:extLst>
            <a:ext uri="{FF2B5EF4-FFF2-40B4-BE49-F238E27FC236}">
              <a16:creationId xmlns:a16="http://schemas.microsoft.com/office/drawing/2014/main" id="{E27C4AF8-43C9-4715-A5CB-912D10A6E110}"/>
            </a:ext>
          </a:extLst>
        </xdr:cNvPr>
        <xdr:cNvSpPr txBox="1"/>
      </xdr:nvSpPr>
      <xdr:spPr>
        <a:xfrm>
          <a:off x="7626427" y="142416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82</xdr:row>
      <xdr:rowOff>161562</xdr:rowOff>
    </xdr:from>
    <xdr:ext cx="469744" cy="259045"/>
    <xdr:sp macro="" textlink="">
      <xdr:nvSpPr>
        <xdr:cNvPr id="374" name="n_4aveValue【公営住宅】&#10;一人当たり面積">
          <a:extLst>
            <a:ext uri="{FF2B5EF4-FFF2-40B4-BE49-F238E27FC236}">
              <a16:creationId xmlns:a16="http://schemas.microsoft.com/office/drawing/2014/main" id="{1FF430B2-7A15-4B25-BCDC-CBA9693CD1C4}"/>
            </a:ext>
          </a:extLst>
        </xdr:cNvPr>
        <xdr:cNvSpPr txBox="1"/>
      </xdr:nvSpPr>
      <xdr:spPr>
        <a:xfrm>
          <a:off x="6737427" y="142204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86</xdr:row>
      <xdr:rowOff>19702</xdr:rowOff>
    </xdr:from>
    <xdr:ext cx="469744" cy="259045"/>
    <xdr:sp macro="" textlink="">
      <xdr:nvSpPr>
        <xdr:cNvPr id="375" name="n_1mainValue【公営住宅】&#10;一人当たり面積">
          <a:extLst>
            <a:ext uri="{FF2B5EF4-FFF2-40B4-BE49-F238E27FC236}">
              <a16:creationId xmlns:a16="http://schemas.microsoft.com/office/drawing/2014/main" id="{2F1A6303-469F-4A36-9E57-389E08D3300A}"/>
            </a:ext>
          </a:extLst>
        </xdr:cNvPr>
        <xdr:cNvSpPr txBox="1"/>
      </xdr:nvSpPr>
      <xdr:spPr>
        <a:xfrm>
          <a:off x="9391727" y="147644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86</xdr:row>
      <xdr:rowOff>24020</xdr:rowOff>
    </xdr:from>
    <xdr:ext cx="469744" cy="259045"/>
    <xdr:sp macro="" textlink="">
      <xdr:nvSpPr>
        <xdr:cNvPr id="376" name="n_2mainValue【公営住宅】&#10;一人当たり面積">
          <a:extLst>
            <a:ext uri="{FF2B5EF4-FFF2-40B4-BE49-F238E27FC236}">
              <a16:creationId xmlns:a16="http://schemas.microsoft.com/office/drawing/2014/main" id="{0DE18A6E-E79D-4A06-AAD8-E3182E19756B}"/>
            </a:ext>
          </a:extLst>
        </xdr:cNvPr>
        <xdr:cNvSpPr txBox="1"/>
      </xdr:nvSpPr>
      <xdr:spPr>
        <a:xfrm>
          <a:off x="8515427" y="147687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86</xdr:row>
      <xdr:rowOff>28084</xdr:rowOff>
    </xdr:from>
    <xdr:ext cx="469744" cy="259045"/>
    <xdr:sp macro="" textlink="">
      <xdr:nvSpPr>
        <xdr:cNvPr id="377" name="n_3mainValue【公営住宅】&#10;一人当たり面積">
          <a:extLst>
            <a:ext uri="{FF2B5EF4-FFF2-40B4-BE49-F238E27FC236}">
              <a16:creationId xmlns:a16="http://schemas.microsoft.com/office/drawing/2014/main" id="{BAB46962-BBEE-4C04-91D4-8EB027D81815}"/>
            </a:ext>
          </a:extLst>
        </xdr:cNvPr>
        <xdr:cNvSpPr txBox="1"/>
      </xdr:nvSpPr>
      <xdr:spPr>
        <a:xfrm>
          <a:off x="7626427" y="147727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86</xdr:row>
      <xdr:rowOff>31766</xdr:rowOff>
    </xdr:from>
    <xdr:ext cx="469744" cy="259045"/>
    <xdr:sp macro="" textlink="">
      <xdr:nvSpPr>
        <xdr:cNvPr id="378" name="n_4mainValue【公営住宅】&#10;一人当たり面積">
          <a:extLst>
            <a:ext uri="{FF2B5EF4-FFF2-40B4-BE49-F238E27FC236}">
              <a16:creationId xmlns:a16="http://schemas.microsoft.com/office/drawing/2014/main" id="{098CF930-0D31-41E8-8950-04E34BFF00D8}"/>
            </a:ext>
          </a:extLst>
        </xdr:cNvPr>
        <xdr:cNvSpPr txBox="1"/>
      </xdr:nvSpPr>
      <xdr:spPr>
        <a:xfrm>
          <a:off x="6737427" y="147764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0.980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9" name="正方形/長方形 378">
          <a:extLst>
            <a:ext uri="{FF2B5EF4-FFF2-40B4-BE49-F238E27FC236}">
              <a16:creationId xmlns:a16="http://schemas.microsoft.com/office/drawing/2014/main" id="{9A8D617B-56CE-4F20-B1AB-A699FC735DD5}"/>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80" name="正方形/長方形 379">
          <a:extLst>
            <a:ext uri="{FF2B5EF4-FFF2-40B4-BE49-F238E27FC236}">
              <a16:creationId xmlns:a16="http://schemas.microsoft.com/office/drawing/2014/main" id="{350A467C-FA9A-44AB-9528-B18C84473D15}"/>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81" name="正方形/長方形 380">
          <a:extLst>
            <a:ext uri="{FF2B5EF4-FFF2-40B4-BE49-F238E27FC236}">
              <a16:creationId xmlns:a16="http://schemas.microsoft.com/office/drawing/2014/main" id="{87202FC7-B99B-4D98-BBA1-2E9B558388AC}"/>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82" name="正方形/長方形 381">
          <a:extLst>
            <a:ext uri="{FF2B5EF4-FFF2-40B4-BE49-F238E27FC236}">
              <a16:creationId xmlns:a16="http://schemas.microsoft.com/office/drawing/2014/main" id="{E7D24012-E68E-4DA5-B8CE-D1C27B3C5861}"/>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3" name="正方形/長方形 382">
          <a:extLst>
            <a:ext uri="{FF2B5EF4-FFF2-40B4-BE49-F238E27FC236}">
              <a16:creationId xmlns:a16="http://schemas.microsoft.com/office/drawing/2014/main" id="{4DC3F0F4-A87F-4E19-95A7-D77FFE33BB53}"/>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4" name="正方形/長方形 383">
          <a:extLst>
            <a:ext uri="{FF2B5EF4-FFF2-40B4-BE49-F238E27FC236}">
              <a16:creationId xmlns:a16="http://schemas.microsoft.com/office/drawing/2014/main" id="{98379D7E-3ADF-4CAF-94A4-70019967F8DD}"/>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5" name="正方形/長方形 384">
          <a:extLst>
            <a:ext uri="{FF2B5EF4-FFF2-40B4-BE49-F238E27FC236}">
              <a16:creationId xmlns:a16="http://schemas.microsoft.com/office/drawing/2014/main" id="{7F6C0D28-5474-43DA-BED1-25FBEDE9FCB9}"/>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6" name="正方形/長方形 385">
          <a:extLst>
            <a:ext uri="{FF2B5EF4-FFF2-40B4-BE49-F238E27FC236}">
              <a16:creationId xmlns:a16="http://schemas.microsoft.com/office/drawing/2014/main" id="{2807D482-0C92-459C-97FB-187B34073FF7}"/>
            </a:ext>
          </a:extLst>
        </xdr:cNvPr>
        <xdr:cNvSpPr/>
      </xdr:nvSpPr>
      <xdr:spPr>
        <a:xfrm>
          <a:off x="762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387" name="正方形/長方形 386">
          <a:extLst>
            <a:ext uri="{FF2B5EF4-FFF2-40B4-BE49-F238E27FC236}">
              <a16:creationId xmlns:a16="http://schemas.microsoft.com/office/drawing/2014/main" id="{BA169C96-4872-44D0-9556-8E5D237EA7C9}"/>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88" name="正方形/長方形 387">
          <a:extLst>
            <a:ext uri="{FF2B5EF4-FFF2-40B4-BE49-F238E27FC236}">
              <a16:creationId xmlns:a16="http://schemas.microsoft.com/office/drawing/2014/main" id="{E7341EDE-C712-48B2-A811-2350EBCDDF8E}"/>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89" name="正方形/長方形 388">
          <a:extLst>
            <a:ext uri="{FF2B5EF4-FFF2-40B4-BE49-F238E27FC236}">
              <a16:creationId xmlns:a16="http://schemas.microsoft.com/office/drawing/2014/main" id="{C234C3B4-9F90-4D75-9448-51CCAB83CAED}"/>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90" name="正方形/長方形 389">
          <a:extLst>
            <a:ext uri="{FF2B5EF4-FFF2-40B4-BE49-F238E27FC236}">
              <a16:creationId xmlns:a16="http://schemas.microsoft.com/office/drawing/2014/main" id="{E7205BD2-42C6-42A3-81A7-C1CF1B7D8951}"/>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91" name="正方形/長方形 390">
          <a:extLst>
            <a:ext uri="{FF2B5EF4-FFF2-40B4-BE49-F238E27FC236}">
              <a16:creationId xmlns:a16="http://schemas.microsoft.com/office/drawing/2014/main" id="{58768BC1-5A30-44C7-95BE-53B1337C478F}"/>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117,337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92" name="正方形/長方形 391">
          <a:extLst>
            <a:ext uri="{FF2B5EF4-FFF2-40B4-BE49-F238E27FC236}">
              <a16:creationId xmlns:a16="http://schemas.microsoft.com/office/drawing/2014/main" id="{B8CD3D97-A7EA-4D0E-92A4-9D8A1EA96CA1}"/>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93" name="正方形/長方形 392">
          <a:extLst>
            <a:ext uri="{FF2B5EF4-FFF2-40B4-BE49-F238E27FC236}">
              <a16:creationId xmlns:a16="http://schemas.microsoft.com/office/drawing/2014/main" id="{99694D35-20FC-466A-B01B-083DEFB65A69}"/>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16,099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94" name="正方形/長方形 393">
          <a:extLst>
            <a:ext uri="{FF2B5EF4-FFF2-40B4-BE49-F238E27FC236}">
              <a16:creationId xmlns:a16="http://schemas.microsoft.com/office/drawing/2014/main" id="{D40C0D59-CCFB-4D9D-BB1A-A3CB568A1E61}"/>
            </a:ext>
          </a:extLst>
        </xdr:cNvPr>
        <xdr:cNvSpPr/>
      </xdr:nvSpPr>
      <xdr:spPr>
        <a:xfrm>
          <a:off x="6604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395" name="正方形/長方形 394">
          <a:extLst>
            <a:ext uri="{FF2B5EF4-FFF2-40B4-BE49-F238E27FC236}">
              <a16:creationId xmlns:a16="http://schemas.microsoft.com/office/drawing/2014/main" id="{43C3F1FA-AC08-47CA-BD9F-DD01AB3ABC8A}"/>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96" name="正方形/長方形 395">
          <a:extLst>
            <a:ext uri="{FF2B5EF4-FFF2-40B4-BE49-F238E27FC236}">
              <a16:creationId xmlns:a16="http://schemas.microsoft.com/office/drawing/2014/main" id="{D49CD3E9-0B85-49CC-A5A8-D88A44ECC6FF}"/>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97" name="正方形/長方形 396">
          <a:extLst>
            <a:ext uri="{FF2B5EF4-FFF2-40B4-BE49-F238E27FC236}">
              <a16:creationId xmlns:a16="http://schemas.microsoft.com/office/drawing/2014/main" id="{9EEB9D04-9C66-4AB1-A8FF-6ABE41B6111D}"/>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398" name="正方形/長方形 397">
          <a:extLst>
            <a:ext uri="{FF2B5EF4-FFF2-40B4-BE49-F238E27FC236}">
              <a16:creationId xmlns:a16="http://schemas.microsoft.com/office/drawing/2014/main" id="{23895B0A-04A1-4361-B2FD-35EC6D4F54D4}"/>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399" name="正方形/長方形 398">
          <a:extLst>
            <a:ext uri="{FF2B5EF4-FFF2-40B4-BE49-F238E27FC236}">
              <a16:creationId xmlns:a16="http://schemas.microsoft.com/office/drawing/2014/main" id="{05E16C84-8F22-41D6-BEE2-B608FCDDE491}"/>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00" name="正方形/長方形 399">
          <a:extLst>
            <a:ext uri="{FF2B5EF4-FFF2-40B4-BE49-F238E27FC236}">
              <a16:creationId xmlns:a16="http://schemas.microsoft.com/office/drawing/2014/main" id="{5DE0961D-1550-4A1D-8AC7-8D04BD1DA3C4}"/>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01" name="正方形/長方形 400">
          <a:extLst>
            <a:ext uri="{FF2B5EF4-FFF2-40B4-BE49-F238E27FC236}">
              <a16:creationId xmlns:a16="http://schemas.microsoft.com/office/drawing/2014/main" id="{0F5404AB-1936-43BC-95DE-12F3C393640A}"/>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02" name="正方形/長方形 401">
          <a:extLst>
            <a:ext uri="{FF2B5EF4-FFF2-40B4-BE49-F238E27FC236}">
              <a16:creationId xmlns:a16="http://schemas.microsoft.com/office/drawing/2014/main" id="{96E4509D-779F-4C0A-A31D-302692EAEE18}"/>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403" name="テキスト ボックス 402">
          <a:extLst>
            <a:ext uri="{FF2B5EF4-FFF2-40B4-BE49-F238E27FC236}">
              <a16:creationId xmlns:a16="http://schemas.microsoft.com/office/drawing/2014/main" id="{D9384582-0105-49B3-BABD-583065E7AFF9}"/>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04" name="直線コネクタ 403">
          <a:extLst>
            <a:ext uri="{FF2B5EF4-FFF2-40B4-BE49-F238E27FC236}">
              <a16:creationId xmlns:a16="http://schemas.microsoft.com/office/drawing/2014/main" id="{78077D07-1AB2-4327-9A6D-91108DEC926F}"/>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405" name="テキスト ボックス 404">
          <a:extLst>
            <a:ext uri="{FF2B5EF4-FFF2-40B4-BE49-F238E27FC236}">
              <a16:creationId xmlns:a16="http://schemas.microsoft.com/office/drawing/2014/main" id="{B6AEC8C4-BC39-49BE-A28B-67A90C3F018B}"/>
            </a:ext>
          </a:extLst>
        </xdr:cNvPr>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92528</xdr:rowOff>
    </xdr:from>
    <xdr:to>
      <xdr:col>89</xdr:col>
      <xdr:colOff>177800</xdr:colOff>
      <xdr:row>42</xdr:row>
      <xdr:rowOff>92528</xdr:rowOff>
    </xdr:to>
    <xdr:cxnSp macro="">
      <xdr:nvCxnSpPr>
        <xdr:cNvPr id="406" name="直線コネクタ 405">
          <a:extLst>
            <a:ext uri="{FF2B5EF4-FFF2-40B4-BE49-F238E27FC236}">
              <a16:creationId xmlns:a16="http://schemas.microsoft.com/office/drawing/2014/main" id="{1948BD22-059D-450F-8866-CC20C1CC1CDD}"/>
            </a:ext>
          </a:extLst>
        </xdr:cNvPr>
        <xdr:cNvCxnSpPr/>
      </xdr:nvCxnSpPr>
      <xdr:spPr>
        <a:xfrm>
          <a:off x="12446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121755</xdr:rowOff>
    </xdr:from>
    <xdr:ext cx="467179" cy="259045"/>
    <xdr:sp macro="" textlink="">
      <xdr:nvSpPr>
        <xdr:cNvPr id="407" name="テキスト ボックス 406">
          <a:extLst>
            <a:ext uri="{FF2B5EF4-FFF2-40B4-BE49-F238E27FC236}">
              <a16:creationId xmlns:a16="http://schemas.microsoft.com/office/drawing/2014/main" id="{50B73DEA-D022-4D5D-8430-FB0B5470F081}"/>
            </a:ext>
          </a:extLst>
        </xdr:cNvPr>
        <xdr:cNvSpPr txBox="1"/>
      </xdr:nvSpPr>
      <xdr:spPr>
        <a:xfrm>
          <a:off x="11978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108857</xdr:rowOff>
    </xdr:from>
    <xdr:to>
      <xdr:col>89</xdr:col>
      <xdr:colOff>177800</xdr:colOff>
      <xdr:row>40</xdr:row>
      <xdr:rowOff>108857</xdr:rowOff>
    </xdr:to>
    <xdr:cxnSp macro="">
      <xdr:nvCxnSpPr>
        <xdr:cNvPr id="408" name="直線コネクタ 407">
          <a:extLst>
            <a:ext uri="{FF2B5EF4-FFF2-40B4-BE49-F238E27FC236}">
              <a16:creationId xmlns:a16="http://schemas.microsoft.com/office/drawing/2014/main" id="{41D3A9EE-DC9E-4C03-825E-2BF9238D865F}"/>
            </a:ext>
          </a:extLst>
        </xdr:cNvPr>
        <xdr:cNvCxnSpPr/>
      </xdr:nvCxnSpPr>
      <xdr:spPr>
        <a:xfrm>
          <a:off x="12446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138084</xdr:rowOff>
    </xdr:from>
    <xdr:ext cx="403059" cy="259045"/>
    <xdr:sp macro="" textlink="">
      <xdr:nvSpPr>
        <xdr:cNvPr id="409" name="テキスト ボックス 408">
          <a:extLst>
            <a:ext uri="{FF2B5EF4-FFF2-40B4-BE49-F238E27FC236}">
              <a16:creationId xmlns:a16="http://schemas.microsoft.com/office/drawing/2014/main" id="{CC0D19AC-AF3C-4545-A9DC-0463A468CE78}"/>
            </a:ext>
          </a:extLst>
        </xdr:cNvPr>
        <xdr:cNvSpPr txBox="1"/>
      </xdr:nvSpPr>
      <xdr:spPr>
        <a:xfrm>
          <a:off x="12042941" y="682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125185</xdr:rowOff>
    </xdr:from>
    <xdr:to>
      <xdr:col>89</xdr:col>
      <xdr:colOff>177800</xdr:colOff>
      <xdr:row>38</xdr:row>
      <xdr:rowOff>125185</xdr:rowOff>
    </xdr:to>
    <xdr:cxnSp macro="">
      <xdr:nvCxnSpPr>
        <xdr:cNvPr id="410" name="直線コネクタ 409">
          <a:extLst>
            <a:ext uri="{FF2B5EF4-FFF2-40B4-BE49-F238E27FC236}">
              <a16:creationId xmlns:a16="http://schemas.microsoft.com/office/drawing/2014/main" id="{1A239C21-FB6A-412B-8393-35D80EEE0A77}"/>
            </a:ext>
          </a:extLst>
        </xdr:cNvPr>
        <xdr:cNvCxnSpPr/>
      </xdr:nvCxnSpPr>
      <xdr:spPr>
        <a:xfrm>
          <a:off x="12446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37</xdr:row>
      <xdr:rowOff>154412</xdr:rowOff>
    </xdr:from>
    <xdr:ext cx="403059" cy="259045"/>
    <xdr:sp macro="" textlink="">
      <xdr:nvSpPr>
        <xdr:cNvPr id="411" name="テキスト ボックス 410">
          <a:extLst>
            <a:ext uri="{FF2B5EF4-FFF2-40B4-BE49-F238E27FC236}">
              <a16:creationId xmlns:a16="http://schemas.microsoft.com/office/drawing/2014/main" id="{E9B61672-2DB8-4EE2-85C8-C0C085A88220}"/>
            </a:ext>
          </a:extLst>
        </xdr:cNvPr>
        <xdr:cNvSpPr txBox="1"/>
      </xdr:nvSpPr>
      <xdr:spPr>
        <a:xfrm>
          <a:off x="1204294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141514</xdr:rowOff>
    </xdr:from>
    <xdr:to>
      <xdr:col>89</xdr:col>
      <xdr:colOff>177800</xdr:colOff>
      <xdr:row>36</xdr:row>
      <xdr:rowOff>141514</xdr:rowOff>
    </xdr:to>
    <xdr:cxnSp macro="">
      <xdr:nvCxnSpPr>
        <xdr:cNvPr id="412" name="直線コネクタ 411">
          <a:extLst>
            <a:ext uri="{FF2B5EF4-FFF2-40B4-BE49-F238E27FC236}">
              <a16:creationId xmlns:a16="http://schemas.microsoft.com/office/drawing/2014/main" id="{B1745023-8590-4D43-A8A1-E418F9F56F20}"/>
            </a:ext>
          </a:extLst>
        </xdr:cNvPr>
        <xdr:cNvCxnSpPr/>
      </xdr:nvCxnSpPr>
      <xdr:spPr>
        <a:xfrm>
          <a:off x="12446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170741</xdr:rowOff>
    </xdr:from>
    <xdr:ext cx="403059" cy="259045"/>
    <xdr:sp macro="" textlink="">
      <xdr:nvSpPr>
        <xdr:cNvPr id="413" name="テキスト ボックス 412">
          <a:extLst>
            <a:ext uri="{FF2B5EF4-FFF2-40B4-BE49-F238E27FC236}">
              <a16:creationId xmlns:a16="http://schemas.microsoft.com/office/drawing/2014/main" id="{B48473F4-5726-4AD4-8BE4-749444B7CA5D}"/>
            </a:ext>
          </a:extLst>
        </xdr:cNvPr>
        <xdr:cNvSpPr txBox="1"/>
      </xdr:nvSpPr>
      <xdr:spPr>
        <a:xfrm>
          <a:off x="12042941" y="617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157843</xdr:rowOff>
    </xdr:from>
    <xdr:to>
      <xdr:col>89</xdr:col>
      <xdr:colOff>177800</xdr:colOff>
      <xdr:row>34</xdr:row>
      <xdr:rowOff>157843</xdr:rowOff>
    </xdr:to>
    <xdr:cxnSp macro="">
      <xdr:nvCxnSpPr>
        <xdr:cNvPr id="414" name="直線コネクタ 413">
          <a:extLst>
            <a:ext uri="{FF2B5EF4-FFF2-40B4-BE49-F238E27FC236}">
              <a16:creationId xmlns:a16="http://schemas.microsoft.com/office/drawing/2014/main" id="{F81C59C5-14F0-4526-BFB8-8F12E73E6B8C}"/>
            </a:ext>
          </a:extLst>
        </xdr:cNvPr>
        <xdr:cNvCxnSpPr/>
      </xdr:nvCxnSpPr>
      <xdr:spPr>
        <a:xfrm>
          <a:off x="12446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15620</xdr:rowOff>
    </xdr:from>
    <xdr:ext cx="403059" cy="259045"/>
    <xdr:sp macro="" textlink="">
      <xdr:nvSpPr>
        <xdr:cNvPr id="415" name="テキスト ボックス 414">
          <a:extLst>
            <a:ext uri="{FF2B5EF4-FFF2-40B4-BE49-F238E27FC236}">
              <a16:creationId xmlns:a16="http://schemas.microsoft.com/office/drawing/2014/main" id="{E144D931-EF05-49C5-BA47-F9F358423C01}"/>
            </a:ext>
          </a:extLst>
        </xdr:cNvPr>
        <xdr:cNvSpPr txBox="1"/>
      </xdr:nvSpPr>
      <xdr:spPr>
        <a:xfrm>
          <a:off x="12042941" y="584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2722</xdr:rowOff>
    </xdr:from>
    <xdr:to>
      <xdr:col>89</xdr:col>
      <xdr:colOff>177800</xdr:colOff>
      <xdr:row>33</xdr:row>
      <xdr:rowOff>2722</xdr:rowOff>
    </xdr:to>
    <xdr:cxnSp macro="">
      <xdr:nvCxnSpPr>
        <xdr:cNvPr id="416" name="直線コネクタ 415">
          <a:extLst>
            <a:ext uri="{FF2B5EF4-FFF2-40B4-BE49-F238E27FC236}">
              <a16:creationId xmlns:a16="http://schemas.microsoft.com/office/drawing/2014/main" id="{B8E8C580-4B1A-46F2-88AB-0F0C208722CC}"/>
            </a:ext>
          </a:extLst>
        </xdr:cNvPr>
        <xdr:cNvCxnSpPr/>
      </xdr:nvCxnSpPr>
      <xdr:spPr>
        <a:xfrm>
          <a:off x="12446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32</xdr:row>
      <xdr:rowOff>31949</xdr:rowOff>
    </xdr:from>
    <xdr:ext cx="338939" cy="259045"/>
    <xdr:sp macro="" textlink="">
      <xdr:nvSpPr>
        <xdr:cNvPr id="417" name="テキスト ボックス 416">
          <a:extLst>
            <a:ext uri="{FF2B5EF4-FFF2-40B4-BE49-F238E27FC236}">
              <a16:creationId xmlns:a16="http://schemas.microsoft.com/office/drawing/2014/main" id="{C03586E0-ABA5-452D-BFD7-BEEA1ED4DCB1}"/>
            </a:ext>
          </a:extLst>
        </xdr:cNvPr>
        <xdr:cNvSpPr txBox="1"/>
      </xdr:nvSpPr>
      <xdr:spPr>
        <a:xfrm>
          <a:off x="12107061" y="551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418" name="直線コネクタ 417">
          <a:extLst>
            <a:ext uri="{FF2B5EF4-FFF2-40B4-BE49-F238E27FC236}">
              <a16:creationId xmlns:a16="http://schemas.microsoft.com/office/drawing/2014/main" id="{C2EB3BD2-714F-4505-A87E-0913C84615B0}"/>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31</xdr:row>
      <xdr:rowOff>19050</xdr:rowOff>
    </xdr:from>
    <xdr:to>
      <xdr:col>90</xdr:col>
      <xdr:colOff>25400</xdr:colOff>
      <xdr:row>44</xdr:row>
      <xdr:rowOff>76200</xdr:rowOff>
    </xdr:to>
    <xdr:sp macro="" textlink="">
      <xdr:nvSpPr>
        <xdr:cNvPr id="419" name="【認定こども園・幼稚園・保育所】&#10;有形固定資産減価償却率グラフ枠">
          <a:extLst>
            <a:ext uri="{FF2B5EF4-FFF2-40B4-BE49-F238E27FC236}">
              <a16:creationId xmlns:a16="http://schemas.microsoft.com/office/drawing/2014/main" id="{0743A514-BCE1-4733-A925-F5F7DE39BECD}"/>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79466</xdr:rowOff>
    </xdr:from>
    <xdr:to>
      <xdr:col>85</xdr:col>
      <xdr:colOff>126364</xdr:colOff>
      <xdr:row>42</xdr:row>
      <xdr:rowOff>92528</xdr:rowOff>
    </xdr:to>
    <xdr:cxnSp macro="">
      <xdr:nvCxnSpPr>
        <xdr:cNvPr id="420" name="直線コネクタ 419">
          <a:extLst>
            <a:ext uri="{FF2B5EF4-FFF2-40B4-BE49-F238E27FC236}">
              <a16:creationId xmlns:a16="http://schemas.microsoft.com/office/drawing/2014/main" id="{F6FB40CA-8320-45D0-8F4D-AEA5224FD508}"/>
            </a:ext>
          </a:extLst>
        </xdr:cNvPr>
        <xdr:cNvCxnSpPr/>
      </xdr:nvCxnSpPr>
      <xdr:spPr>
        <a:xfrm flipV="1">
          <a:off x="16318864" y="5737316"/>
          <a:ext cx="0" cy="155611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96355</xdr:rowOff>
    </xdr:from>
    <xdr:ext cx="469744" cy="259045"/>
    <xdr:sp macro="" textlink="">
      <xdr:nvSpPr>
        <xdr:cNvPr id="421" name="【認定こども園・幼稚園・保育所】&#10;有形固定資産減価償却率最小値テキスト">
          <a:extLst>
            <a:ext uri="{FF2B5EF4-FFF2-40B4-BE49-F238E27FC236}">
              <a16:creationId xmlns:a16="http://schemas.microsoft.com/office/drawing/2014/main" id="{0D1DC8E6-2DA5-458F-B152-64BAAF089DEE}"/>
            </a:ext>
          </a:extLst>
        </xdr:cNvPr>
        <xdr:cNvSpPr txBox="1"/>
      </xdr:nvSpPr>
      <xdr:spPr>
        <a:xfrm>
          <a:off x="16357600" y="7297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92528</xdr:rowOff>
    </xdr:from>
    <xdr:to>
      <xdr:col>86</xdr:col>
      <xdr:colOff>25400</xdr:colOff>
      <xdr:row>42</xdr:row>
      <xdr:rowOff>92528</xdr:rowOff>
    </xdr:to>
    <xdr:cxnSp macro="">
      <xdr:nvCxnSpPr>
        <xdr:cNvPr id="422" name="直線コネクタ 421">
          <a:extLst>
            <a:ext uri="{FF2B5EF4-FFF2-40B4-BE49-F238E27FC236}">
              <a16:creationId xmlns:a16="http://schemas.microsoft.com/office/drawing/2014/main" id="{E805BC14-D82D-4E2B-B95F-6AE1F4399286}"/>
            </a:ext>
          </a:extLst>
        </xdr:cNvPr>
        <xdr:cNvCxnSpPr/>
      </xdr:nvCxnSpPr>
      <xdr:spPr>
        <a:xfrm>
          <a:off x="16230600" y="7293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26143</xdr:rowOff>
    </xdr:from>
    <xdr:ext cx="340478" cy="259045"/>
    <xdr:sp macro="" textlink="">
      <xdr:nvSpPr>
        <xdr:cNvPr id="423" name="【認定こども園・幼稚園・保育所】&#10;有形固定資産減価償却率最大値テキスト">
          <a:extLst>
            <a:ext uri="{FF2B5EF4-FFF2-40B4-BE49-F238E27FC236}">
              <a16:creationId xmlns:a16="http://schemas.microsoft.com/office/drawing/2014/main" id="{09801815-FE48-4AA2-8221-A89164203C1A}"/>
            </a:ext>
          </a:extLst>
        </xdr:cNvPr>
        <xdr:cNvSpPr txBox="1"/>
      </xdr:nvSpPr>
      <xdr:spPr>
        <a:xfrm>
          <a:off x="16357600" y="5512543"/>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79466</xdr:rowOff>
    </xdr:from>
    <xdr:to>
      <xdr:col>86</xdr:col>
      <xdr:colOff>25400</xdr:colOff>
      <xdr:row>33</xdr:row>
      <xdr:rowOff>79466</xdr:rowOff>
    </xdr:to>
    <xdr:cxnSp macro="">
      <xdr:nvCxnSpPr>
        <xdr:cNvPr id="424" name="直線コネクタ 423">
          <a:extLst>
            <a:ext uri="{FF2B5EF4-FFF2-40B4-BE49-F238E27FC236}">
              <a16:creationId xmlns:a16="http://schemas.microsoft.com/office/drawing/2014/main" id="{A3647C69-0AC4-4E58-BECC-BC1E85F15AC5}"/>
            </a:ext>
          </a:extLst>
        </xdr:cNvPr>
        <xdr:cNvCxnSpPr/>
      </xdr:nvCxnSpPr>
      <xdr:spPr>
        <a:xfrm>
          <a:off x="16230600" y="57373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38</xdr:row>
      <xdr:rowOff>41383</xdr:rowOff>
    </xdr:from>
    <xdr:ext cx="405111" cy="259045"/>
    <xdr:sp macro="" textlink="">
      <xdr:nvSpPr>
        <xdr:cNvPr id="425" name="【認定こども園・幼稚園・保育所】&#10;有形固定資産減価償却率平均値テキスト">
          <a:extLst>
            <a:ext uri="{FF2B5EF4-FFF2-40B4-BE49-F238E27FC236}">
              <a16:creationId xmlns:a16="http://schemas.microsoft.com/office/drawing/2014/main" id="{AC85F169-8931-4431-94FF-787F0AB3EDF3}"/>
            </a:ext>
          </a:extLst>
        </xdr:cNvPr>
        <xdr:cNvSpPr txBox="1"/>
      </xdr:nvSpPr>
      <xdr:spPr>
        <a:xfrm>
          <a:off x="16357600" y="655648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62956</xdr:rowOff>
    </xdr:from>
    <xdr:to>
      <xdr:col>85</xdr:col>
      <xdr:colOff>177800</xdr:colOff>
      <xdr:row>38</xdr:row>
      <xdr:rowOff>164556</xdr:rowOff>
    </xdr:to>
    <xdr:sp macro="" textlink="">
      <xdr:nvSpPr>
        <xdr:cNvPr id="426" name="フローチャート: 判断 425">
          <a:extLst>
            <a:ext uri="{FF2B5EF4-FFF2-40B4-BE49-F238E27FC236}">
              <a16:creationId xmlns:a16="http://schemas.microsoft.com/office/drawing/2014/main" id="{B3FCDB2B-F303-4E47-BA8E-7F20FA812F96}"/>
            </a:ext>
          </a:extLst>
        </xdr:cNvPr>
        <xdr:cNvSpPr/>
      </xdr:nvSpPr>
      <xdr:spPr>
        <a:xfrm>
          <a:off x="16268700" y="65780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38</xdr:row>
      <xdr:rowOff>54791</xdr:rowOff>
    </xdr:from>
    <xdr:to>
      <xdr:col>81</xdr:col>
      <xdr:colOff>101600</xdr:colOff>
      <xdr:row>38</xdr:row>
      <xdr:rowOff>156391</xdr:rowOff>
    </xdr:to>
    <xdr:sp macro="" textlink="">
      <xdr:nvSpPr>
        <xdr:cNvPr id="427" name="フローチャート: 判断 426">
          <a:extLst>
            <a:ext uri="{FF2B5EF4-FFF2-40B4-BE49-F238E27FC236}">
              <a16:creationId xmlns:a16="http://schemas.microsoft.com/office/drawing/2014/main" id="{3A24E893-AC07-40DE-9BC8-3296A21A6213}"/>
            </a:ext>
          </a:extLst>
        </xdr:cNvPr>
        <xdr:cNvSpPr/>
      </xdr:nvSpPr>
      <xdr:spPr>
        <a:xfrm>
          <a:off x="15430500" y="65698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38</xdr:row>
      <xdr:rowOff>10704</xdr:rowOff>
    </xdr:from>
    <xdr:to>
      <xdr:col>76</xdr:col>
      <xdr:colOff>165100</xdr:colOff>
      <xdr:row>38</xdr:row>
      <xdr:rowOff>112304</xdr:rowOff>
    </xdr:to>
    <xdr:sp macro="" textlink="">
      <xdr:nvSpPr>
        <xdr:cNvPr id="428" name="フローチャート: 判断 427">
          <a:extLst>
            <a:ext uri="{FF2B5EF4-FFF2-40B4-BE49-F238E27FC236}">
              <a16:creationId xmlns:a16="http://schemas.microsoft.com/office/drawing/2014/main" id="{2B4F9E75-EFBB-4C28-A397-4016A0DB8031}"/>
            </a:ext>
          </a:extLst>
        </xdr:cNvPr>
        <xdr:cNvSpPr/>
      </xdr:nvSpPr>
      <xdr:spPr>
        <a:xfrm>
          <a:off x="14541500" y="65258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38</xdr:row>
      <xdr:rowOff>28666</xdr:rowOff>
    </xdr:from>
    <xdr:to>
      <xdr:col>72</xdr:col>
      <xdr:colOff>38100</xdr:colOff>
      <xdr:row>38</xdr:row>
      <xdr:rowOff>130266</xdr:rowOff>
    </xdr:to>
    <xdr:sp macro="" textlink="">
      <xdr:nvSpPr>
        <xdr:cNvPr id="429" name="フローチャート: 判断 428">
          <a:extLst>
            <a:ext uri="{FF2B5EF4-FFF2-40B4-BE49-F238E27FC236}">
              <a16:creationId xmlns:a16="http://schemas.microsoft.com/office/drawing/2014/main" id="{8A3CF781-5B45-43EF-809A-2D98678FC2DE}"/>
            </a:ext>
          </a:extLst>
        </xdr:cNvPr>
        <xdr:cNvSpPr/>
      </xdr:nvSpPr>
      <xdr:spPr>
        <a:xfrm>
          <a:off x="13652500" y="65437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38</xdr:row>
      <xdr:rowOff>43362</xdr:rowOff>
    </xdr:from>
    <xdr:to>
      <xdr:col>67</xdr:col>
      <xdr:colOff>101600</xdr:colOff>
      <xdr:row>38</xdr:row>
      <xdr:rowOff>144962</xdr:rowOff>
    </xdr:to>
    <xdr:sp macro="" textlink="">
      <xdr:nvSpPr>
        <xdr:cNvPr id="430" name="フローチャート: 判断 429">
          <a:extLst>
            <a:ext uri="{FF2B5EF4-FFF2-40B4-BE49-F238E27FC236}">
              <a16:creationId xmlns:a16="http://schemas.microsoft.com/office/drawing/2014/main" id="{79FE4CE4-DF8C-4AB8-B803-BF90034B922D}"/>
            </a:ext>
          </a:extLst>
        </xdr:cNvPr>
        <xdr:cNvSpPr/>
      </xdr:nvSpPr>
      <xdr:spPr>
        <a:xfrm>
          <a:off x="12763500" y="65584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431" name="テキスト ボックス 430">
          <a:extLst>
            <a:ext uri="{FF2B5EF4-FFF2-40B4-BE49-F238E27FC236}">
              <a16:creationId xmlns:a16="http://schemas.microsoft.com/office/drawing/2014/main" id="{E73F3713-0831-4898-AF1C-A4F860212229}"/>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432" name="テキスト ボックス 431">
          <a:extLst>
            <a:ext uri="{FF2B5EF4-FFF2-40B4-BE49-F238E27FC236}">
              <a16:creationId xmlns:a16="http://schemas.microsoft.com/office/drawing/2014/main" id="{B0BEE829-22B6-4F6B-8EFF-47EB6BB9F5A4}"/>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433" name="テキスト ボックス 432">
          <a:extLst>
            <a:ext uri="{FF2B5EF4-FFF2-40B4-BE49-F238E27FC236}">
              <a16:creationId xmlns:a16="http://schemas.microsoft.com/office/drawing/2014/main" id="{439F7E08-3626-4F96-8653-E56458D25D8D}"/>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434" name="テキスト ボックス 433">
          <a:extLst>
            <a:ext uri="{FF2B5EF4-FFF2-40B4-BE49-F238E27FC236}">
              <a16:creationId xmlns:a16="http://schemas.microsoft.com/office/drawing/2014/main" id="{FE883635-2255-4C60-879F-81813096C5F3}"/>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435" name="テキスト ボックス 434">
          <a:extLst>
            <a:ext uri="{FF2B5EF4-FFF2-40B4-BE49-F238E27FC236}">
              <a16:creationId xmlns:a16="http://schemas.microsoft.com/office/drawing/2014/main" id="{6ACAE3F7-5120-4157-9899-3A39BA83AE66}"/>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167458</xdr:rowOff>
    </xdr:from>
    <xdr:to>
      <xdr:col>85</xdr:col>
      <xdr:colOff>177800</xdr:colOff>
      <xdr:row>37</xdr:row>
      <xdr:rowOff>97608</xdr:rowOff>
    </xdr:to>
    <xdr:sp macro="" textlink="">
      <xdr:nvSpPr>
        <xdr:cNvPr id="436" name="楕円 435">
          <a:extLst>
            <a:ext uri="{FF2B5EF4-FFF2-40B4-BE49-F238E27FC236}">
              <a16:creationId xmlns:a16="http://schemas.microsoft.com/office/drawing/2014/main" id="{5F08A7A3-1649-4FFF-905E-BEC819719869}"/>
            </a:ext>
          </a:extLst>
        </xdr:cNvPr>
        <xdr:cNvSpPr/>
      </xdr:nvSpPr>
      <xdr:spPr>
        <a:xfrm>
          <a:off x="16268700" y="63396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36</xdr:row>
      <xdr:rowOff>18885</xdr:rowOff>
    </xdr:from>
    <xdr:ext cx="405111" cy="259045"/>
    <xdr:sp macro="" textlink="">
      <xdr:nvSpPr>
        <xdr:cNvPr id="437" name="【認定こども園・幼稚園・保育所】&#10;有形固定資産減価償却率該当値テキスト">
          <a:extLst>
            <a:ext uri="{FF2B5EF4-FFF2-40B4-BE49-F238E27FC236}">
              <a16:creationId xmlns:a16="http://schemas.microsoft.com/office/drawing/2014/main" id="{319A8F9B-0CA8-4EEC-B584-8E49632E612C}"/>
            </a:ext>
          </a:extLst>
        </xdr:cNvPr>
        <xdr:cNvSpPr txBox="1"/>
      </xdr:nvSpPr>
      <xdr:spPr>
        <a:xfrm>
          <a:off x="16357600" y="61910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36</xdr:row>
      <xdr:rowOff>110308</xdr:rowOff>
    </xdr:from>
    <xdr:to>
      <xdr:col>81</xdr:col>
      <xdr:colOff>101600</xdr:colOff>
      <xdr:row>37</xdr:row>
      <xdr:rowOff>40458</xdr:rowOff>
    </xdr:to>
    <xdr:sp macro="" textlink="">
      <xdr:nvSpPr>
        <xdr:cNvPr id="438" name="楕円 437">
          <a:extLst>
            <a:ext uri="{FF2B5EF4-FFF2-40B4-BE49-F238E27FC236}">
              <a16:creationId xmlns:a16="http://schemas.microsoft.com/office/drawing/2014/main" id="{F3CB4AB2-EE55-42A3-A3E1-B4CA550559D1}"/>
            </a:ext>
          </a:extLst>
        </xdr:cNvPr>
        <xdr:cNvSpPr/>
      </xdr:nvSpPr>
      <xdr:spPr>
        <a:xfrm>
          <a:off x="15430500" y="62825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36</xdr:row>
      <xdr:rowOff>161108</xdr:rowOff>
    </xdr:from>
    <xdr:to>
      <xdr:col>85</xdr:col>
      <xdr:colOff>127000</xdr:colOff>
      <xdr:row>37</xdr:row>
      <xdr:rowOff>46808</xdr:rowOff>
    </xdr:to>
    <xdr:cxnSp macro="">
      <xdr:nvCxnSpPr>
        <xdr:cNvPr id="439" name="直線コネクタ 438">
          <a:extLst>
            <a:ext uri="{FF2B5EF4-FFF2-40B4-BE49-F238E27FC236}">
              <a16:creationId xmlns:a16="http://schemas.microsoft.com/office/drawing/2014/main" id="{9692BE54-A884-4F77-94B1-34446AF55C9B}"/>
            </a:ext>
          </a:extLst>
        </xdr:cNvPr>
        <xdr:cNvCxnSpPr/>
      </xdr:nvCxnSpPr>
      <xdr:spPr>
        <a:xfrm>
          <a:off x="15481300" y="6333308"/>
          <a:ext cx="83820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36</xdr:row>
      <xdr:rowOff>54792</xdr:rowOff>
    </xdr:from>
    <xdr:to>
      <xdr:col>76</xdr:col>
      <xdr:colOff>165100</xdr:colOff>
      <xdr:row>36</xdr:row>
      <xdr:rowOff>156392</xdr:rowOff>
    </xdr:to>
    <xdr:sp macro="" textlink="">
      <xdr:nvSpPr>
        <xdr:cNvPr id="440" name="楕円 439">
          <a:extLst>
            <a:ext uri="{FF2B5EF4-FFF2-40B4-BE49-F238E27FC236}">
              <a16:creationId xmlns:a16="http://schemas.microsoft.com/office/drawing/2014/main" id="{B7522690-752E-4FC0-B133-61A4220D2F80}"/>
            </a:ext>
          </a:extLst>
        </xdr:cNvPr>
        <xdr:cNvSpPr/>
      </xdr:nvSpPr>
      <xdr:spPr>
        <a:xfrm>
          <a:off x="14541500" y="62269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36</xdr:row>
      <xdr:rowOff>105592</xdr:rowOff>
    </xdr:from>
    <xdr:to>
      <xdr:col>81</xdr:col>
      <xdr:colOff>50800</xdr:colOff>
      <xdr:row>36</xdr:row>
      <xdr:rowOff>161108</xdr:rowOff>
    </xdr:to>
    <xdr:cxnSp macro="">
      <xdr:nvCxnSpPr>
        <xdr:cNvPr id="441" name="直線コネクタ 440">
          <a:extLst>
            <a:ext uri="{FF2B5EF4-FFF2-40B4-BE49-F238E27FC236}">
              <a16:creationId xmlns:a16="http://schemas.microsoft.com/office/drawing/2014/main" id="{D4FFD3E6-1D79-4363-88B4-3B219E8ED66E}"/>
            </a:ext>
          </a:extLst>
        </xdr:cNvPr>
        <xdr:cNvCxnSpPr/>
      </xdr:nvCxnSpPr>
      <xdr:spPr>
        <a:xfrm>
          <a:off x="14592300" y="6277792"/>
          <a:ext cx="889000" cy="555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35</xdr:row>
      <xdr:rowOff>170724</xdr:rowOff>
    </xdr:from>
    <xdr:to>
      <xdr:col>72</xdr:col>
      <xdr:colOff>38100</xdr:colOff>
      <xdr:row>36</xdr:row>
      <xdr:rowOff>100874</xdr:rowOff>
    </xdr:to>
    <xdr:sp macro="" textlink="">
      <xdr:nvSpPr>
        <xdr:cNvPr id="442" name="楕円 441">
          <a:extLst>
            <a:ext uri="{FF2B5EF4-FFF2-40B4-BE49-F238E27FC236}">
              <a16:creationId xmlns:a16="http://schemas.microsoft.com/office/drawing/2014/main" id="{285EA949-123A-48EB-8E1D-7B4D67C56A7E}"/>
            </a:ext>
          </a:extLst>
        </xdr:cNvPr>
        <xdr:cNvSpPr/>
      </xdr:nvSpPr>
      <xdr:spPr>
        <a:xfrm>
          <a:off x="13652500" y="61714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36</xdr:row>
      <xdr:rowOff>50074</xdr:rowOff>
    </xdr:from>
    <xdr:to>
      <xdr:col>76</xdr:col>
      <xdr:colOff>114300</xdr:colOff>
      <xdr:row>36</xdr:row>
      <xdr:rowOff>105592</xdr:rowOff>
    </xdr:to>
    <xdr:cxnSp macro="">
      <xdr:nvCxnSpPr>
        <xdr:cNvPr id="443" name="直線コネクタ 442">
          <a:extLst>
            <a:ext uri="{FF2B5EF4-FFF2-40B4-BE49-F238E27FC236}">
              <a16:creationId xmlns:a16="http://schemas.microsoft.com/office/drawing/2014/main" id="{0F561717-09B6-42B9-A79F-F79699AE519B}"/>
            </a:ext>
          </a:extLst>
        </xdr:cNvPr>
        <xdr:cNvCxnSpPr/>
      </xdr:nvCxnSpPr>
      <xdr:spPr>
        <a:xfrm>
          <a:off x="13703300" y="6222274"/>
          <a:ext cx="889000" cy="555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35</xdr:row>
      <xdr:rowOff>115207</xdr:rowOff>
    </xdr:from>
    <xdr:to>
      <xdr:col>67</xdr:col>
      <xdr:colOff>101600</xdr:colOff>
      <xdr:row>36</xdr:row>
      <xdr:rowOff>45357</xdr:rowOff>
    </xdr:to>
    <xdr:sp macro="" textlink="">
      <xdr:nvSpPr>
        <xdr:cNvPr id="444" name="楕円 443">
          <a:extLst>
            <a:ext uri="{FF2B5EF4-FFF2-40B4-BE49-F238E27FC236}">
              <a16:creationId xmlns:a16="http://schemas.microsoft.com/office/drawing/2014/main" id="{8C91BA9F-61FD-4294-AFAA-78D4DB13C305}"/>
            </a:ext>
          </a:extLst>
        </xdr:cNvPr>
        <xdr:cNvSpPr/>
      </xdr:nvSpPr>
      <xdr:spPr>
        <a:xfrm>
          <a:off x="12763500" y="61159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35</xdr:row>
      <xdr:rowOff>166007</xdr:rowOff>
    </xdr:from>
    <xdr:to>
      <xdr:col>71</xdr:col>
      <xdr:colOff>177800</xdr:colOff>
      <xdr:row>36</xdr:row>
      <xdr:rowOff>50074</xdr:rowOff>
    </xdr:to>
    <xdr:cxnSp macro="">
      <xdr:nvCxnSpPr>
        <xdr:cNvPr id="445" name="直線コネクタ 444">
          <a:extLst>
            <a:ext uri="{FF2B5EF4-FFF2-40B4-BE49-F238E27FC236}">
              <a16:creationId xmlns:a16="http://schemas.microsoft.com/office/drawing/2014/main" id="{73FA5E65-4B06-4C97-B9D5-1FF72AD4415F}"/>
            </a:ext>
          </a:extLst>
        </xdr:cNvPr>
        <xdr:cNvCxnSpPr/>
      </xdr:nvCxnSpPr>
      <xdr:spPr>
        <a:xfrm>
          <a:off x="12814300" y="6166757"/>
          <a:ext cx="889000" cy="555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38</xdr:row>
      <xdr:rowOff>147518</xdr:rowOff>
    </xdr:from>
    <xdr:ext cx="405111" cy="259045"/>
    <xdr:sp macro="" textlink="">
      <xdr:nvSpPr>
        <xdr:cNvPr id="446" name="n_1aveValue【認定こども園・幼稚園・保育所】&#10;有形固定資産減価償却率">
          <a:extLst>
            <a:ext uri="{FF2B5EF4-FFF2-40B4-BE49-F238E27FC236}">
              <a16:creationId xmlns:a16="http://schemas.microsoft.com/office/drawing/2014/main" id="{90D34054-DECB-4C7C-9396-A847E7538975}"/>
            </a:ext>
          </a:extLst>
        </xdr:cNvPr>
        <xdr:cNvSpPr txBox="1"/>
      </xdr:nvSpPr>
      <xdr:spPr>
        <a:xfrm>
          <a:off x="15266044" y="666261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38</xdr:row>
      <xdr:rowOff>103431</xdr:rowOff>
    </xdr:from>
    <xdr:ext cx="405111" cy="259045"/>
    <xdr:sp macro="" textlink="">
      <xdr:nvSpPr>
        <xdr:cNvPr id="447" name="n_2aveValue【認定こども園・幼稚園・保育所】&#10;有形固定資産減価償却率">
          <a:extLst>
            <a:ext uri="{FF2B5EF4-FFF2-40B4-BE49-F238E27FC236}">
              <a16:creationId xmlns:a16="http://schemas.microsoft.com/office/drawing/2014/main" id="{A6FF1993-2CCD-40D2-B21E-E13164FF1ACF}"/>
            </a:ext>
          </a:extLst>
        </xdr:cNvPr>
        <xdr:cNvSpPr txBox="1"/>
      </xdr:nvSpPr>
      <xdr:spPr>
        <a:xfrm>
          <a:off x="14389744" y="66185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38</xdr:row>
      <xdr:rowOff>121393</xdr:rowOff>
    </xdr:from>
    <xdr:ext cx="405111" cy="259045"/>
    <xdr:sp macro="" textlink="">
      <xdr:nvSpPr>
        <xdr:cNvPr id="448" name="n_3aveValue【認定こども園・幼稚園・保育所】&#10;有形固定資産減価償却率">
          <a:extLst>
            <a:ext uri="{FF2B5EF4-FFF2-40B4-BE49-F238E27FC236}">
              <a16:creationId xmlns:a16="http://schemas.microsoft.com/office/drawing/2014/main" id="{8BD00B06-3105-412A-8103-E10B2EAC2E38}"/>
            </a:ext>
          </a:extLst>
        </xdr:cNvPr>
        <xdr:cNvSpPr txBox="1"/>
      </xdr:nvSpPr>
      <xdr:spPr>
        <a:xfrm>
          <a:off x="13500744" y="66364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38</xdr:row>
      <xdr:rowOff>136089</xdr:rowOff>
    </xdr:from>
    <xdr:ext cx="405111" cy="259045"/>
    <xdr:sp macro="" textlink="">
      <xdr:nvSpPr>
        <xdr:cNvPr id="449" name="n_4aveValue【認定こども園・幼稚園・保育所】&#10;有形固定資産減価償却率">
          <a:extLst>
            <a:ext uri="{FF2B5EF4-FFF2-40B4-BE49-F238E27FC236}">
              <a16:creationId xmlns:a16="http://schemas.microsoft.com/office/drawing/2014/main" id="{711AFD4F-06EA-4072-985C-D0EB8423E6CF}"/>
            </a:ext>
          </a:extLst>
        </xdr:cNvPr>
        <xdr:cNvSpPr txBox="1"/>
      </xdr:nvSpPr>
      <xdr:spPr>
        <a:xfrm>
          <a:off x="12611744" y="665118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35</xdr:row>
      <xdr:rowOff>56985</xdr:rowOff>
    </xdr:from>
    <xdr:ext cx="405111" cy="259045"/>
    <xdr:sp macro="" textlink="">
      <xdr:nvSpPr>
        <xdr:cNvPr id="450" name="n_1mainValue【認定こども園・幼稚園・保育所】&#10;有形固定資産減価償却率">
          <a:extLst>
            <a:ext uri="{FF2B5EF4-FFF2-40B4-BE49-F238E27FC236}">
              <a16:creationId xmlns:a16="http://schemas.microsoft.com/office/drawing/2014/main" id="{782FBB36-43E1-4783-B4D3-8049769980B2}"/>
            </a:ext>
          </a:extLst>
        </xdr:cNvPr>
        <xdr:cNvSpPr txBox="1"/>
      </xdr:nvSpPr>
      <xdr:spPr>
        <a:xfrm>
          <a:off x="15266044" y="60577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35</xdr:row>
      <xdr:rowOff>1469</xdr:rowOff>
    </xdr:from>
    <xdr:ext cx="405111" cy="259045"/>
    <xdr:sp macro="" textlink="">
      <xdr:nvSpPr>
        <xdr:cNvPr id="451" name="n_2mainValue【認定こども園・幼稚園・保育所】&#10;有形固定資産減価償却率">
          <a:extLst>
            <a:ext uri="{FF2B5EF4-FFF2-40B4-BE49-F238E27FC236}">
              <a16:creationId xmlns:a16="http://schemas.microsoft.com/office/drawing/2014/main" id="{2C967BB3-A9E6-4D2E-8304-EB464162DF95}"/>
            </a:ext>
          </a:extLst>
        </xdr:cNvPr>
        <xdr:cNvSpPr txBox="1"/>
      </xdr:nvSpPr>
      <xdr:spPr>
        <a:xfrm>
          <a:off x="14389744" y="60022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34</xdr:row>
      <xdr:rowOff>117401</xdr:rowOff>
    </xdr:from>
    <xdr:ext cx="405111" cy="259045"/>
    <xdr:sp macro="" textlink="">
      <xdr:nvSpPr>
        <xdr:cNvPr id="452" name="n_3mainValue【認定こども園・幼稚園・保育所】&#10;有形固定資産減価償却率">
          <a:extLst>
            <a:ext uri="{FF2B5EF4-FFF2-40B4-BE49-F238E27FC236}">
              <a16:creationId xmlns:a16="http://schemas.microsoft.com/office/drawing/2014/main" id="{97B61B4B-F9AC-4038-B419-FF04BA722DC3}"/>
            </a:ext>
          </a:extLst>
        </xdr:cNvPr>
        <xdr:cNvSpPr txBox="1"/>
      </xdr:nvSpPr>
      <xdr:spPr>
        <a:xfrm>
          <a:off x="13500744" y="59467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34</xdr:row>
      <xdr:rowOff>61884</xdr:rowOff>
    </xdr:from>
    <xdr:ext cx="405111" cy="259045"/>
    <xdr:sp macro="" textlink="">
      <xdr:nvSpPr>
        <xdr:cNvPr id="453" name="n_4mainValue【認定こども園・幼稚園・保育所】&#10;有形固定資産減価償却率">
          <a:extLst>
            <a:ext uri="{FF2B5EF4-FFF2-40B4-BE49-F238E27FC236}">
              <a16:creationId xmlns:a16="http://schemas.microsoft.com/office/drawing/2014/main" id="{B3C5E415-403B-45E1-B787-0D45CC043BED}"/>
            </a:ext>
          </a:extLst>
        </xdr:cNvPr>
        <xdr:cNvSpPr txBox="1"/>
      </xdr:nvSpPr>
      <xdr:spPr>
        <a:xfrm>
          <a:off x="12611744" y="58911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454" name="正方形/長方形 453">
          <a:extLst>
            <a:ext uri="{FF2B5EF4-FFF2-40B4-BE49-F238E27FC236}">
              <a16:creationId xmlns:a16="http://schemas.microsoft.com/office/drawing/2014/main" id="{27908158-D7A2-4095-99B4-358744EEBA33}"/>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55" name="正方形/長方形 454">
          <a:extLst>
            <a:ext uri="{FF2B5EF4-FFF2-40B4-BE49-F238E27FC236}">
              <a16:creationId xmlns:a16="http://schemas.microsoft.com/office/drawing/2014/main" id="{7E21E482-AEBA-4A30-9C13-65DDF7EAECBF}"/>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56" name="正方形/長方形 455">
          <a:extLst>
            <a:ext uri="{FF2B5EF4-FFF2-40B4-BE49-F238E27FC236}">
              <a16:creationId xmlns:a16="http://schemas.microsoft.com/office/drawing/2014/main" id="{35AE614F-2C0C-4175-8552-D97F7ABDB068}"/>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57" name="正方形/長方形 456">
          <a:extLst>
            <a:ext uri="{FF2B5EF4-FFF2-40B4-BE49-F238E27FC236}">
              <a16:creationId xmlns:a16="http://schemas.microsoft.com/office/drawing/2014/main" id="{9D9A81DF-3B9F-45E0-AB75-74E241BEDC24}"/>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58" name="正方形/長方形 457">
          <a:extLst>
            <a:ext uri="{FF2B5EF4-FFF2-40B4-BE49-F238E27FC236}">
              <a16:creationId xmlns:a16="http://schemas.microsoft.com/office/drawing/2014/main" id="{A67E6786-2969-46D9-84CF-746D255B0EFB}"/>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59" name="正方形/長方形 458">
          <a:extLst>
            <a:ext uri="{FF2B5EF4-FFF2-40B4-BE49-F238E27FC236}">
              <a16:creationId xmlns:a16="http://schemas.microsoft.com/office/drawing/2014/main" id="{5BF0A585-DD2D-4712-95AD-2003BAF302DD}"/>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60" name="正方形/長方形 459">
          <a:extLst>
            <a:ext uri="{FF2B5EF4-FFF2-40B4-BE49-F238E27FC236}">
              <a16:creationId xmlns:a16="http://schemas.microsoft.com/office/drawing/2014/main" id="{E1D07082-0AC5-4FEB-99C2-E2A836F18F22}"/>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61" name="正方形/長方形 460">
          <a:extLst>
            <a:ext uri="{FF2B5EF4-FFF2-40B4-BE49-F238E27FC236}">
              <a16:creationId xmlns:a16="http://schemas.microsoft.com/office/drawing/2014/main" id="{D07E4D06-5186-4AAF-8E69-82ADCF235B0C}"/>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462" name="テキスト ボックス 461">
          <a:extLst>
            <a:ext uri="{FF2B5EF4-FFF2-40B4-BE49-F238E27FC236}">
              <a16:creationId xmlns:a16="http://schemas.microsoft.com/office/drawing/2014/main" id="{7DB1F7D3-5816-40CD-904B-F40C0E81DD30}"/>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63" name="直線コネクタ 462">
          <a:extLst>
            <a:ext uri="{FF2B5EF4-FFF2-40B4-BE49-F238E27FC236}">
              <a16:creationId xmlns:a16="http://schemas.microsoft.com/office/drawing/2014/main" id="{4E5FB822-5A4A-48F8-9A53-CF8B24E4DD6D}"/>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92528</xdr:rowOff>
    </xdr:from>
    <xdr:to>
      <xdr:col>120</xdr:col>
      <xdr:colOff>114300</xdr:colOff>
      <xdr:row>42</xdr:row>
      <xdr:rowOff>92528</xdr:rowOff>
    </xdr:to>
    <xdr:cxnSp macro="">
      <xdr:nvCxnSpPr>
        <xdr:cNvPr id="464" name="直線コネクタ 463">
          <a:extLst>
            <a:ext uri="{FF2B5EF4-FFF2-40B4-BE49-F238E27FC236}">
              <a16:creationId xmlns:a16="http://schemas.microsoft.com/office/drawing/2014/main" id="{3EFC8CAF-F385-4F0B-AE44-E80C94907510}"/>
            </a:ext>
          </a:extLst>
        </xdr:cNvPr>
        <xdr:cNvCxnSpPr/>
      </xdr:nvCxnSpPr>
      <xdr:spPr>
        <a:xfrm>
          <a:off x="18288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41</xdr:row>
      <xdr:rowOff>121755</xdr:rowOff>
    </xdr:from>
    <xdr:ext cx="467179" cy="259045"/>
    <xdr:sp macro="" textlink="">
      <xdr:nvSpPr>
        <xdr:cNvPr id="465" name="テキスト ボックス 464">
          <a:extLst>
            <a:ext uri="{FF2B5EF4-FFF2-40B4-BE49-F238E27FC236}">
              <a16:creationId xmlns:a16="http://schemas.microsoft.com/office/drawing/2014/main" id="{B732010D-CDAE-44EF-B28C-80A784F4ECB8}"/>
            </a:ext>
          </a:extLst>
        </xdr:cNvPr>
        <xdr:cNvSpPr txBox="1"/>
      </xdr:nvSpPr>
      <xdr:spPr>
        <a:xfrm>
          <a:off x="17820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108857</xdr:rowOff>
    </xdr:from>
    <xdr:to>
      <xdr:col>120</xdr:col>
      <xdr:colOff>114300</xdr:colOff>
      <xdr:row>40</xdr:row>
      <xdr:rowOff>108857</xdr:rowOff>
    </xdr:to>
    <xdr:cxnSp macro="">
      <xdr:nvCxnSpPr>
        <xdr:cNvPr id="466" name="直線コネクタ 465">
          <a:extLst>
            <a:ext uri="{FF2B5EF4-FFF2-40B4-BE49-F238E27FC236}">
              <a16:creationId xmlns:a16="http://schemas.microsoft.com/office/drawing/2014/main" id="{F72F1293-E379-4517-8E34-CE6512266537}"/>
            </a:ext>
          </a:extLst>
        </xdr:cNvPr>
        <xdr:cNvCxnSpPr/>
      </xdr:nvCxnSpPr>
      <xdr:spPr>
        <a:xfrm>
          <a:off x="18288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39</xdr:row>
      <xdr:rowOff>138084</xdr:rowOff>
    </xdr:from>
    <xdr:ext cx="467179" cy="259045"/>
    <xdr:sp macro="" textlink="">
      <xdr:nvSpPr>
        <xdr:cNvPr id="467" name="テキスト ボックス 466">
          <a:extLst>
            <a:ext uri="{FF2B5EF4-FFF2-40B4-BE49-F238E27FC236}">
              <a16:creationId xmlns:a16="http://schemas.microsoft.com/office/drawing/2014/main" id="{254279A4-6509-4B76-A605-FB1C7735113E}"/>
            </a:ext>
          </a:extLst>
        </xdr:cNvPr>
        <xdr:cNvSpPr txBox="1"/>
      </xdr:nvSpPr>
      <xdr:spPr>
        <a:xfrm>
          <a:off x="17820821" y="682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38</xdr:row>
      <xdr:rowOff>125185</xdr:rowOff>
    </xdr:from>
    <xdr:to>
      <xdr:col>120</xdr:col>
      <xdr:colOff>114300</xdr:colOff>
      <xdr:row>38</xdr:row>
      <xdr:rowOff>125185</xdr:rowOff>
    </xdr:to>
    <xdr:cxnSp macro="">
      <xdr:nvCxnSpPr>
        <xdr:cNvPr id="468" name="直線コネクタ 467">
          <a:extLst>
            <a:ext uri="{FF2B5EF4-FFF2-40B4-BE49-F238E27FC236}">
              <a16:creationId xmlns:a16="http://schemas.microsoft.com/office/drawing/2014/main" id="{85AB420F-B554-454F-82E3-721B45E87940}"/>
            </a:ext>
          </a:extLst>
        </xdr:cNvPr>
        <xdr:cNvCxnSpPr/>
      </xdr:nvCxnSpPr>
      <xdr:spPr>
        <a:xfrm>
          <a:off x="18288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37</xdr:row>
      <xdr:rowOff>154412</xdr:rowOff>
    </xdr:from>
    <xdr:ext cx="467179" cy="259045"/>
    <xdr:sp macro="" textlink="">
      <xdr:nvSpPr>
        <xdr:cNvPr id="469" name="テキスト ボックス 468">
          <a:extLst>
            <a:ext uri="{FF2B5EF4-FFF2-40B4-BE49-F238E27FC236}">
              <a16:creationId xmlns:a16="http://schemas.microsoft.com/office/drawing/2014/main" id="{CDE5823B-9909-4631-A54A-FB615243BBFA}"/>
            </a:ext>
          </a:extLst>
        </xdr:cNvPr>
        <xdr:cNvSpPr txBox="1"/>
      </xdr:nvSpPr>
      <xdr:spPr>
        <a:xfrm>
          <a:off x="17820821" y="64980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141514</xdr:rowOff>
    </xdr:from>
    <xdr:to>
      <xdr:col>120</xdr:col>
      <xdr:colOff>114300</xdr:colOff>
      <xdr:row>36</xdr:row>
      <xdr:rowOff>141514</xdr:rowOff>
    </xdr:to>
    <xdr:cxnSp macro="">
      <xdr:nvCxnSpPr>
        <xdr:cNvPr id="470" name="直線コネクタ 469">
          <a:extLst>
            <a:ext uri="{FF2B5EF4-FFF2-40B4-BE49-F238E27FC236}">
              <a16:creationId xmlns:a16="http://schemas.microsoft.com/office/drawing/2014/main" id="{CDA87A43-C609-4274-B896-BE5681AB58E4}"/>
            </a:ext>
          </a:extLst>
        </xdr:cNvPr>
        <xdr:cNvCxnSpPr/>
      </xdr:nvCxnSpPr>
      <xdr:spPr>
        <a:xfrm>
          <a:off x="18288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35</xdr:row>
      <xdr:rowOff>170741</xdr:rowOff>
    </xdr:from>
    <xdr:ext cx="467179" cy="259045"/>
    <xdr:sp macro="" textlink="">
      <xdr:nvSpPr>
        <xdr:cNvPr id="471" name="テキスト ボックス 470">
          <a:extLst>
            <a:ext uri="{FF2B5EF4-FFF2-40B4-BE49-F238E27FC236}">
              <a16:creationId xmlns:a16="http://schemas.microsoft.com/office/drawing/2014/main" id="{F0E772C1-32AA-42B2-BB6D-EF46A5D5755D}"/>
            </a:ext>
          </a:extLst>
        </xdr:cNvPr>
        <xdr:cNvSpPr txBox="1"/>
      </xdr:nvSpPr>
      <xdr:spPr>
        <a:xfrm>
          <a:off x="17820821" y="617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157843</xdr:rowOff>
    </xdr:from>
    <xdr:to>
      <xdr:col>120</xdr:col>
      <xdr:colOff>114300</xdr:colOff>
      <xdr:row>34</xdr:row>
      <xdr:rowOff>157843</xdr:rowOff>
    </xdr:to>
    <xdr:cxnSp macro="">
      <xdr:nvCxnSpPr>
        <xdr:cNvPr id="472" name="直線コネクタ 471">
          <a:extLst>
            <a:ext uri="{FF2B5EF4-FFF2-40B4-BE49-F238E27FC236}">
              <a16:creationId xmlns:a16="http://schemas.microsoft.com/office/drawing/2014/main" id="{FD59E37C-BD77-4819-B5D7-C28A7E741A21}"/>
            </a:ext>
          </a:extLst>
        </xdr:cNvPr>
        <xdr:cNvCxnSpPr/>
      </xdr:nvCxnSpPr>
      <xdr:spPr>
        <a:xfrm>
          <a:off x="18288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34</xdr:row>
      <xdr:rowOff>15620</xdr:rowOff>
    </xdr:from>
    <xdr:ext cx="467179" cy="259045"/>
    <xdr:sp macro="" textlink="">
      <xdr:nvSpPr>
        <xdr:cNvPr id="473" name="テキスト ボックス 472">
          <a:extLst>
            <a:ext uri="{FF2B5EF4-FFF2-40B4-BE49-F238E27FC236}">
              <a16:creationId xmlns:a16="http://schemas.microsoft.com/office/drawing/2014/main" id="{0B94B23E-98F6-446E-8632-7C455F0F6169}"/>
            </a:ext>
          </a:extLst>
        </xdr:cNvPr>
        <xdr:cNvSpPr txBox="1"/>
      </xdr:nvSpPr>
      <xdr:spPr>
        <a:xfrm>
          <a:off x="17820821" y="584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2722</xdr:rowOff>
    </xdr:from>
    <xdr:to>
      <xdr:col>120</xdr:col>
      <xdr:colOff>114300</xdr:colOff>
      <xdr:row>33</xdr:row>
      <xdr:rowOff>2722</xdr:rowOff>
    </xdr:to>
    <xdr:cxnSp macro="">
      <xdr:nvCxnSpPr>
        <xdr:cNvPr id="474" name="直線コネクタ 473">
          <a:extLst>
            <a:ext uri="{FF2B5EF4-FFF2-40B4-BE49-F238E27FC236}">
              <a16:creationId xmlns:a16="http://schemas.microsoft.com/office/drawing/2014/main" id="{6DEB7D17-1F0F-4C1F-B840-E1F9DFD32161}"/>
            </a:ext>
          </a:extLst>
        </xdr:cNvPr>
        <xdr:cNvCxnSpPr/>
      </xdr:nvCxnSpPr>
      <xdr:spPr>
        <a:xfrm>
          <a:off x="18288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31949</xdr:rowOff>
    </xdr:from>
    <xdr:ext cx="467179" cy="259045"/>
    <xdr:sp macro="" textlink="">
      <xdr:nvSpPr>
        <xdr:cNvPr id="475" name="テキスト ボックス 474">
          <a:extLst>
            <a:ext uri="{FF2B5EF4-FFF2-40B4-BE49-F238E27FC236}">
              <a16:creationId xmlns:a16="http://schemas.microsoft.com/office/drawing/2014/main" id="{24101B35-C562-46B0-94FB-23FC3965A7D3}"/>
            </a:ext>
          </a:extLst>
        </xdr:cNvPr>
        <xdr:cNvSpPr txBox="1"/>
      </xdr:nvSpPr>
      <xdr:spPr>
        <a:xfrm>
          <a:off x="17820821" y="5518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76" name="直線コネクタ 475">
          <a:extLst>
            <a:ext uri="{FF2B5EF4-FFF2-40B4-BE49-F238E27FC236}">
              <a16:creationId xmlns:a16="http://schemas.microsoft.com/office/drawing/2014/main" id="{C17768AC-4468-422E-AB7C-AABC52C6ABD3}"/>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477" name="テキスト ボックス 476">
          <a:extLst>
            <a:ext uri="{FF2B5EF4-FFF2-40B4-BE49-F238E27FC236}">
              <a16:creationId xmlns:a16="http://schemas.microsoft.com/office/drawing/2014/main" id="{C8327D8B-2D43-4DA2-9920-129ABB3D77C6}"/>
            </a:ext>
          </a:extLst>
        </xdr:cNvPr>
        <xdr:cNvSpPr txBox="1"/>
      </xdr:nvSpPr>
      <xdr:spPr>
        <a:xfrm>
          <a:off x="17820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78" name="【認定こども園・幼稚園・保育所】&#10;一人当たり面積グラフ枠">
          <a:extLst>
            <a:ext uri="{FF2B5EF4-FFF2-40B4-BE49-F238E27FC236}">
              <a16:creationId xmlns:a16="http://schemas.microsoft.com/office/drawing/2014/main" id="{EDF86BBB-8946-4B7A-A346-E4179B3160B2}"/>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33</xdr:row>
      <xdr:rowOff>149678</xdr:rowOff>
    </xdr:from>
    <xdr:to>
      <xdr:col>116</xdr:col>
      <xdr:colOff>62864</xdr:colOff>
      <xdr:row>42</xdr:row>
      <xdr:rowOff>2177</xdr:rowOff>
    </xdr:to>
    <xdr:cxnSp macro="">
      <xdr:nvCxnSpPr>
        <xdr:cNvPr id="479" name="直線コネクタ 478">
          <a:extLst>
            <a:ext uri="{FF2B5EF4-FFF2-40B4-BE49-F238E27FC236}">
              <a16:creationId xmlns:a16="http://schemas.microsoft.com/office/drawing/2014/main" id="{C8E54A2D-C971-428A-8592-C61A155B5ED9}"/>
            </a:ext>
          </a:extLst>
        </xdr:cNvPr>
        <xdr:cNvCxnSpPr/>
      </xdr:nvCxnSpPr>
      <xdr:spPr>
        <a:xfrm flipV="1">
          <a:off x="22160864" y="5807528"/>
          <a:ext cx="0" cy="139554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42</xdr:row>
      <xdr:rowOff>6004</xdr:rowOff>
    </xdr:from>
    <xdr:ext cx="469744" cy="259045"/>
    <xdr:sp macro="" textlink="">
      <xdr:nvSpPr>
        <xdr:cNvPr id="480" name="【認定こども園・幼稚園・保育所】&#10;一人当たり面積最小値テキスト">
          <a:extLst>
            <a:ext uri="{FF2B5EF4-FFF2-40B4-BE49-F238E27FC236}">
              <a16:creationId xmlns:a16="http://schemas.microsoft.com/office/drawing/2014/main" id="{2283E64C-CFE3-4E5F-92C2-2F0EFFA5B12B}"/>
            </a:ext>
          </a:extLst>
        </xdr:cNvPr>
        <xdr:cNvSpPr txBox="1"/>
      </xdr:nvSpPr>
      <xdr:spPr>
        <a:xfrm>
          <a:off x="22199600" y="72069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42</xdr:row>
      <xdr:rowOff>2177</xdr:rowOff>
    </xdr:from>
    <xdr:to>
      <xdr:col>116</xdr:col>
      <xdr:colOff>152400</xdr:colOff>
      <xdr:row>42</xdr:row>
      <xdr:rowOff>2177</xdr:rowOff>
    </xdr:to>
    <xdr:cxnSp macro="">
      <xdr:nvCxnSpPr>
        <xdr:cNvPr id="481" name="直線コネクタ 480">
          <a:extLst>
            <a:ext uri="{FF2B5EF4-FFF2-40B4-BE49-F238E27FC236}">
              <a16:creationId xmlns:a16="http://schemas.microsoft.com/office/drawing/2014/main" id="{D6F18F5A-B7D6-4BF5-B30C-05D5FCA6301D}"/>
            </a:ext>
          </a:extLst>
        </xdr:cNvPr>
        <xdr:cNvCxnSpPr/>
      </xdr:nvCxnSpPr>
      <xdr:spPr>
        <a:xfrm>
          <a:off x="22072600" y="720307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32</xdr:row>
      <xdr:rowOff>96355</xdr:rowOff>
    </xdr:from>
    <xdr:ext cx="469744" cy="259045"/>
    <xdr:sp macro="" textlink="">
      <xdr:nvSpPr>
        <xdr:cNvPr id="482" name="【認定こども園・幼稚園・保育所】&#10;一人当たり面積最大値テキスト">
          <a:extLst>
            <a:ext uri="{FF2B5EF4-FFF2-40B4-BE49-F238E27FC236}">
              <a16:creationId xmlns:a16="http://schemas.microsoft.com/office/drawing/2014/main" id="{30EB3033-5EE7-4DAB-BAC9-80C8C223EB5B}"/>
            </a:ext>
          </a:extLst>
        </xdr:cNvPr>
        <xdr:cNvSpPr txBox="1"/>
      </xdr:nvSpPr>
      <xdr:spPr>
        <a:xfrm>
          <a:off x="22199600" y="55827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33</xdr:row>
      <xdr:rowOff>149678</xdr:rowOff>
    </xdr:from>
    <xdr:to>
      <xdr:col>116</xdr:col>
      <xdr:colOff>152400</xdr:colOff>
      <xdr:row>33</xdr:row>
      <xdr:rowOff>149678</xdr:rowOff>
    </xdr:to>
    <xdr:cxnSp macro="">
      <xdr:nvCxnSpPr>
        <xdr:cNvPr id="483" name="直線コネクタ 482">
          <a:extLst>
            <a:ext uri="{FF2B5EF4-FFF2-40B4-BE49-F238E27FC236}">
              <a16:creationId xmlns:a16="http://schemas.microsoft.com/office/drawing/2014/main" id="{DA045EB0-B32C-460F-A5D2-120475427A1A}"/>
            </a:ext>
          </a:extLst>
        </xdr:cNvPr>
        <xdr:cNvCxnSpPr/>
      </xdr:nvCxnSpPr>
      <xdr:spPr>
        <a:xfrm>
          <a:off x="22072600" y="58075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39</xdr:row>
      <xdr:rowOff>80571</xdr:rowOff>
    </xdr:from>
    <xdr:ext cx="469744" cy="259045"/>
    <xdr:sp macro="" textlink="">
      <xdr:nvSpPr>
        <xdr:cNvPr id="484" name="【認定こども園・幼稚園・保育所】&#10;一人当たり面積平均値テキスト">
          <a:extLst>
            <a:ext uri="{FF2B5EF4-FFF2-40B4-BE49-F238E27FC236}">
              <a16:creationId xmlns:a16="http://schemas.microsoft.com/office/drawing/2014/main" id="{CA2FDA28-9C3E-4D41-9CCE-F59E5F732629}"/>
            </a:ext>
          </a:extLst>
        </xdr:cNvPr>
        <xdr:cNvSpPr txBox="1"/>
      </xdr:nvSpPr>
      <xdr:spPr>
        <a:xfrm>
          <a:off x="22199600" y="676712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0.417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102144</xdr:rowOff>
    </xdr:from>
    <xdr:to>
      <xdr:col>116</xdr:col>
      <xdr:colOff>114300</xdr:colOff>
      <xdr:row>40</xdr:row>
      <xdr:rowOff>32294</xdr:rowOff>
    </xdr:to>
    <xdr:sp macro="" textlink="">
      <xdr:nvSpPr>
        <xdr:cNvPr id="485" name="フローチャート: 判断 484">
          <a:extLst>
            <a:ext uri="{FF2B5EF4-FFF2-40B4-BE49-F238E27FC236}">
              <a16:creationId xmlns:a16="http://schemas.microsoft.com/office/drawing/2014/main" id="{F8C9C642-D2C8-46AC-86B3-BAFB979265FD}"/>
            </a:ext>
          </a:extLst>
        </xdr:cNvPr>
        <xdr:cNvSpPr/>
      </xdr:nvSpPr>
      <xdr:spPr>
        <a:xfrm>
          <a:off x="22110700" y="67886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121738</xdr:rowOff>
    </xdr:from>
    <xdr:to>
      <xdr:col>112</xdr:col>
      <xdr:colOff>38100</xdr:colOff>
      <xdr:row>40</xdr:row>
      <xdr:rowOff>51888</xdr:rowOff>
    </xdr:to>
    <xdr:sp macro="" textlink="">
      <xdr:nvSpPr>
        <xdr:cNvPr id="486" name="フローチャート: 判断 485">
          <a:extLst>
            <a:ext uri="{FF2B5EF4-FFF2-40B4-BE49-F238E27FC236}">
              <a16:creationId xmlns:a16="http://schemas.microsoft.com/office/drawing/2014/main" id="{2386DC9F-3A5B-4FFB-B31D-F0611D3359C2}"/>
            </a:ext>
          </a:extLst>
        </xdr:cNvPr>
        <xdr:cNvSpPr/>
      </xdr:nvSpPr>
      <xdr:spPr>
        <a:xfrm>
          <a:off x="21272500" y="68082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87993</xdr:rowOff>
    </xdr:from>
    <xdr:to>
      <xdr:col>107</xdr:col>
      <xdr:colOff>101600</xdr:colOff>
      <xdr:row>40</xdr:row>
      <xdr:rowOff>18143</xdr:rowOff>
    </xdr:to>
    <xdr:sp macro="" textlink="">
      <xdr:nvSpPr>
        <xdr:cNvPr id="487" name="フローチャート: 判断 486">
          <a:extLst>
            <a:ext uri="{FF2B5EF4-FFF2-40B4-BE49-F238E27FC236}">
              <a16:creationId xmlns:a16="http://schemas.microsoft.com/office/drawing/2014/main" id="{438876A8-5BED-43CC-8AC0-A454A2569C3F}"/>
            </a:ext>
          </a:extLst>
        </xdr:cNvPr>
        <xdr:cNvSpPr/>
      </xdr:nvSpPr>
      <xdr:spPr>
        <a:xfrm>
          <a:off x="20383500" y="67745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39</xdr:row>
      <xdr:rowOff>76019</xdr:rowOff>
    </xdr:from>
    <xdr:to>
      <xdr:col>102</xdr:col>
      <xdr:colOff>165100</xdr:colOff>
      <xdr:row>40</xdr:row>
      <xdr:rowOff>6169</xdr:rowOff>
    </xdr:to>
    <xdr:sp macro="" textlink="">
      <xdr:nvSpPr>
        <xdr:cNvPr id="488" name="フローチャート: 判断 487">
          <a:extLst>
            <a:ext uri="{FF2B5EF4-FFF2-40B4-BE49-F238E27FC236}">
              <a16:creationId xmlns:a16="http://schemas.microsoft.com/office/drawing/2014/main" id="{2D70C884-AC1A-4E42-8FCC-BBBCC5C20E74}"/>
            </a:ext>
          </a:extLst>
        </xdr:cNvPr>
        <xdr:cNvSpPr/>
      </xdr:nvSpPr>
      <xdr:spPr>
        <a:xfrm>
          <a:off x="19494500" y="67625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38</xdr:row>
      <xdr:rowOff>171269</xdr:rowOff>
    </xdr:from>
    <xdr:to>
      <xdr:col>98</xdr:col>
      <xdr:colOff>38100</xdr:colOff>
      <xdr:row>39</xdr:row>
      <xdr:rowOff>101419</xdr:rowOff>
    </xdr:to>
    <xdr:sp macro="" textlink="">
      <xdr:nvSpPr>
        <xdr:cNvPr id="489" name="フローチャート: 判断 488">
          <a:extLst>
            <a:ext uri="{FF2B5EF4-FFF2-40B4-BE49-F238E27FC236}">
              <a16:creationId xmlns:a16="http://schemas.microsoft.com/office/drawing/2014/main" id="{2F4EE1C9-510E-472C-AA0B-298C3EF31C74}"/>
            </a:ext>
          </a:extLst>
        </xdr:cNvPr>
        <xdr:cNvSpPr/>
      </xdr:nvSpPr>
      <xdr:spPr>
        <a:xfrm>
          <a:off x="18605500" y="66863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490" name="テキスト ボックス 489">
          <a:extLst>
            <a:ext uri="{FF2B5EF4-FFF2-40B4-BE49-F238E27FC236}">
              <a16:creationId xmlns:a16="http://schemas.microsoft.com/office/drawing/2014/main" id="{70DB671C-CDEA-4F9D-92F9-27E8FBE4F154}"/>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491" name="テキスト ボックス 490">
          <a:extLst>
            <a:ext uri="{FF2B5EF4-FFF2-40B4-BE49-F238E27FC236}">
              <a16:creationId xmlns:a16="http://schemas.microsoft.com/office/drawing/2014/main" id="{54BF2A23-78B0-4194-8F38-93E56D220CBA}"/>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492" name="テキスト ボックス 491">
          <a:extLst>
            <a:ext uri="{FF2B5EF4-FFF2-40B4-BE49-F238E27FC236}">
              <a16:creationId xmlns:a16="http://schemas.microsoft.com/office/drawing/2014/main" id="{CBE221F4-85F1-4042-8581-1224564F0707}"/>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493" name="テキスト ボックス 492">
          <a:extLst>
            <a:ext uri="{FF2B5EF4-FFF2-40B4-BE49-F238E27FC236}">
              <a16:creationId xmlns:a16="http://schemas.microsoft.com/office/drawing/2014/main" id="{D2BB9F73-155C-46C5-8369-73A3B479785A}"/>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494" name="テキスト ボックス 493">
          <a:extLst>
            <a:ext uri="{FF2B5EF4-FFF2-40B4-BE49-F238E27FC236}">
              <a16:creationId xmlns:a16="http://schemas.microsoft.com/office/drawing/2014/main" id="{6CF7F755-55CE-4463-9E48-BC83CD22C5C5}"/>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35</xdr:row>
      <xdr:rowOff>121739</xdr:rowOff>
    </xdr:from>
    <xdr:to>
      <xdr:col>116</xdr:col>
      <xdr:colOff>114300</xdr:colOff>
      <xdr:row>36</xdr:row>
      <xdr:rowOff>51889</xdr:rowOff>
    </xdr:to>
    <xdr:sp macro="" textlink="">
      <xdr:nvSpPr>
        <xdr:cNvPr id="495" name="楕円 494">
          <a:extLst>
            <a:ext uri="{FF2B5EF4-FFF2-40B4-BE49-F238E27FC236}">
              <a16:creationId xmlns:a16="http://schemas.microsoft.com/office/drawing/2014/main" id="{2B86CAD4-477A-460D-88EE-96D01AEF7D91}"/>
            </a:ext>
          </a:extLst>
        </xdr:cNvPr>
        <xdr:cNvSpPr/>
      </xdr:nvSpPr>
      <xdr:spPr>
        <a:xfrm>
          <a:off x="22110700" y="61224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34</xdr:row>
      <xdr:rowOff>144616</xdr:rowOff>
    </xdr:from>
    <xdr:ext cx="469744" cy="259045"/>
    <xdr:sp macro="" textlink="">
      <xdr:nvSpPr>
        <xdr:cNvPr id="496" name="【認定こども園・幼稚園・保育所】&#10;一人当たり面積該当値テキスト">
          <a:extLst>
            <a:ext uri="{FF2B5EF4-FFF2-40B4-BE49-F238E27FC236}">
              <a16:creationId xmlns:a16="http://schemas.microsoft.com/office/drawing/2014/main" id="{15EE02EA-2A81-4AC6-AFED-C588440DD772}"/>
            </a:ext>
          </a:extLst>
        </xdr:cNvPr>
        <xdr:cNvSpPr txBox="1"/>
      </xdr:nvSpPr>
      <xdr:spPr>
        <a:xfrm>
          <a:off x="22199600" y="59739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35</xdr:row>
      <xdr:rowOff>152219</xdr:rowOff>
    </xdr:from>
    <xdr:to>
      <xdr:col>112</xdr:col>
      <xdr:colOff>38100</xdr:colOff>
      <xdr:row>36</xdr:row>
      <xdr:rowOff>82369</xdr:rowOff>
    </xdr:to>
    <xdr:sp macro="" textlink="">
      <xdr:nvSpPr>
        <xdr:cNvPr id="497" name="楕円 496">
          <a:extLst>
            <a:ext uri="{FF2B5EF4-FFF2-40B4-BE49-F238E27FC236}">
              <a16:creationId xmlns:a16="http://schemas.microsoft.com/office/drawing/2014/main" id="{543D812F-78CF-4A35-A7CE-EB460FD87ADE}"/>
            </a:ext>
          </a:extLst>
        </xdr:cNvPr>
        <xdr:cNvSpPr/>
      </xdr:nvSpPr>
      <xdr:spPr>
        <a:xfrm>
          <a:off x="21272500" y="61529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36</xdr:row>
      <xdr:rowOff>1089</xdr:rowOff>
    </xdr:from>
    <xdr:to>
      <xdr:col>116</xdr:col>
      <xdr:colOff>63500</xdr:colOff>
      <xdr:row>36</xdr:row>
      <xdr:rowOff>31569</xdr:rowOff>
    </xdr:to>
    <xdr:cxnSp macro="">
      <xdr:nvCxnSpPr>
        <xdr:cNvPr id="498" name="直線コネクタ 497">
          <a:extLst>
            <a:ext uri="{FF2B5EF4-FFF2-40B4-BE49-F238E27FC236}">
              <a16:creationId xmlns:a16="http://schemas.microsoft.com/office/drawing/2014/main" id="{148183C6-75A8-461F-B4D2-1062A5260722}"/>
            </a:ext>
          </a:extLst>
        </xdr:cNvPr>
        <xdr:cNvCxnSpPr/>
      </xdr:nvCxnSpPr>
      <xdr:spPr>
        <a:xfrm flipV="1">
          <a:off x="21323300" y="6173289"/>
          <a:ext cx="8382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36</xdr:row>
      <xdr:rowOff>15603</xdr:rowOff>
    </xdr:from>
    <xdr:to>
      <xdr:col>107</xdr:col>
      <xdr:colOff>101600</xdr:colOff>
      <xdr:row>36</xdr:row>
      <xdr:rowOff>117203</xdr:rowOff>
    </xdr:to>
    <xdr:sp macro="" textlink="">
      <xdr:nvSpPr>
        <xdr:cNvPr id="499" name="楕円 498">
          <a:extLst>
            <a:ext uri="{FF2B5EF4-FFF2-40B4-BE49-F238E27FC236}">
              <a16:creationId xmlns:a16="http://schemas.microsoft.com/office/drawing/2014/main" id="{7A432179-17D3-4A6F-92C2-7C654E4E3B3B}"/>
            </a:ext>
          </a:extLst>
        </xdr:cNvPr>
        <xdr:cNvSpPr/>
      </xdr:nvSpPr>
      <xdr:spPr>
        <a:xfrm>
          <a:off x="20383500" y="61878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36</xdr:row>
      <xdr:rowOff>31569</xdr:rowOff>
    </xdr:from>
    <xdr:to>
      <xdr:col>111</xdr:col>
      <xdr:colOff>177800</xdr:colOff>
      <xdr:row>36</xdr:row>
      <xdr:rowOff>66403</xdr:rowOff>
    </xdr:to>
    <xdr:cxnSp macro="">
      <xdr:nvCxnSpPr>
        <xdr:cNvPr id="500" name="直線コネクタ 499">
          <a:extLst>
            <a:ext uri="{FF2B5EF4-FFF2-40B4-BE49-F238E27FC236}">
              <a16:creationId xmlns:a16="http://schemas.microsoft.com/office/drawing/2014/main" id="{EC88564A-6811-4D89-AC7A-7E64763875EA}"/>
            </a:ext>
          </a:extLst>
        </xdr:cNvPr>
        <xdr:cNvCxnSpPr/>
      </xdr:nvCxnSpPr>
      <xdr:spPr>
        <a:xfrm flipV="1">
          <a:off x="20434300" y="6203769"/>
          <a:ext cx="889000" cy="348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36</xdr:row>
      <xdr:rowOff>48260</xdr:rowOff>
    </xdr:from>
    <xdr:to>
      <xdr:col>102</xdr:col>
      <xdr:colOff>165100</xdr:colOff>
      <xdr:row>36</xdr:row>
      <xdr:rowOff>149860</xdr:rowOff>
    </xdr:to>
    <xdr:sp macro="" textlink="">
      <xdr:nvSpPr>
        <xdr:cNvPr id="501" name="楕円 500">
          <a:extLst>
            <a:ext uri="{FF2B5EF4-FFF2-40B4-BE49-F238E27FC236}">
              <a16:creationId xmlns:a16="http://schemas.microsoft.com/office/drawing/2014/main" id="{F3188656-F7B7-463D-A98F-C759F46F30A0}"/>
            </a:ext>
          </a:extLst>
        </xdr:cNvPr>
        <xdr:cNvSpPr/>
      </xdr:nvSpPr>
      <xdr:spPr>
        <a:xfrm>
          <a:off x="19494500" y="62204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36</xdr:row>
      <xdr:rowOff>66403</xdr:rowOff>
    </xdr:from>
    <xdr:to>
      <xdr:col>107</xdr:col>
      <xdr:colOff>50800</xdr:colOff>
      <xdr:row>36</xdr:row>
      <xdr:rowOff>99060</xdr:rowOff>
    </xdr:to>
    <xdr:cxnSp macro="">
      <xdr:nvCxnSpPr>
        <xdr:cNvPr id="502" name="直線コネクタ 501">
          <a:extLst>
            <a:ext uri="{FF2B5EF4-FFF2-40B4-BE49-F238E27FC236}">
              <a16:creationId xmlns:a16="http://schemas.microsoft.com/office/drawing/2014/main" id="{2661035F-81CD-4565-B571-B1A20128EBFA}"/>
            </a:ext>
          </a:extLst>
        </xdr:cNvPr>
        <xdr:cNvCxnSpPr/>
      </xdr:nvCxnSpPr>
      <xdr:spPr>
        <a:xfrm flipV="1">
          <a:off x="19545300" y="6238603"/>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36</xdr:row>
      <xdr:rowOff>77651</xdr:rowOff>
    </xdr:from>
    <xdr:to>
      <xdr:col>98</xdr:col>
      <xdr:colOff>38100</xdr:colOff>
      <xdr:row>37</xdr:row>
      <xdr:rowOff>7801</xdr:rowOff>
    </xdr:to>
    <xdr:sp macro="" textlink="">
      <xdr:nvSpPr>
        <xdr:cNvPr id="503" name="楕円 502">
          <a:extLst>
            <a:ext uri="{FF2B5EF4-FFF2-40B4-BE49-F238E27FC236}">
              <a16:creationId xmlns:a16="http://schemas.microsoft.com/office/drawing/2014/main" id="{9FDC01EE-93A4-4351-A34D-F724534831DB}"/>
            </a:ext>
          </a:extLst>
        </xdr:cNvPr>
        <xdr:cNvSpPr/>
      </xdr:nvSpPr>
      <xdr:spPr>
        <a:xfrm>
          <a:off x="18605500" y="62498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36</xdr:row>
      <xdr:rowOff>99060</xdr:rowOff>
    </xdr:from>
    <xdr:to>
      <xdr:col>102</xdr:col>
      <xdr:colOff>114300</xdr:colOff>
      <xdr:row>36</xdr:row>
      <xdr:rowOff>128451</xdr:rowOff>
    </xdr:to>
    <xdr:cxnSp macro="">
      <xdr:nvCxnSpPr>
        <xdr:cNvPr id="504" name="直線コネクタ 503">
          <a:extLst>
            <a:ext uri="{FF2B5EF4-FFF2-40B4-BE49-F238E27FC236}">
              <a16:creationId xmlns:a16="http://schemas.microsoft.com/office/drawing/2014/main" id="{261C154A-B933-43D7-B6ED-26F56758B260}"/>
            </a:ext>
          </a:extLst>
        </xdr:cNvPr>
        <xdr:cNvCxnSpPr/>
      </xdr:nvCxnSpPr>
      <xdr:spPr>
        <a:xfrm flipV="1">
          <a:off x="18656300" y="6271260"/>
          <a:ext cx="889000" cy="293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40</xdr:row>
      <xdr:rowOff>43015</xdr:rowOff>
    </xdr:from>
    <xdr:ext cx="469744" cy="259045"/>
    <xdr:sp macro="" textlink="">
      <xdr:nvSpPr>
        <xdr:cNvPr id="505" name="n_1aveValue【認定こども園・幼稚園・保育所】&#10;一人当たり面積">
          <a:extLst>
            <a:ext uri="{FF2B5EF4-FFF2-40B4-BE49-F238E27FC236}">
              <a16:creationId xmlns:a16="http://schemas.microsoft.com/office/drawing/2014/main" id="{A9D59253-AB48-434D-9D18-47567BABF113}"/>
            </a:ext>
          </a:extLst>
        </xdr:cNvPr>
        <xdr:cNvSpPr txBox="1"/>
      </xdr:nvSpPr>
      <xdr:spPr>
        <a:xfrm>
          <a:off x="21075727" y="69010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40</xdr:row>
      <xdr:rowOff>9270</xdr:rowOff>
    </xdr:from>
    <xdr:ext cx="469744" cy="259045"/>
    <xdr:sp macro="" textlink="">
      <xdr:nvSpPr>
        <xdr:cNvPr id="506" name="n_2aveValue【認定こども園・幼稚園・保育所】&#10;一人当たり面積">
          <a:extLst>
            <a:ext uri="{FF2B5EF4-FFF2-40B4-BE49-F238E27FC236}">
              <a16:creationId xmlns:a16="http://schemas.microsoft.com/office/drawing/2014/main" id="{E65C0428-7759-4B4C-9CD3-68F3E0D3EFCF}"/>
            </a:ext>
          </a:extLst>
        </xdr:cNvPr>
        <xdr:cNvSpPr txBox="1"/>
      </xdr:nvSpPr>
      <xdr:spPr>
        <a:xfrm>
          <a:off x="20199427" y="68672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39</xdr:row>
      <xdr:rowOff>168746</xdr:rowOff>
    </xdr:from>
    <xdr:ext cx="469744" cy="259045"/>
    <xdr:sp macro="" textlink="">
      <xdr:nvSpPr>
        <xdr:cNvPr id="507" name="n_3aveValue【認定こども園・幼稚園・保育所】&#10;一人当たり面積">
          <a:extLst>
            <a:ext uri="{FF2B5EF4-FFF2-40B4-BE49-F238E27FC236}">
              <a16:creationId xmlns:a16="http://schemas.microsoft.com/office/drawing/2014/main" id="{C18F8E8F-2E3A-4604-B198-7FA5700B6750}"/>
            </a:ext>
          </a:extLst>
        </xdr:cNvPr>
        <xdr:cNvSpPr txBox="1"/>
      </xdr:nvSpPr>
      <xdr:spPr>
        <a:xfrm>
          <a:off x="19310427" y="68552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39</xdr:row>
      <xdr:rowOff>92546</xdr:rowOff>
    </xdr:from>
    <xdr:ext cx="469744" cy="259045"/>
    <xdr:sp macro="" textlink="">
      <xdr:nvSpPr>
        <xdr:cNvPr id="508" name="n_4aveValue【認定こども園・幼稚園・保育所】&#10;一人当たり面積">
          <a:extLst>
            <a:ext uri="{FF2B5EF4-FFF2-40B4-BE49-F238E27FC236}">
              <a16:creationId xmlns:a16="http://schemas.microsoft.com/office/drawing/2014/main" id="{2FFEDA69-27F7-4BFB-A55B-80F2D9ECB94B}"/>
            </a:ext>
          </a:extLst>
        </xdr:cNvPr>
        <xdr:cNvSpPr txBox="1"/>
      </xdr:nvSpPr>
      <xdr:spPr>
        <a:xfrm>
          <a:off x="18421427" y="67790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34</xdr:row>
      <xdr:rowOff>98896</xdr:rowOff>
    </xdr:from>
    <xdr:ext cx="469744" cy="259045"/>
    <xdr:sp macro="" textlink="">
      <xdr:nvSpPr>
        <xdr:cNvPr id="509" name="n_1mainValue【認定こども園・幼稚園・保育所】&#10;一人当たり面積">
          <a:extLst>
            <a:ext uri="{FF2B5EF4-FFF2-40B4-BE49-F238E27FC236}">
              <a16:creationId xmlns:a16="http://schemas.microsoft.com/office/drawing/2014/main" id="{02248E2C-74C7-485A-BF40-2F69E32F0CA3}"/>
            </a:ext>
          </a:extLst>
        </xdr:cNvPr>
        <xdr:cNvSpPr txBox="1"/>
      </xdr:nvSpPr>
      <xdr:spPr>
        <a:xfrm>
          <a:off x="21075727" y="59281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34</xdr:row>
      <xdr:rowOff>133730</xdr:rowOff>
    </xdr:from>
    <xdr:ext cx="469744" cy="259045"/>
    <xdr:sp macro="" textlink="">
      <xdr:nvSpPr>
        <xdr:cNvPr id="510" name="n_2mainValue【認定こども園・幼稚園・保育所】&#10;一人当たり面積">
          <a:extLst>
            <a:ext uri="{FF2B5EF4-FFF2-40B4-BE49-F238E27FC236}">
              <a16:creationId xmlns:a16="http://schemas.microsoft.com/office/drawing/2014/main" id="{CA652DE0-A691-4B3C-8466-71F9811B9A58}"/>
            </a:ext>
          </a:extLst>
        </xdr:cNvPr>
        <xdr:cNvSpPr txBox="1"/>
      </xdr:nvSpPr>
      <xdr:spPr>
        <a:xfrm>
          <a:off x="20199427" y="59630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0.969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34</xdr:row>
      <xdr:rowOff>166387</xdr:rowOff>
    </xdr:from>
    <xdr:ext cx="469744" cy="259045"/>
    <xdr:sp macro="" textlink="">
      <xdr:nvSpPr>
        <xdr:cNvPr id="511" name="n_3mainValue【認定こども園・幼稚園・保育所】&#10;一人当たり面積">
          <a:extLst>
            <a:ext uri="{FF2B5EF4-FFF2-40B4-BE49-F238E27FC236}">
              <a16:creationId xmlns:a16="http://schemas.microsoft.com/office/drawing/2014/main" id="{3CC44A72-AE9A-47EA-84E8-82DF7F7A2727}"/>
            </a:ext>
          </a:extLst>
        </xdr:cNvPr>
        <xdr:cNvSpPr txBox="1"/>
      </xdr:nvSpPr>
      <xdr:spPr>
        <a:xfrm>
          <a:off x="19310427" y="59956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0.939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35</xdr:row>
      <xdr:rowOff>24328</xdr:rowOff>
    </xdr:from>
    <xdr:ext cx="469744" cy="259045"/>
    <xdr:sp macro="" textlink="">
      <xdr:nvSpPr>
        <xdr:cNvPr id="512" name="n_4mainValue【認定こども園・幼稚園・保育所】&#10;一人当たり面積">
          <a:extLst>
            <a:ext uri="{FF2B5EF4-FFF2-40B4-BE49-F238E27FC236}">
              <a16:creationId xmlns:a16="http://schemas.microsoft.com/office/drawing/2014/main" id="{6736C987-E99D-4EB5-96B4-111CAF142D27}"/>
            </a:ext>
          </a:extLst>
        </xdr:cNvPr>
        <xdr:cNvSpPr txBox="1"/>
      </xdr:nvSpPr>
      <xdr:spPr>
        <a:xfrm>
          <a:off x="18421427" y="60250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0.912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513" name="正方形/長方形 512">
          <a:extLst>
            <a:ext uri="{FF2B5EF4-FFF2-40B4-BE49-F238E27FC236}">
              <a16:creationId xmlns:a16="http://schemas.microsoft.com/office/drawing/2014/main" id="{6F1E2920-8627-404B-9DEB-757B3F632009}"/>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14" name="正方形/長方形 513">
          <a:extLst>
            <a:ext uri="{FF2B5EF4-FFF2-40B4-BE49-F238E27FC236}">
              <a16:creationId xmlns:a16="http://schemas.microsoft.com/office/drawing/2014/main" id="{12366CB7-79E2-45E5-A2F0-2118650DA137}"/>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15" name="正方形/長方形 514">
          <a:extLst>
            <a:ext uri="{FF2B5EF4-FFF2-40B4-BE49-F238E27FC236}">
              <a16:creationId xmlns:a16="http://schemas.microsoft.com/office/drawing/2014/main" id="{32F37728-BC28-4A4F-BB35-C19603622628}"/>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16" name="正方形/長方形 515">
          <a:extLst>
            <a:ext uri="{FF2B5EF4-FFF2-40B4-BE49-F238E27FC236}">
              <a16:creationId xmlns:a16="http://schemas.microsoft.com/office/drawing/2014/main" id="{1F498299-6AAA-4EA3-9859-696A0FC6F733}"/>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17" name="正方形/長方形 516">
          <a:extLst>
            <a:ext uri="{FF2B5EF4-FFF2-40B4-BE49-F238E27FC236}">
              <a16:creationId xmlns:a16="http://schemas.microsoft.com/office/drawing/2014/main" id="{4D95F1BB-BE60-468D-8132-95A6EE3D239E}"/>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18" name="正方形/長方形 517">
          <a:extLst>
            <a:ext uri="{FF2B5EF4-FFF2-40B4-BE49-F238E27FC236}">
              <a16:creationId xmlns:a16="http://schemas.microsoft.com/office/drawing/2014/main" id="{33354BEC-532C-4822-8716-753039217354}"/>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19" name="正方形/長方形 518">
          <a:extLst>
            <a:ext uri="{FF2B5EF4-FFF2-40B4-BE49-F238E27FC236}">
              <a16:creationId xmlns:a16="http://schemas.microsoft.com/office/drawing/2014/main" id="{0052BAC2-7E08-4463-A44F-907F687F35CD}"/>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20" name="正方形/長方形 519">
          <a:extLst>
            <a:ext uri="{FF2B5EF4-FFF2-40B4-BE49-F238E27FC236}">
              <a16:creationId xmlns:a16="http://schemas.microsoft.com/office/drawing/2014/main" id="{2A2B8498-FA75-42DD-9D9F-0AB2FB2C1ED7}"/>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521" name="テキスト ボックス 520">
          <a:extLst>
            <a:ext uri="{FF2B5EF4-FFF2-40B4-BE49-F238E27FC236}">
              <a16:creationId xmlns:a16="http://schemas.microsoft.com/office/drawing/2014/main" id="{5000D440-DF32-475E-AC44-6FB9508F1D5A}"/>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522" name="直線コネクタ 521">
          <a:extLst>
            <a:ext uri="{FF2B5EF4-FFF2-40B4-BE49-F238E27FC236}">
              <a16:creationId xmlns:a16="http://schemas.microsoft.com/office/drawing/2014/main" id="{604B4EE1-457F-4ACF-B029-B206DFCA1DB0}"/>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523" name="テキスト ボックス 522">
          <a:extLst>
            <a:ext uri="{FF2B5EF4-FFF2-40B4-BE49-F238E27FC236}">
              <a16:creationId xmlns:a16="http://schemas.microsoft.com/office/drawing/2014/main" id="{2B25476D-1A26-4CDF-87EF-94A6A21C2414}"/>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524" name="直線コネクタ 523">
          <a:extLst>
            <a:ext uri="{FF2B5EF4-FFF2-40B4-BE49-F238E27FC236}">
              <a16:creationId xmlns:a16="http://schemas.microsoft.com/office/drawing/2014/main" id="{281C64AC-9913-42DD-8582-E1DA480EF30C}"/>
            </a:ext>
          </a:extLst>
        </xdr:cNvPr>
        <xdr:cNvCxnSpPr/>
      </xdr:nvCxnSpPr>
      <xdr:spPr>
        <a:xfrm>
          <a:off x="12446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105427</xdr:rowOff>
    </xdr:from>
    <xdr:ext cx="467179" cy="259045"/>
    <xdr:sp macro="" textlink="">
      <xdr:nvSpPr>
        <xdr:cNvPr id="525" name="テキスト ボックス 524">
          <a:extLst>
            <a:ext uri="{FF2B5EF4-FFF2-40B4-BE49-F238E27FC236}">
              <a16:creationId xmlns:a16="http://schemas.microsoft.com/office/drawing/2014/main" id="{2D334120-D884-4641-8FCB-89DBAF9C2C77}"/>
            </a:ext>
          </a:extLst>
        </xdr:cNvPr>
        <xdr:cNvSpPr txBox="1"/>
      </xdr:nvSpPr>
      <xdr:spPr>
        <a:xfrm>
          <a:off x="11978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526" name="直線コネクタ 525">
          <a:extLst>
            <a:ext uri="{FF2B5EF4-FFF2-40B4-BE49-F238E27FC236}">
              <a16:creationId xmlns:a16="http://schemas.microsoft.com/office/drawing/2014/main" id="{C4194756-FDCB-42A3-B0A8-63DF09615928}"/>
            </a:ext>
          </a:extLst>
        </xdr:cNvPr>
        <xdr:cNvCxnSpPr/>
      </xdr:nvCxnSpPr>
      <xdr:spPr>
        <a:xfrm>
          <a:off x="12446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527" name="テキスト ボックス 526">
          <a:extLst>
            <a:ext uri="{FF2B5EF4-FFF2-40B4-BE49-F238E27FC236}">
              <a16:creationId xmlns:a16="http://schemas.microsoft.com/office/drawing/2014/main" id="{925EF0C4-E21B-441D-8AC5-2D413038208E}"/>
            </a:ext>
          </a:extLst>
        </xdr:cNvPr>
        <xdr:cNvSpPr txBox="1"/>
      </xdr:nvSpPr>
      <xdr:spPr>
        <a:xfrm>
          <a:off x="12042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528" name="直線コネクタ 527">
          <a:extLst>
            <a:ext uri="{FF2B5EF4-FFF2-40B4-BE49-F238E27FC236}">
              <a16:creationId xmlns:a16="http://schemas.microsoft.com/office/drawing/2014/main" id="{497470AA-055D-4A1F-A2A6-BC1E2EEAD48B}"/>
            </a:ext>
          </a:extLst>
        </xdr:cNvPr>
        <xdr:cNvCxnSpPr/>
      </xdr:nvCxnSpPr>
      <xdr:spPr>
        <a:xfrm>
          <a:off x="12446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529" name="テキスト ボックス 528">
          <a:extLst>
            <a:ext uri="{FF2B5EF4-FFF2-40B4-BE49-F238E27FC236}">
              <a16:creationId xmlns:a16="http://schemas.microsoft.com/office/drawing/2014/main" id="{58C1A8A3-9C56-49E2-8AA3-DBA8C013026A}"/>
            </a:ext>
          </a:extLst>
        </xdr:cNvPr>
        <xdr:cNvSpPr txBox="1"/>
      </xdr:nvSpPr>
      <xdr:spPr>
        <a:xfrm>
          <a:off x="12042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530" name="直線コネクタ 529">
          <a:extLst>
            <a:ext uri="{FF2B5EF4-FFF2-40B4-BE49-F238E27FC236}">
              <a16:creationId xmlns:a16="http://schemas.microsoft.com/office/drawing/2014/main" id="{53909681-DDF0-4065-AC82-538339BB24B2}"/>
            </a:ext>
          </a:extLst>
        </xdr:cNvPr>
        <xdr:cNvCxnSpPr/>
      </xdr:nvCxnSpPr>
      <xdr:spPr>
        <a:xfrm>
          <a:off x="12446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531" name="テキスト ボックス 530">
          <a:extLst>
            <a:ext uri="{FF2B5EF4-FFF2-40B4-BE49-F238E27FC236}">
              <a16:creationId xmlns:a16="http://schemas.microsoft.com/office/drawing/2014/main" id="{37A0C722-B560-4431-B7DA-38B2EB7A5257}"/>
            </a:ext>
          </a:extLst>
        </xdr:cNvPr>
        <xdr:cNvSpPr txBox="1"/>
      </xdr:nvSpPr>
      <xdr:spPr>
        <a:xfrm>
          <a:off x="12042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532" name="直線コネクタ 531">
          <a:extLst>
            <a:ext uri="{FF2B5EF4-FFF2-40B4-BE49-F238E27FC236}">
              <a16:creationId xmlns:a16="http://schemas.microsoft.com/office/drawing/2014/main" id="{C525D051-12AE-4D4D-AE00-20C2F75B1D17}"/>
            </a:ext>
          </a:extLst>
        </xdr:cNvPr>
        <xdr:cNvCxnSpPr/>
      </xdr:nvCxnSpPr>
      <xdr:spPr>
        <a:xfrm>
          <a:off x="12446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124477</xdr:rowOff>
    </xdr:from>
    <xdr:ext cx="403059" cy="259045"/>
    <xdr:sp macro="" textlink="">
      <xdr:nvSpPr>
        <xdr:cNvPr id="533" name="テキスト ボックス 532">
          <a:extLst>
            <a:ext uri="{FF2B5EF4-FFF2-40B4-BE49-F238E27FC236}">
              <a16:creationId xmlns:a16="http://schemas.microsoft.com/office/drawing/2014/main" id="{192AC18E-F7B6-47DC-A5B4-67DB51F081C9}"/>
            </a:ext>
          </a:extLst>
        </xdr:cNvPr>
        <xdr:cNvSpPr txBox="1"/>
      </xdr:nvSpPr>
      <xdr:spPr>
        <a:xfrm>
          <a:off x="12042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534" name="直線コネクタ 533">
          <a:extLst>
            <a:ext uri="{FF2B5EF4-FFF2-40B4-BE49-F238E27FC236}">
              <a16:creationId xmlns:a16="http://schemas.microsoft.com/office/drawing/2014/main" id="{C3E4ED83-8DDE-4FC2-9809-E527FAB7ABA1}"/>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52</xdr:row>
      <xdr:rowOff>86377</xdr:rowOff>
    </xdr:from>
    <xdr:ext cx="338939" cy="259045"/>
    <xdr:sp macro="" textlink="">
      <xdr:nvSpPr>
        <xdr:cNvPr id="535" name="テキスト ボックス 534">
          <a:extLst>
            <a:ext uri="{FF2B5EF4-FFF2-40B4-BE49-F238E27FC236}">
              <a16:creationId xmlns:a16="http://schemas.microsoft.com/office/drawing/2014/main" id="{CA3FCFFB-A51D-4400-9FE6-70BD1D28AF04}"/>
            </a:ext>
          </a:extLst>
        </xdr:cNvPr>
        <xdr:cNvSpPr txBox="1"/>
      </xdr:nvSpPr>
      <xdr:spPr>
        <a:xfrm>
          <a:off x="12107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536" name="【学校施設】&#10;有形固定資産減価償却率グラフ枠">
          <a:extLst>
            <a:ext uri="{FF2B5EF4-FFF2-40B4-BE49-F238E27FC236}">
              <a16:creationId xmlns:a16="http://schemas.microsoft.com/office/drawing/2014/main" id="{99B7BCF9-D16A-4B1B-927F-26EEAE8633B5}"/>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56</xdr:row>
      <xdr:rowOff>45720</xdr:rowOff>
    </xdr:from>
    <xdr:to>
      <xdr:col>85</xdr:col>
      <xdr:colOff>126364</xdr:colOff>
      <xdr:row>64</xdr:row>
      <xdr:rowOff>68580</xdr:rowOff>
    </xdr:to>
    <xdr:cxnSp macro="">
      <xdr:nvCxnSpPr>
        <xdr:cNvPr id="537" name="直線コネクタ 536">
          <a:extLst>
            <a:ext uri="{FF2B5EF4-FFF2-40B4-BE49-F238E27FC236}">
              <a16:creationId xmlns:a16="http://schemas.microsoft.com/office/drawing/2014/main" id="{671ABBD7-C477-4E88-A149-3FE2CEB0941B}"/>
            </a:ext>
          </a:extLst>
        </xdr:cNvPr>
        <xdr:cNvCxnSpPr/>
      </xdr:nvCxnSpPr>
      <xdr:spPr>
        <a:xfrm flipV="1">
          <a:off x="16318864" y="9646920"/>
          <a:ext cx="0" cy="13944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72407</xdr:rowOff>
    </xdr:from>
    <xdr:ext cx="405111" cy="259045"/>
    <xdr:sp macro="" textlink="">
      <xdr:nvSpPr>
        <xdr:cNvPr id="538" name="【学校施設】&#10;有形固定資産減価償却率最小値テキスト">
          <a:extLst>
            <a:ext uri="{FF2B5EF4-FFF2-40B4-BE49-F238E27FC236}">
              <a16:creationId xmlns:a16="http://schemas.microsoft.com/office/drawing/2014/main" id="{9D47C3DD-0125-47C2-AB63-65D710DA692A}"/>
            </a:ext>
          </a:extLst>
        </xdr:cNvPr>
        <xdr:cNvSpPr txBox="1"/>
      </xdr:nvSpPr>
      <xdr:spPr>
        <a:xfrm>
          <a:off x="16357600" y="110452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68580</xdr:rowOff>
    </xdr:from>
    <xdr:to>
      <xdr:col>86</xdr:col>
      <xdr:colOff>25400</xdr:colOff>
      <xdr:row>64</xdr:row>
      <xdr:rowOff>68580</xdr:rowOff>
    </xdr:to>
    <xdr:cxnSp macro="">
      <xdr:nvCxnSpPr>
        <xdr:cNvPr id="539" name="直線コネクタ 538">
          <a:extLst>
            <a:ext uri="{FF2B5EF4-FFF2-40B4-BE49-F238E27FC236}">
              <a16:creationId xmlns:a16="http://schemas.microsoft.com/office/drawing/2014/main" id="{6C834CDB-C170-48E6-8924-B2D87A054A65}"/>
            </a:ext>
          </a:extLst>
        </xdr:cNvPr>
        <xdr:cNvCxnSpPr/>
      </xdr:nvCxnSpPr>
      <xdr:spPr>
        <a:xfrm>
          <a:off x="16230600" y="110413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54</xdr:row>
      <xdr:rowOff>163847</xdr:rowOff>
    </xdr:from>
    <xdr:ext cx="405111" cy="259045"/>
    <xdr:sp macro="" textlink="">
      <xdr:nvSpPr>
        <xdr:cNvPr id="540" name="【学校施設】&#10;有形固定資産減価償却率最大値テキスト">
          <a:extLst>
            <a:ext uri="{FF2B5EF4-FFF2-40B4-BE49-F238E27FC236}">
              <a16:creationId xmlns:a16="http://schemas.microsoft.com/office/drawing/2014/main" id="{E8A692DD-F76D-4DB3-8561-4959B3E416E3}"/>
            </a:ext>
          </a:extLst>
        </xdr:cNvPr>
        <xdr:cNvSpPr txBox="1"/>
      </xdr:nvSpPr>
      <xdr:spPr>
        <a:xfrm>
          <a:off x="16357600" y="94221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56</xdr:row>
      <xdr:rowOff>45720</xdr:rowOff>
    </xdr:from>
    <xdr:to>
      <xdr:col>86</xdr:col>
      <xdr:colOff>25400</xdr:colOff>
      <xdr:row>56</xdr:row>
      <xdr:rowOff>45720</xdr:rowOff>
    </xdr:to>
    <xdr:cxnSp macro="">
      <xdr:nvCxnSpPr>
        <xdr:cNvPr id="541" name="直線コネクタ 540">
          <a:extLst>
            <a:ext uri="{FF2B5EF4-FFF2-40B4-BE49-F238E27FC236}">
              <a16:creationId xmlns:a16="http://schemas.microsoft.com/office/drawing/2014/main" id="{97C586B1-6DB4-425F-83E9-1AEFF96143D9}"/>
            </a:ext>
          </a:extLst>
        </xdr:cNvPr>
        <xdr:cNvCxnSpPr/>
      </xdr:nvCxnSpPr>
      <xdr:spPr>
        <a:xfrm>
          <a:off x="16230600" y="96469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60</xdr:row>
      <xdr:rowOff>55262</xdr:rowOff>
    </xdr:from>
    <xdr:ext cx="405111" cy="259045"/>
    <xdr:sp macro="" textlink="">
      <xdr:nvSpPr>
        <xdr:cNvPr id="542" name="【学校施設】&#10;有形固定資産減価償却率平均値テキスト">
          <a:extLst>
            <a:ext uri="{FF2B5EF4-FFF2-40B4-BE49-F238E27FC236}">
              <a16:creationId xmlns:a16="http://schemas.microsoft.com/office/drawing/2014/main" id="{B09A0E81-FBAD-4F97-92C6-2A9ED3A9DD18}"/>
            </a:ext>
          </a:extLst>
        </xdr:cNvPr>
        <xdr:cNvSpPr txBox="1"/>
      </xdr:nvSpPr>
      <xdr:spPr>
        <a:xfrm>
          <a:off x="16357600" y="1034226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76835</xdr:rowOff>
    </xdr:from>
    <xdr:to>
      <xdr:col>85</xdr:col>
      <xdr:colOff>177800</xdr:colOff>
      <xdr:row>61</xdr:row>
      <xdr:rowOff>6985</xdr:rowOff>
    </xdr:to>
    <xdr:sp macro="" textlink="">
      <xdr:nvSpPr>
        <xdr:cNvPr id="543" name="フローチャート: 判断 542">
          <a:extLst>
            <a:ext uri="{FF2B5EF4-FFF2-40B4-BE49-F238E27FC236}">
              <a16:creationId xmlns:a16="http://schemas.microsoft.com/office/drawing/2014/main" id="{0E752D9D-77E2-494F-B64B-C0A5F43F50A5}"/>
            </a:ext>
          </a:extLst>
        </xdr:cNvPr>
        <xdr:cNvSpPr/>
      </xdr:nvSpPr>
      <xdr:spPr>
        <a:xfrm>
          <a:off x="16268700" y="103638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60</xdr:row>
      <xdr:rowOff>50165</xdr:rowOff>
    </xdr:from>
    <xdr:to>
      <xdr:col>81</xdr:col>
      <xdr:colOff>101600</xdr:colOff>
      <xdr:row>60</xdr:row>
      <xdr:rowOff>151765</xdr:rowOff>
    </xdr:to>
    <xdr:sp macro="" textlink="">
      <xdr:nvSpPr>
        <xdr:cNvPr id="544" name="フローチャート: 判断 543">
          <a:extLst>
            <a:ext uri="{FF2B5EF4-FFF2-40B4-BE49-F238E27FC236}">
              <a16:creationId xmlns:a16="http://schemas.microsoft.com/office/drawing/2014/main" id="{7C095515-7AED-4496-9F64-68C1C747967C}"/>
            </a:ext>
          </a:extLst>
        </xdr:cNvPr>
        <xdr:cNvSpPr/>
      </xdr:nvSpPr>
      <xdr:spPr>
        <a:xfrm>
          <a:off x="15430500" y="103371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60</xdr:row>
      <xdr:rowOff>6350</xdr:rowOff>
    </xdr:from>
    <xdr:to>
      <xdr:col>76</xdr:col>
      <xdr:colOff>165100</xdr:colOff>
      <xdr:row>60</xdr:row>
      <xdr:rowOff>107950</xdr:rowOff>
    </xdr:to>
    <xdr:sp macro="" textlink="">
      <xdr:nvSpPr>
        <xdr:cNvPr id="545" name="フローチャート: 判断 544">
          <a:extLst>
            <a:ext uri="{FF2B5EF4-FFF2-40B4-BE49-F238E27FC236}">
              <a16:creationId xmlns:a16="http://schemas.microsoft.com/office/drawing/2014/main" id="{0718083F-536D-4AC8-AED7-6B365974DD1D}"/>
            </a:ext>
          </a:extLst>
        </xdr:cNvPr>
        <xdr:cNvSpPr/>
      </xdr:nvSpPr>
      <xdr:spPr>
        <a:xfrm>
          <a:off x="14541500" y="102933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60</xdr:row>
      <xdr:rowOff>27305</xdr:rowOff>
    </xdr:from>
    <xdr:to>
      <xdr:col>72</xdr:col>
      <xdr:colOff>38100</xdr:colOff>
      <xdr:row>60</xdr:row>
      <xdr:rowOff>128905</xdr:rowOff>
    </xdr:to>
    <xdr:sp macro="" textlink="">
      <xdr:nvSpPr>
        <xdr:cNvPr id="546" name="フローチャート: 判断 545">
          <a:extLst>
            <a:ext uri="{FF2B5EF4-FFF2-40B4-BE49-F238E27FC236}">
              <a16:creationId xmlns:a16="http://schemas.microsoft.com/office/drawing/2014/main" id="{AA74AD90-C72A-423D-AE13-C875471BA0E0}"/>
            </a:ext>
          </a:extLst>
        </xdr:cNvPr>
        <xdr:cNvSpPr/>
      </xdr:nvSpPr>
      <xdr:spPr>
        <a:xfrm>
          <a:off x="13652500" y="103143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59</xdr:row>
      <xdr:rowOff>162560</xdr:rowOff>
    </xdr:from>
    <xdr:to>
      <xdr:col>67</xdr:col>
      <xdr:colOff>101600</xdr:colOff>
      <xdr:row>60</xdr:row>
      <xdr:rowOff>92710</xdr:rowOff>
    </xdr:to>
    <xdr:sp macro="" textlink="">
      <xdr:nvSpPr>
        <xdr:cNvPr id="547" name="フローチャート: 判断 546">
          <a:extLst>
            <a:ext uri="{FF2B5EF4-FFF2-40B4-BE49-F238E27FC236}">
              <a16:creationId xmlns:a16="http://schemas.microsoft.com/office/drawing/2014/main" id="{85CA0DB9-8045-4AD4-B03B-169AD6E0948E}"/>
            </a:ext>
          </a:extLst>
        </xdr:cNvPr>
        <xdr:cNvSpPr/>
      </xdr:nvSpPr>
      <xdr:spPr>
        <a:xfrm>
          <a:off x="12763500" y="102781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548" name="テキスト ボックス 547">
          <a:extLst>
            <a:ext uri="{FF2B5EF4-FFF2-40B4-BE49-F238E27FC236}">
              <a16:creationId xmlns:a16="http://schemas.microsoft.com/office/drawing/2014/main" id="{1E64E777-D7E9-4DD3-9176-C5990F902FF6}"/>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549" name="テキスト ボックス 548">
          <a:extLst>
            <a:ext uri="{FF2B5EF4-FFF2-40B4-BE49-F238E27FC236}">
              <a16:creationId xmlns:a16="http://schemas.microsoft.com/office/drawing/2014/main" id="{F000EE1D-1074-4944-AF93-81E88C2F7BA3}"/>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550" name="テキスト ボックス 549">
          <a:extLst>
            <a:ext uri="{FF2B5EF4-FFF2-40B4-BE49-F238E27FC236}">
              <a16:creationId xmlns:a16="http://schemas.microsoft.com/office/drawing/2014/main" id="{2A885FC7-D734-4F6F-A56C-E6F93736B90A}"/>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551" name="テキスト ボックス 550">
          <a:extLst>
            <a:ext uri="{FF2B5EF4-FFF2-40B4-BE49-F238E27FC236}">
              <a16:creationId xmlns:a16="http://schemas.microsoft.com/office/drawing/2014/main" id="{01D7F3AA-B7E1-4927-A1C7-280ACF8BEC2A}"/>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552" name="テキスト ボックス 551">
          <a:extLst>
            <a:ext uri="{FF2B5EF4-FFF2-40B4-BE49-F238E27FC236}">
              <a16:creationId xmlns:a16="http://schemas.microsoft.com/office/drawing/2014/main" id="{F54D4E9C-8A5F-447C-AE8D-9CAD4A56C9CC}"/>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56</xdr:row>
      <xdr:rowOff>93980</xdr:rowOff>
    </xdr:from>
    <xdr:to>
      <xdr:col>85</xdr:col>
      <xdr:colOff>177800</xdr:colOff>
      <xdr:row>57</xdr:row>
      <xdr:rowOff>24130</xdr:rowOff>
    </xdr:to>
    <xdr:sp macro="" textlink="">
      <xdr:nvSpPr>
        <xdr:cNvPr id="553" name="楕円 552">
          <a:extLst>
            <a:ext uri="{FF2B5EF4-FFF2-40B4-BE49-F238E27FC236}">
              <a16:creationId xmlns:a16="http://schemas.microsoft.com/office/drawing/2014/main" id="{A8356634-C3E0-4A79-BF6A-80C92F7D56E2}"/>
            </a:ext>
          </a:extLst>
        </xdr:cNvPr>
        <xdr:cNvSpPr/>
      </xdr:nvSpPr>
      <xdr:spPr>
        <a:xfrm>
          <a:off x="16268700" y="96951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56</xdr:row>
      <xdr:rowOff>8907</xdr:rowOff>
    </xdr:from>
    <xdr:ext cx="405111" cy="259045"/>
    <xdr:sp macro="" textlink="">
      <xdr:nvSpPr>
        <xdr:cNvPr id="554" name="【学校施設】&#10;有形固定資産減価償却率該当値テキスト">
          <a:extLst>
            <a:ext uri="{FF2B5EF4-FFF2-40B4-BE49-F238E27FC236}">
              <a16:creationId xmlns:a16="http://schemas.microsoft.com/office/drawing/2014/main" id="{4F31FE76-4EA1-447D-94EE-E8D376B93A27}"/>
            </a:ext>
          </a:extLst>
        </xdr:cNvPr>
        <xdr:cNvSpPr txBox="1"/>
      </xdr:nvSpPr>
      <xdr:spPr>
        <a:xfrm>
          <a:off x="16357600" y="96101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56</xdr:row>
      <xdr:rowOff>48260</xdr:rowOff>
    </xdr:from>
    <xdr:to>
      <xdr:col>81</xdr:col>
      <xdr:colOff>101600</xdr:colOff>
      <xdr:row>56</xdr:row>
      <xdr:rowOff>149860</xdr:rowOff>
    </xdr:to>
    <xdr:sp macro="" textlink="">
      <xdr:nvSpPr>
        <xdr:cNvPr id="555" name="楕円 554">
          <a:extLst>
            <a:ext uri="{FF2B5EF4-FFF2-40B4-BE49-F238E27FC236}">
              <a16:creationId xmlns:a16="http://schemas.microsoft.com/office/drawing/2014/main" id="{BFEDACCD-9CE6-4B59-950D-99A910FB65E7}"/>
            </a:ext>
          </a:extLst>
        </xdr:cNvPr>
        <xdr:cNvSpPr/>
      </xdr:nvSpPr>
      <xdr:spPr>
        <a:xfrm>
          <a:off x="15430500" y="96494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56</xdr:row>
      <xdr:rowOff>99060</xdr:rowOff>
    </xdr:from>
    <xdr:to>
      <xdr:col>85</xdr:col>
      <xdr:colOff>127000</xdr:colOff>
      <xdr:row>56</xdr:row>
      <xdr:rowOff>144780</xdr:rowOff>
    </xdr:to>
    <xdr:cxnSp macro="">
      <xdr:nvCxnSpPr>
        <xdr:cNvPr id="556" name="直線コネクタ 555">
          <a:extLst>
            <a:ext uri="{FF2B5EF4-FFF2-40B4-BE49-F238E27FC236}">
              <a16:creationId xmlns:a16="http://schemas.microsoft.com/office/drawing/2014/main" id="{1E140682-AC58-4F23-9BEE-58006846D11F}"/>
            </a:ext>
          </a:extLst>
        </xdr:cNvPr>
        <xdr:cNvCxnSpPr/>
      </xdr:nvCxnSpPr>
      <xdr:spPr>
        <a:xfrm>
          <a:off x="15481300" y="9700260"/>
          <a:ext cx="8382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56</xdr:row>
      <xdr:rowOff>8255</xdr:rowOff>
    </xdr:from>
    <xdr:to>
      <xdr:col>76</xdr:col>
      <xdr:colOff>165100</xdr:colOff>
      <xdr:row>56</xdr:row>
      <xdr:rowOff>109855</xdr:rowOff>
    </xdr:to>
    <xdr:sp macro="" textlink="">
      <xdr:nvSpPr>
        <xdr:cNvPr id="557" name="楕円 556">
          <a:extLst>
            <a:ext uri="{FF2B5EF4-FFF2-40B4-BE49-F238E27FC236}">
              <a16:creationId xmlns:a16="http://schemas.microsoft.com/office/drawing/2014/main" id="{D0ACF3D1-BF48-4C15-9CBB-DBF5D38824D7}"/>
            </a:ext>
          </a:extLst>
        </xdr:cNvPr>
        <xdr:cNvSpPr/>
      </xdr:nvSpPr>
      <xdr:spPr>
        <a:xfrm>
          <a:off x="14541500" y="96094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56</xdr:row>
      <xdr:rowOff>59055</xdr:rowOff>
    </xdr:from>
    <xdr:to>
      <xdr:col>81</xdr:col>
      <xdr:colOff>50800</xdr:colOff>
      <xdr:row>56</xdr:row>
      <xdr:rowOff>99060</xdr:rowOff>
    </xdr:to>
    <xdr:cxnSp macro="">
      <xdr:nvCxnSpPr>
        <xdr:cNvPr id="558" name="直線コネクタ 557">
          <a:extLst>
            <a:ext uri="{FF2B5EF4-FFF2-40B4-BE49-F238E27FC236}">
              <a16:creationId xmlns:a16="http://schemas.microsoft.com/office/drawing/2014/main" id="{79D91702-7A91-4F90-8098-EC8D941943A7}"/>
            </a:ext>
          </a:extLst>
        </xdr:cNvPr>
        <xdr:cNvCxnSpPr/>
      </xdr:nvCxnSpPr>
      <xdr:spPr>
        <a:xfrm>
          <a:off x="14592300" y="9660255"/>
          <a:ext cx="889000" cy="40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56</xdr:row>
      <xdr:rowOff>8255</xdr:rowOff>
    </xdr:from>
    <xdr:to>
      <xdr:col>72</xdr:col>
      <xdr:colOff>38100</xdr:colOff>
      <xdr:row>56</xdr:row>
      <xdr:rowOff>109855</xdr:rowOff>
    </xdr:to>
    <xdr:sp macro="" textlink="">
      <xdr:nvSpPr>
        <xdr:cNvPr id="559" name="楕円 558">
          <a:extLst>
            <a:ext uri="{FF2B5EF4-FFF2-40B4-BE49-F238E27FC236}">
              <a16:creationId xmlns:a16="http://schemas.microsoft.com/office/drawing/2014/main" id="{C0B2B944-FF90-4CF6-A1E0-BF96C192C8AF}"/>
            </a:ext>
          </a:extLst>
        </xdr:cNvPr>
        <xdr:cNvSpPr/>
      </xdr:nvSpPr>
      <xdr:spPr>
        <a:xfrm>
          <a:off x="13652500" y="96094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56</xdr:row>
      <xdr:rowOff>59055</xdr:rowOff>
    </xdr:from>
    <xdr:to>
      <xdr:col>76</xdr:col>
      <xdr:colOff>114300</xdr:colOff>
      <xdr:row>56</xdr:row>
      <xdr:rowOff>59055</xdr:rowOff>
    </xdr:to>
    <xdr:cxnSp macro="">
      <xdr:nvCxnSpPr>
        <xdr:cNvPr id="560" name="直線コネクタ 559">
          <a:extLst>
            <a:ext uri="{FF2B5EF4-FFF2-40B4-BE49-F238E27FC236}">
              <a16:creationId xmlns:a16="http://schemas.microsoft.com/office/drawing/2014/main" id="{09935B85-378E-4DD0-B7EA-53F60C1417FA}"/>
            </a:ext>
          </a:extLst>
        </xdr:cNvPr>
        <xdr:cNvCxnSpPr/>
      </xdr:nvCxnSpPr>
      <xdr:spPr>
        <a:xfrm>
          <a:off x="13703300" y="9660255"/>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55</xdr:row>
      <xdr:rowOff>135890</xdr:rowOff>
    </xdr:from>
    <xdr:to>
      <xdr:col>67</xdr:col>
      <xdr:colOff>101600</xdr:colOff>
      <xdr:row>56</xdr:row>
      <xdr:rowOff>66040</xdr:rowOff>
    </xdr:to>
    <xdr:sp macro="" textlink="">
      <xdr:nvSpPr>
        <xdr:cNvPr id="561" name="楕円 560">
          <a:extLst>
            <a:ext uri="{FF2B5EF4-FFF2-40B4-BE49-F238E27FC236}">
              <a16:creationId xmlns:a16="http://schemas.microsoft.com/office/drawing/2014/main" id="{E9F02DE5-096F-4A6C-A723-F502B73482F6}"/>
            </a:ext>
          </a:extLst>
        </xdr:cNvPr>
        <xdr:cNvSpPr/>
      </xdr:nvSpPr>
      <xdr:spPr>
        <a:xfrm>
          <a:off x="12763500" y="95656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56</xdr:row>
      <xdr:rowOff>15240</xdr:rowOff>
    </xdr:from>
    <xdr:to>
      <xdr:col>71</xdr:col>
      <xdr:colOff>177800</xdr:colOff>
      <xdr:row>56</xdr:row>
      <xdr:rowOff>59055</xdr:rowOff>
    </xdr:to>
    <xdr:cxnSp macro="">
      <xdr:nvCxnSpPr>
        <xdr:cNvPr id="562" name="直線コネクタ 561">
          <a:extLst>
            <a:ext uri="{FF2B5EF4-FFF2-40B4-BE49-F238E27FC236}">
              <a16:creationId xmlns:a16="http://schemas.microsoft.com/office/drawing/2014/main" id="{AEDA7E24-CDAC-4EA9-A6A9-C85D39DC2614}"/>
            </a:ext>
          </a:extLst>
        </xdr:cNvPr>
        <xdr:cNvCxnSpPr/>
      </xdr:nvCxnSpPr>
      <xdr:spPr>
        <a:xfrm>
          <a:off x="12814300" y="9616440"/>
          <a:ext cx="889000" cy="438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60</xdr:row>
      <xdr:rowOff>142892</xdr:rowOff>
    </xdr:from>
    <xdr:ext cx="405111" cy="259045"/>
    <xdr:sp macro="" textlink="">
      <xdr:nvSpPr>
        <xdr:cNvPr id="563" name="n_1aveValue【学校施設】&#10;有形固定資産減価償却率">
          <a:extLst>
            <a:ext uri="{FF2B5EF4-FFF2-40B4-BE49-F238E27FC236}">
              <a16:creationId xmlns:a16="http://schemas.microsoft.com/office/drawing/2014/main" id="{E47C09D1-CCB8-4E8C-9245-5F64C8CDAC7A}"/>
            </a:ext>
          </a:extLst>
        </xdr:cNvPr>
        <xdr:cNvSpPr txBox="1"/>
      </xdr:nvSpPr>
      <xdr:spPr>
        <a:xfrm>
          <a:off x="15266044" y="104298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60</xdr:row>
      <xdr:rowOff>99077</xdr:rowOff>
    </xdr:from>
    <xdr:ext cx="405111" cy="259045"/>
    <xdr:sp macro="" textlink="">
      <xdr:nvSpPr>
        <xdr:cNvPr id="564" name="n_2aveValue【学校施設】&#10;有形固定資産減価償却率">
          <a:extLst>
            <a:ext uri="{FF2B5EF4-FFF2-40B4-BE49-F238E27FC236}">
              <a16:creationId xmlns:a16="http://schemas.microsoft.com/office/drawing/2014/main" id="{8A7126F4-ED48-4CD8-AD2D-D5CB38EC04E8}"/>
            </a:ext>
          </a:extLst>
        </xdr:cNvPr>
        <xdr:cNvSpPr txBox="1"/>
      </xdr:nvSpPr>
      <xdr:spPr>
        <a:xfrm>
          <a:off x="14389744" y="103860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60</xdr:row>
      <xdr:rowOff>120032</xdr:rowOff>
    </xdr:from>
    <xdr:ext cx="405111" cy="259045"/>
    <xdr:sp macro="" textlink="">
      <xdr:nvSpPr>
        <xdr:cNvPr id="565" name="n_3aveValue【学校施設】&#10;有形固定資産減価償却率">
          <a:extLst>
            <a:ext uri="{FF2B5EF4-FFF2-40B4-BE49-F238E27FC236}">
              <a16:creationId xmlns:a16="http://schemas.microsoft.com/office/drawing/2014/main" id="{3BD13990-E843-430B-8A66-753D8293A9E7}"/>
            </a:ext>
          </a:extLst>
        </xdr:cNvPr>
        <xdr:cNvSpPr txBox="1"/>
      </xdr:nvSpPr>
      <xdr:spPr>
        <a:xfrm>
          <a:off x="13500744" y="104070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60</xdr:row>
      <xdr:rowOff>83837</xdr:rowOff>
    </xdr:from>
    <xdr:ext cx="405111" cy="259045"/>
    <xdr:sp macro="" textlink="">
      <xdr:nvSpPr>
        <xdr:cNvPr id="566" name="n_4aveValue【学校施設】&#10;有形固定資産減価償却率">
          <a:extLst>
            <a:ext uri="{FF2B5EF4-FFF2-40B4-BE49-F238E27FC236}">
              <a16:creationId xmlns:a16="http://schemas.microsoft.com/office/drawing/2014/main" id="{433F4346-953E-43A7-8368-A48E1EB50B8D}"/>
            </a:ext>
          </a:extLst>
        </xdr:cNvPr>
        <xdr:cNvSpPr txBox="1"/>
      </xdr:nvSpPr>
      <xdr:spPr>
        <a:xfrm>
          <a:off x="12611744" y="103708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54</xdr:row>
      <xdr:rowOff>166387</xdr:rowOff>
    </xdr:from>
    <xdr:ext cx="405111" cy="259045"/>
    <xdr:sp macro="" textlink="">
      <xdr:nvSpPr>
        <xdr:cNvPr id="567" name="n_1mainValue【学校施設】&#10;有形固定資産減価償却率">
          <a:extLst>
            <a:ext uri="{FF2B5EF4-FFF2-40B4-BE49-F238E27FC236}">
              <a16:creationId xmlns:a16="http://schemas.microsoft.com/office/drawing/2014/main" id="{44C7515F-4A61-433A-BF9B-F951ADA6293B}"/>
            </a:ext>
          </a:extLst>
        </xdr:cNvPr>
        <xdr:cNvSpPr txBox="1"/>
      </xdr:nvSpPr>
      <xdr:spPr>
        <a:xfrm>
          <a:off x="15266044" y="94246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54</xdr:row>
      <xdr:rowOff>126382</xdr:rowOff>
    </xdr:from>
    <xdr:ext cx="405111" cy="259045"/>
    <xdr:sp macro="" textlink="">
      <xdr:nvSpPr>
        <xdr:cNvPr id="568" name="n_2mainValue【学校施設】&#10;有形固定資産減価償却率">
          <a:extLst>
            <a:ext uri="{FF2B5EF4-FFF2-40B4-BE49-F238E27FC236}">
              <a16:creationId xmlns:a16="http://schemas.microsoft.com/office/drawing/2014/main" id="{D4D2EB66-9582-4FF9-A980-FE115B74695B}"/>
            </a:ext>
          </a:extLst>
        </xdr:cNvPr>
        <xdr:cNvSpPr txBox="1"/>
      </xdr:nvSpPr>
      <xdr:spPr>
        <a:xfrm>
          <a:off x="14389744" y="93846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54</xdr:row>
      <xdr:rowOff>126382</xdr:rowOff>
    </xdr:from>
    <xdr:ext cx="405111" cy="259045"/>
    <xdr:sp macro="" textlink="">
      <xdr:nvSpPr>
        <xdr:cNvPr id="569" name="n_3mainValue【学校施設】&#10;有形固定資産減価償却率">
          <a:extLst>
            <a:ext uri="{FF2B5EF4-FFF2-40B4-BE49-F238E27FC236}">
              <a16:creationId xmlns:a16="http://schemas.microsoft.com/office/drawing/2014/main" id="{B218DC04-1065-4B8C-9A3F-9C9218BB8465}"/>
            </a:ext>
          </a:extLst>
        </xdr:cNvPr>
        <xdr:cNvSpPr txBox="1"/>
      </xdr:nvSpPr>
      <xdr:spPr>
        <a:xfrm>
          <a:off x="13500744" y="93846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54</xdr:row>
      <xdr:rowOff>82567</xdr:rowOff>
    </xdr:from>
    <xdr:ext cx="405111" cy="259045"/>
    <xdr:sp macro="" textlink="">
      <xdr:nvSpPr>
        <xdr:cNvPr id="570" name="n_4mainValue【学校施設】&#10;有形固定資産減価償却率">
          <a:extLst>
            <a:ext uri="{FF2B5EF4-FFF2-40B4-BE49-F238E27FC236}">
              <a16:creationId xmlns:a16="http://schemas.microsoft.com/office/drawing/2014/main" id="{EE90AA44-E490-427B-A325-26D178B7DC02}"/>
            </a:ext>
          </a:extLst>
        </xdr:cNvPr>
        <xdr:cNvSpPr txBox="1"/>
      </xdr:nvSpPr>
      <xdr:spPr>
        <a:xfrm>
          <a:off x="12611744" y="93408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571" name="正方形/長方形 570">
          <a:extLst>
            <a:ext uri="{FF2B5EF4-FFF2-40B4-BE49-F238E27FC236}">
              <a16:creationId xmlns:a16="http://schemas.microsoft.com/office/drawing/2014/main" id="{873188A7-CC7B-49D6-99A9-5B992C73B572}"/>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72" name="正方形/長方形 571">
          <a:extLst>
            <a:ext uri="{FF2B5EF4-FFF2-40B4-BE49-F238E27FC236}">
              <a16:creationId xmlns:a16="http://schemas.microsoft.com/office/drawing/2014/main" id="{4900CABC-ECB5-469C-A38B-075AD1878715}"/>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73" name="正方形/長方形 572">
          <a:extLst>
            <a:ext uri="{FF2B5EF4-FFF2-40B4-BE49-F238E27FC236}">
              <a16:creationId xmlns:a16="http://schemas.microsoft.com/office/drawing/2014/main" id="{1E76F8AD-8EE1-480C-B35C-11B1E2735936}"/>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74" name="正方形/長方形 573">
          <a:extLst>
            <a:ext uri="{FF2B5EF4-FFF2-40B4-BE49-F238E27FC236}">
              <a16:creationId xmlns:a16="http://schemas.microsoft.com/office/drawing/2014/main" id="{F6AFB56A-BAD6-401A-94C1-C02FD7104C93}"/>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75" name="正方形/長方形 574">
          <a:extLst>
            <a:ext uri="{FF2B5EF4-FFF2-40B4-BE49-F238E27FC236}">
              <a16:creationId xmlns:a16="http://schemas.microsoft.com/office/drawing/2014/main" id="{45DF0FB8-20BB-4EAC-A543-524093B5E93B}"/>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76" name="正方形/長方形 575">
          <a:extLst>
            <a:ext uri="{FF2B5EF4-FFF2-40B4-BE49-F238E27FC236}">
              <a16:creationId xmlns:a16="http://schemas.microsoft.com/office/drawing/2014/main" id="{CCB42AA6-6B9A-47BA-B017-BBF00A8F6392}"/>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77" name="正方形/長方形 576">
          <a:extLst>
            <a:ext uri="{FF2B5EF4-FFF2-40B4-BE49-F238E27FC236}">
              <a16:creationId xmlns:a16="http://schemas.microsoft.com/office/drawing/2014/main" id="{34CD255E-5D33-471A-9224-F0157D568B39}"/>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78" name="正方形/長方形 577">
          <a:extLst>
            <a:ext uri="{FF2B5EF4-FFF2-40B4-BE49-F238E27FC236}">
              <a16:creationId xmlns:a16="http://schemas.microsoft.com/office/drawing/2014/main" id="{5927649D-4477-4284-B8CE-4B44E9C3AA1C}"/>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579" name="テキスト ボックス 578">
          <a:extLst>
            <a:ext uri="{FF2B5EF4-FFF2-40B4-BE49-F238E27FC236}">
              <a16:creationId xmlns:a16="http://schemas.microsoft.com/office/drawing/2014/main" id="{2F953600-6AA2-42C6-938B-EC671BE09A19}"/>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80" name="直線コネクタ 579">
          <a:extLst>
            <a:ext uri="{FF2B5EF4-FFF2-40B4-BE49-F238E27FC236}">
              <a16:creationId xmlns:a16="http://schemas.microsoft.com/office/drawing/2014/main" id="{40FED1CC-FD7F-413E-9C49-BB89BA1E2183}"/>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130628</xdr:rowOff>
    </xdr:from>
    <xdr:to>
      <xdr:col>120</xdr:col>
      <xdr:colOff>114300</xdr:colOff>
      <xdr:row>64</xdr:row>
      <xdr:rowOff>130628</xdr:rowOff>
    </xdr:to>
    <xdr:cxnSp macro="">
      <xdr:nvCxnSpPr>
        <xdr:cNvPr id="581" name="直線コネクタ 580">
          <a:extLst>
            <a:ext uri="{FF2B5EF4-FFF2-40B4-BE49-F238E27FC236}">
              <a16:creationId xmlns:a16="http://schemas.microsoft.com/office/drawing/2014/main" id="{C9E62EEA-451C-486A-9D8D-E604CA2C2779}"/>
            </a:ext>
          </a:extLst>
        </xdr:cNvPr>
        <xdr:cNvCxnSpPr/>
      </xdr:nvCxnSpPr>
      <xdr:spPr>
        <a:xfrm>
          <a:off x="18288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159855</xdr:rowOff>
    </xdr:from>
    <xdr:ext cx="467179" cy="259045"/>
    <xdr:sp macro="" textlink="">
      <xdr:nvSpPr>
        <xdr:cNvPr id="582" name="テキスト ボックス 581">
          <a:extLst>
            <a:ext uri="{FF2B5EF4-FFF2-40B4-BE49-F238E27FC236}">
              <a16:creationId xmlns:a16="http://schemas.microsoft.com/office/drawing/2014/main" id="{E01A4419-1D13-418C-BEAD-8048B8D5FB20}"/>
            </a:ext>
          </a:extLst>
        </xdr:cNvPr>
        <xdr:cNvSpPr txBox="1"/>
      </xdr:nvSpPr>
      <xdr:spPr>
        <a:xfrm>
          <a:off x="17820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146957</xdr:rowOff>
    </xdr:from>
    <xdr:to>
      <xdr:col>120</xdr:col>
      <xdr:colOff>114300</xdr:colOff>
      <xdr:row>62</xdr:row>
      <xdr:rowOff>146957</xdr:rowOff>
    </xdr:to>
    <xdr:cxnSp macro="">
      <xdr:nvCxnSpPr>
        <xdr:cNvPr id="583" name="直線コネクタ 582">
          <a:extLst>
            <a:ext uri="{FF2B5EF4-FFF2-40B4-BE49-F238E27FC236}">
              <a16:creationId xmlns:a16="http://schemas.microsoft.com/office/drawing/2014/main" id="{2BEF11E0-1DEB-4765-8C58-23C49397093F}"/>
            </a:ext>
          </a:extLst>
        </xdr:cNvPr>
        <xdr:cNvCxnSpPr/>
      </xdr:nvCxnSpPr>
      <xdr:spPr>
        <a:xfrm>
          <a:off x="18288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62</xdr:row>
      <xdr:rowOff>4734</xdr:rowOff>
    </xdr:from>
    <xdr:ext cx="467179" cy="259045"/>
    <xdr:sp macro="" textlink="">
      <xdr:nvSpPr>
        <xdr:cNvPr id="584" name="テキスト ボックス 583">
          <a:extLst>
            <a:ext uri="{FF2B5EF4-FFF2-40B4-BE49-F238E27FC236}">
              <a16:creationId xmlns:a16="http://schemas.microsoft.com/office/drawing/2014/main" id="{3635E281-EB22-4FB2-8965-B4AC78B1F8C2}"/>
            </a:ext>
          </a:extLst>
        </xdr:cNvPr>
        <xdr:cNvSpPr txBox="1"/>
      </xdr:nvSpPr>
      <xdr:spPr>
        <a:xfrm>
          <a:off x="17820821" y="1063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163285</xdr:rowOff>
    </xdr:from>
    <xdr:to>
      <xdr:col>120</xdr:col>
      <xdr:colOff>114300</xdr:colOff>
      <xdr:row>60</xdr:row>
      <xdr:rowOff>163285</xdr:rowOff>
    </xdr:to>
    <xdr:cxnSp macro="">
      <xdr:nvCxnSpPr>
        <xdr:cNvPr id="585" name="直線コネクタ 584">
          <a:extLst>
            <a:ext uri="{FF2B5EF4-FFF2-40B4-BE49-F238E27FC236}">
              <a16:creationId xmlns:a16="http://schemas.microsoft.com/office/drawing/2014/main" id="{DA5F56D3-744B-4F6D-9354-1E8BFC853F67}"/>
            </a:ext>
          </a:extLst>
        </xdr:cNvPr>
        <xdr:cNvCxnSpPr/>
      </xdr:nvCxnSpPr>
      <xdr:spPr>
        <a:xfrm>
          <a:off x="18288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21062</xdr:rowOff>
    </xdr:from>
    <xdr:ext cx="467179" cy="259045"/>
    <xdr:sp macro="" textlink="">
      <xdr:nvSpPr>
        <xdr:cNvPr id="586" name="テキスト ボックス 585">
          <a:extLst>
            <a:ext uri="{FF2B5EF4-FFF2-40B4-BE49-F238E27FC236}">
              <a16:creationId xmlns:a16="http://schemas.microsoft.com/office/drawing/2014/main" id="{1EE7E466-6C40-43E1-8EE4-254484575465}"/>
            </a:ext>
          </a:extLst>
        </xdr:cNvPr>
        <xdr:cNvSpPr txBox="1"/>
      </xdr:nvSpPr>
      <xdr:spPr>
        <a:xfrm>
          <a:off x="17820821" y="103080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59</xdr:row>
      <xdr:rowOff>8165</xdr:rowOff>
    </xdr:from>
    <xdr:to>
      <xdr:col>120</xdr:col>
      <xdr:colOff>114300</xdr:colOff>
      <xdr:row>59</xdr:row>
      <xdr:rowOff>8165</xdr:rowOff>
    </xdr:to>
    <xdr:cxnSp macro="">
      <xdr:nvCxnSpPr>
        <xdr:cNvPr id="587" name="直線コネクタ 586">
          <a:extLst>
            <a:ext uri="{FF2B5EF4-FFF2-40B4-BE49-F238E27FC236}">
              <a16:creationId xmlns:a16="http://schemas.microsoft.com/office/drawing/2014/main" id="{52B2C3E3-5E09-4FF7-A17B-3C5F15CF0FA5}"/>
            </a:ext>
          </a:extLst>
        </xdr:cNvPr>
        <xdr:cNvCxnSpPr/>
      </xdr:nvCxnSpPr>
      <xdr:spPr>
        <a:xfrm>
          <a:off x="18288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58</xdr:row>
      <xdr:rowOff>37392</xdr:rowOff>
    </xdr:from>
    <xdr:ext cx="467179" cy="259045"/>
    <xdr:sp macro="" textlink="">
      <xdr:nvSpPr>
        <xdr:cNvPr id="588" name="テキスト ボックス 587">
          <a:extLst>
            <a:ext uri="{FF2B5EF4-FFF2-40B4-BE49-F238E27FC236}">
              <a16:creationId xmlns:a16="http://schemas.microsoft.com/office/drawing/2014/main" id="{E1DF0ABC-4FB2-4A82-A69A-BD04818C7E14}"/>
            </a:ext>
          </a:extLst>
        </xdr:cNvPr>
        <xdr:cNvSpPr txBox="1"/>
      </xdr:nvSpPr>
      <xdr:spPr>
        <a:xfrm>
          <a:off x="17820821" y="998149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24493</xdr:rowOff>
    </xdr:from>
    <xdr:to>
      <xdr:col>120</xdr:col>
      <xdr:colOff>114300</xdr:colOff>
      <xdr:row>57</xdr:row>
      <xdr:rowOff>24493</xdr:rowOff>
    </xdr:to>
    <xdr:cxnSp macro="">
      <xdr:nvCxnSpPr>
        <xdr:cNvPr id="589" name="直線コネクタ 588">
          <a:extLst>
            <a:ext uri="{FF2B5EF4-FFF2-40B4-BE49-F238E27FC236}">
              <a16:creationId xmlns:a16="http://schemas.microsoft.com/office/drawing/2014/main" id="{34FA8943-8E1E-4D97-99C3-F440DF96FFAA}"/>
            </a:ext>
          </a:extLst>
        </xdr:cNvPr>
        <xdr:cNvCxnSpPr/>
      </xdr:nvCxnSpPr>
      <xdr:spPr>
        <a:xfrm>
          <a:off x="18288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53720</xdr:rowOff>
    </xdr:from>
    <xdr:ext cx="467179" cy="259045"/>
    <xdr:sp macro="" textlink="">
      <xdr:nvSpPr>
        <xdr:cNvPr id="590" name="テキスト ボックス 589">
          <a:extLst>
            <a:ext uri="{FF2B5EF4-FFF2-40B4-BE49-F238E27FC236}">
              <a16:creationId xmlns:a16="http://schemas.microsoft.com/office/drawing/2014/main" id="{77F92AD9-9D24-459F-94D6-F49353438F5C}"/>
            </a:ext>
          </a:extLst>
        </xdr:cNvPr>
        <xdr:cNvSpPr txBox="1"/>
      </xdr:nvSpPr>
      <xdr:spPr>
        <a:xfrm>
          <a:off x="17820821" y="965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40822</xdr:rowOff>
    </xdr:from>
    <xdr:to>
      <xdr:col>120</xdr:col>
      <xdr:colOff>114300</xdr:colOff>
      <xdr:row>55</xdr:row>
      <xdr:rowOff>40822</xdr:rowOff>
    </xdr:to>
    <xdr:cxnSp macro="">
      <xdr:nvCxnSpPr>
        <xdr:cNvPr id="591" name="直線コネクタ 590">
          <a:extLst>
            <a:ext uri="{FF2B5EF4-FFF2-40B4-BE49-F238E27FC236}">
              <a16:creationId xmlns:a16="http://schemas.microsoft.com/office/drawing/2014/main" id="{535DB525-8816-4D70-B8C7-9BF551542D2A}"/>
            </a:ext>
          </a:extLst>
        </xdr:cNvPr>
        <xdr:cNvCxnSpPr/>
      </xdr:nvCxnSpPr>
      <xdr:spPr>
        <a:xfrm>
          <a:off x="18288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54</xdr:row>
      <xdr:rowOff>70049</xdr:rowOff>
    </xdr:from>
    <xdr:ext cx="531299" cy="259045"/>
    <xdr:sp macro="" textlink="">
      <xdr:nvSpPr>
        <xdr:cNvPr id="592" name="テキスト ボックス 591">
          <a:extLst>
            <a:ext uri="{FF2B5EF4-FFF2-40B4-BE49-F238E27FC236}">
              <a16:creationId xmlns:a16="http://schemas.microsoft.com/office/drawing/2014/main" id="{D80189D9-429A-410E-BCDB-2E36C4D3CDBA}"/>
            </a:ext>
          </a:extLst>
        </xdr:cNvPr>
        <xdr:cNvSpPr txBox="1"/>
      </xdr:nvSpPr>
      <xdr:spPr>
        <a:xfrm>
          <a:off x="17756701" y="9328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93" name="直線コネクタ 592">
          <a:extLst>
            <a:ext uri="{FF2B5EF4-FFF2-40B4-BE49-F238E27FC236}">
              <a16:creationId xmlns:a16="http://schemas.microsoft.com/office/drawing/2014/main" id="{E77EC7A4-F940-47BE-8FC0-8DF1226699CA}"/>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52</xdr:row>
      <xdr:rowOff>86377</xdr:rowOff>
    </xdr:from>
    <xdr:ext cx="531299" cy="259045"/>
    <xdr:sp macro="" textlink="">
      <xdr:nvSpPr>
        <xdr:cNvPr id="594" name="テキスト ボックス 593">
          <a:extLst>
            <a:ext uri="{FF2B5EF4-FFF2-40B4-BE49-F238E27FC236}">
              <a16:creationId xmlns:a16="http://schemas.microsoft.com/office/drawing/2014/main" id="{FBE60825-7614-405F-A944-9B7306A67C6B}"/>
            </a:ext>
          </a:extLst>
        </xdr:cNvPr>
        <xdr:cNvSpPr txBox="1"/>
      </xdr:nvSpPr>
      <xdr:spPr>
        <a:xfrm>
          <a:off x="17756701" y="900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95" name="【学校施設】&#10;一人当たり面積グラフ枠">
          <a:extLst>
            <a:ext uri="{FF2B5EF4-FFF2-40B4-BE49-F238E27FC236}">
              <a16:creationId xmlns:a16="http://schemas.microsoft.com/office/drawing/2014/main" id="{6417F644-B227-4411-8538-A30195AE88B1}"/>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139773</xdr:rowOff>
    </xdr:from>
    <xdr:to>
      <xdr:col>116</xdr:col>
      <xdr:colOff>62864</xdr:colOff>
      <xdr:row>64</xdr:row>
      <xdr:rowOff>14859</xdr:rowOff>
    </xdr:to>
    <xdr:cxnSp macro="">
      <xdr:nvCxnSpPr>
        <xdr:cNvPr id="596" name="直線コネクタ 595">
          <a:extLst>
            <a:ext uri="{FF2B5EF4-FFF2-40B4-BE49-F238E27FC236}">
              <a16:creationId xmlns:a16="http://schemas.microsoft.com/office/drawing/2014/main" id="{85A01D24-8AAD-4769-8A79-AF608E45A5E7}"/>
            </a:ext>
          </a:extLst>
        </xdr:cNvPr>
        <xdr:cNvCxnSpPr/>
      </xdr:nvCxnSpPr>
      <xdr:spPr>
        <a:xfrm flipV="1">
          <a:off x="22160864" y="9569523"/>
          <a:ext cx="0" cy="141813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18686</xdr:rowOff>
    </xdr:from>
    <xdr:ext cx="469744" cy="259045"/>
    <xdr:sp macro="" textlink="">
      <xdr:nvSpPr>
        <xdr:cNvPr id="597" name="【学校施設】&#10;一人当たり面積最小値テキスト">
          <a:extLst>
            <a:ext uri="{FF2B5EF4-FFF2-40B4-BE49-F238E27FC236}">
              <a16:creationId xmlns:a16="http://schemas.microsoft.com/office/drawing/2014/main" id="{7B15112E-D22F-48C9-8E74-DCD3E27C16D7}"/>
            </a:ext>
          </a:extLst>
        </xdr:cNvPr>
        <xdr:cNvSpPr txBox="1"/>
      </xdr:nvSpPr>
      <xdr:spPr>
        <a:xfrm>
          <a:off x="22199600" y="109914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0.709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64</xdr:row>
      <xdr:rowOff>14859</xdr:rowOff>
    </xdr:from>
    <xdr:to>
      <xdr:col>116</xdr:col>
      <xdr:colOff>152400</xdr:colOff>
      <xdr:row>64</xdr:row>
      <xdr:rowOff>14859</xdr:rowOff>
    </xdr:to>
    <xdr:cxnSp macro="">
      <xdr:nvCxnSpPr>
        <xdr:cNvPr id="598" name="直線コネクタ 597">
          <a:extLst>
            <a:ext uri="{FF2B5EF4-FFF2-40B4-BE49-F238E27FC236}">
              <a16:creationId xmlns:a16="http://schemas.microsoft.com/office/drawing/2014/main" id="{14D68C7E-603C-4CF4-89B3-D23A86AD3811}"/>
            </a:ext>
          </a:extLst>
        </xdr:cNvPr>
        <xdr:cNvCxnSpPr/>
      </xdr:nvCxnSpPr>
      <xdr:spPr>
        <a:xfrm>
          <a:off x="22072600" y="1098765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86450</xdr:rowOff>
    </xdr:from>
    <xdr:ext cx="469744" cy="259045"/>
    <xdr:sp macro="" textlink="">
      <xdr:nvSpPr>
        <xdr:cNvPr id="599" name="【学校施設】&#10;一人当たり面積最大値テキスト">
          <a:extLst>
            <a:ext uri="{FF2B5EF4-FFF2-40B4-BE49-F238E27FC236}">
              <a16:creationId xmlns:a16="http://schemas.microsoft.com/office/drawing/2014/main" id="{9771D3B8-5335-491A-BE75-C1C46413C4F7}"/>
            </a:ext>
          </a:extLst>
        </xdr:cNvPr>
        <xdr:cNvSpPr txBox="1"/>
      </xdr:nvSpPr>
      <xdr:spPr>
        <a:xfrm>
          <a:off x="22199600" y="93447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139773</xdr:rowOff>
    </xdr:from>
    <xdr:to>
      <xdr:col>116</xdr:col>
      <xdr:colOff>152400</xdr:colOff>
      <xdr:row>55</xdr:row>
      <xdr:rowOff>139773</xdr:rowOff>
    </xdr:to>
    <xdr:cxnSp macro="">
      <xdr:nvCxnSpPr>
        <xdr:cNvPr id="600" name="直線コネクタ 599">
          <a:extLst>
            <a:ext uri="{FF2B5EF4-FFF2-40B4-BE49-F238E27FC236}">
              <a16:creationId xmlns:a16="http://schemas.microsoft.com/office/drawing/2014/main" id="{90DD6158-E76A-413A-A419-8285971D0154}"/>
            </a:ext>
          </a:extLst>
        </xdr:cNvPr>
        <xdr:cNvCxnSpPr/>
      </xdr:nvCxnSpPr>
      <xdr:spPr>
        <a:xfrm>
          <a:off x="22072600" y="956952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61</xdr:row>
      <xdr:rowOff>14495</xdr:rowOff>
    </xdr:from>
    <xdr:ext cx="469744" cy="259045"/>
    <xdr:sp macro="" textlink="">
      <xdr:nvSpPr>
        <xdr:cNvPr id="601" name="【学校施設】&#10;一人当たり面積平均値テキスト">
          <a:extLst>
            <a:ext uri="{FF2B5EF4-FFF2-40B4-BE49-F238E27FC236}">
              <a16:creationId xmlns:a16="http://schemas.microsoft.com/office/drawing/2014/main" id="{B4897B0D-4412-4912-82E0-8E2ADEDD1F57}"/>
            </a:ext>
          </a:extLst>
        </xdr:cNvPr>
        <xdr:cNvSpPr txBox="1"/>
      </xdr:nvSpPr>
      <xdr:spPr>
        <a:xfrm>
          <a:off x="22199600" y="1047294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3.418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36068</xdr:rowOff>
    </xdr:from>
    <xdr:to>
      <xdr:col>116</xdr:col>
      <xdr:colOff>114300</xdr:colOff>
      <xdr:row>61</xdr:row>
      <xdr:rowOff>137668</xdr:rowOff>
    </xdr:to>
    <xdr:sp macro="" textlink="">
      <xdr:nvSpPr>
        <xdr:cNvPr id="602" name="フローチャート: 判断 601">
          <a:extLst>
            <a:ext uri="{FF2B5EF4-FFF2-40B4-BE49-F238E27FC236}">
              <a16:creationId xmlns:a16="http://schemas.microsoft.com/office/drawing/2014/main" id="{623DD85A-9685-4E8F-87ED-70C24684C7F8}"/>
            </a:ext>
          </a:extLst>
        </xdr:cNvPr>
        <xdr:cNvSpPr/>
      </xdr:nvSpPr>
      <xdr:spPr>
        <a:xfrm>
          <a:off x="22110700" y="104945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61</xdr:row>
      <xdr:rowOff>52233</xdr:rowOff>
    </xdr:from>
    <xdr:to>
      <xdr:col>112</xdr:col>
      <xdr:colOff>38100</xdr:colOff>
      <xdr:row>61</xdr:row>
      <xdr:rowOff>153833</xdr:rowOff>
    </xdr:to>
    <xdr:sp macro="" textlink="">
      <xdr:nvSpPr>
        <xdr:cNvPr id="603" name="フローチャート: 判断 602">
          <a:extLst>
            <a:ext uri="{FF2B5EF4-FFF2-40B4-BE49-F238E27FC236}">
              <a16:creationId xmlns:a16="http://schemas.microsoft.com/office/drawing/2014/main" id="{332BCFB2-EDFA-4F01-BBCE-775B05E97A50}"/>
            </a:ext>
          </a:extLst>
        </xdr:cNvPr>
        <xdr:cNvSpPr/>
      </xdr:nvSpPr>
      <xdr:spPr>
        <a:xfrm>
          <a:off x="21272500" y="105106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61</xdr:row>
      <xdr:rowOff>11738</xdr:rowOff>
    </xdr:from>
    <xdr:to>
      <xdr:col>107</xdr:col>
      <xdr:colOff>101600</xdr:colOff>
      <xdr:row>61</xdr:row>
      <xdr:rowOff>113338</xdr:rowOff>
    </xdr:to>
    <xdr:sp macro="" textlink="">
      <xdr:nvSpPr>
        <xdr:cNvPr id="604" name="フローチャート: 判断 603">
          <a:extLst>
            <a:ext uri="{FF2B5EF4-FFF2-40B4-BE49-F238E27FC236}">
              <a16:creationId xmlns:a16="http://schemas.microsoft.com/office/drawing/2014/main" id="{BC412AFF-6736-43C0-ABE9-A93311CD8202}"/>
            </a:ext>
          </a:extLst>
        </xdr:cNvPr>
        <xdr:cNvSpPr/>
      </xdr:nvSpPr>
      <xdr:spPr>
        <a:xfrm>
          <a:off x="20383500" y="104701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60</xdr:row>
      <xdr:rowOff>163268</xdr:rowOff>
    </xdr:from>
    <xdr:to>
      <xdr:col>102</xdr:col>
      <xdr:colOff>165100</xdr:colOff>
      <xdr:row>61</xdr:row>
      <xdr:rowOff>93418</xdr:rowOff>
    </xdr:to>
    <xdr:sp macro="" textlink="">
      <xdr:nvSpPr>
        <xdr:cNvPr id="605" name="フローチャート: 判断 604">
          <a:extLst>
            <a:ext uri="{FF2B5EF4-FFF2-40B4-BE49-F238E27FC236}">
              <a16:creationId xmlns:a16="http://schemas.microsoft.com/office/drawing/2014/main" id="{A66F8D28-5AF7-4110-8E7F-DEB28B81677D}"/>
            </a:ext>
          </a:extLst>
        </xdr:cNvPr>
        <xdr:cNvSpPr/>
      </xdr:nvSpPr>
      <xdr:spPr>
        <a:xfrm>
          <a:off x="19494500" y="104502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61</xdr:row>
      <xdr:rowOff>15331</xdr:rowOff>
    </xdr:from>
    <xdr:to>
      <xdr:col>98</xdr:col>
      <xdr:colOff>38100</xdr:colOff>
      <xdr:row>61</xdr:row>
      <xdr:rowOff>116931</xdr:rowOff>
    </xdr:to>
    <xdr:sp macro="" textlink="">
      <xdr:nvSpPr>
        <xdr:cNvPr id="606" name="フローチャート: 判断 605">
          <a:extLst>
            <a:ext uri="{FF2B5EF4-FFF2-40B4-BE49-F238E27FC236}">
              <a16:creationId xmlns:a16="http://schemas.microsoft.com/office/drawing/2014/main" id="{BDBD06C4-2637-4F7B-B20D-594019F7EBAC}"/>
            </a:ext>
          </a:extLst>
        </xdr:cNvPr>
        <xdr:cNvSpPr/>
      </xdr:nvSpPr>
      <xdr:spPr>
        <a:xfrm>
          <a:off x="18605500" y="104737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607" name="テキスト ボックス 606">
          <a:extLst>
            <a:ext uri="{FF2B5EF4-FFF2-40B4-BE49-F238E27FC236}">
              <a16:creationId xmlns:a16="http://schemas.microsoft.com/office/drawing/2014/main" id="{6D8E0DF7-B262-4E15-A0BC-FE5CD67CF8EF}"/>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608" name="テキスト ボックス 607">
          <a:extLst>
            <a:ext uri="{FF2B5EF4-FFF2-40B4-BE49-F238E27FC236}">
              <a16:creationId xmlns:a16="http://schemas.microsoft.com/office/drawing/2014/main" id="{CEB4D709-20AE-4591-80E2-075B42E0C791}"/>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609" name="テキスト ボックス 608">
          <a:extLst>
            <a:ext uri="{FF2B5EF4-FFF2-40B4-BE49-F238E27FC236}">
              <a16:creationId xmlns:a16="http://schemas.microsoft.com/office/drawing/2014/main" id="{3BFE62A4-93A5-427A-9614-BC9F765A34DB}"/>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610" name="テキスト ボックス 609">
          <a:extLst>
            <a:ext uri="{FF2B5EF4-FFF2-40B4-BE49-F238E27FC236}">
              <a16:creationId xmlns:a16="http://schemas.microsoft.com/office/drawing/2014/main" id="{690DAA1F-848F-4040-8115-6082AE0AE763}"/>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611" name="テキスト ボックス 610">
          <a:extLst>
            <a:ext uri="{FF2B5EF4-FFF2-40B4-BE49-F238E27FC236}">
              <a16:creationId xmlns:a16="http://schemas.microsoft.com/office/drawing/2014/main" id="{47C55941-7234-4DB7-A194-B1A856AAD931}"/>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11575</xdr:rowOff>
    </xdr:from>
    <xdr:to>
      <xdr:col>116</xdr:col>
      <xdr:colOff>114300</xdr:colOff>
      <xdr:row>61</xdr:row>
      <xdr:rowOff>113175</xdr:rowOff>
    </xdr:to>
    <xdr:sp macro="" textlink="">
      <xdr:nvSpPr>
        <xdr:cNvPr id="612" name="楕円 611">
          <a:extLst>
            <a:ext uri="{FF2B5EF4-FFF2-40B4-BE49-F238E27FC236}">
              <a16:creationId xmlns:a16="http://schemas.microsoft.com/office/drawing/2014/main" id="{4889A45C-E345-495C-83F0-F19FCE0CFF25}"/>
            </a:ext>
          </a:extLst>
        </xdr:cNvPr>
        <xdr:cNvSpPr/>
      </xdr:nvSpPr>
      <xdr:spPr>
        <a:xfrm>
          <a:off x="22110700" y="104700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60</xdr:row>
      <xdr:rowOff>34452</xdr:rowOff>
    </xdr:from>
    <xdr:ext cx="469744" cy="259045"/>
    <xdr:sp macro="" textlink="">
      <xdr:nvSpPr>
        <xdr:cNvPr id="613" name="【学校施設】&#10;一人当たり面積該当値テキスト">
          <a:extLst>
            <a:ext uri="{FF2B5EF4-FFF2-40B4-BE49-F238E27FC236}">
              <a16:creationId xmlns:a16="http://schemas.microsoft.com/office/drawing/2014/main" id="{E4D55CE6-3207-464C-AE12-E1046637D816}"/>
            </a:ext>
          </a:extLst>
        </xdr:cNvPr>
        <xdr:cNvSpPr txBox="1"/>
      </xdr:nvSpPr>
      <xdr:spPr>
        <a:xfrm>
          <a:off x="22199600" y="103214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3.568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61</xdr:row>
      <xdr:rowOff>27577</xdr:rowOff>
    </xdr:from>
    <xdr:to>
      <xdr:col>112</xdr:col>
      <xdr:colOff>38100</xdr:colOff>
      <xdr:row>61</xdr:row>
      <xdr:rowOff>129177</xdr:rowOff>
    </xdr:to>
    <xdr:sp macro="" textlink="">
      <xdr:nvSpPr>
        <xdr:cNvPr id="614" name="楕円 613">
          <a:extLst>
            <a:ext uri="{FF2B5EF4-FFF2-40B4-BE49-F238E27FC236}">
              <a16:creationId xmlns:a16="http://schemas.microsoft.com/office/drawing/2014/main" id="{61D4AF85-E4F2-40B0-978D-82E4AF4484EA}"/>
            </a:ext>
          </a:extLst>
        </xdr:cNvPr>
        <xdr:cNvSpPr/>
      </xdr:nvSpPr>
      <xdr:spPr>
        <a:xfrm>
          <a:off x="21272500" y="104860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61</xdr:row>
      <xdr:rowOff>62375</xdr:rowOff>
    </xdr:from>
    <xdr:to>
      <xdr:col>116</xdr:col>
      <xdr:colOff>63500</xdr:colOff>
      <xdr:row>61</xdr:row>
      <xdr:rowOff>78377</xdr:rowOff>
    </xdr:to>
    <xdr:cxnSp macro="">
      <xdr:nvCxnSpPr>
        <xdr:cNvPr id="615" name="直線コネクタ 614">
          <a:extLst>
            <a:ext uri="{FF2B5EF4-FFF2-40B4-BE49-F238E27FC236}">
              <a16:creationId xmlns:a16="http://schemas.microsoft.com/office/drawing/2014/main" id="{C5959A0A-9E89-418A-9E90-35A3103210A7}"/>
            </a:ext>
          </a:extLst>
        </xdr:cNvPr>
        <xdr:cNvCxnSpPr/>
      </xdr:nvCxnSpPr>
      <xdr:spPr>
        <a:xfrm flipV="1">
          <a:off x="21323300" y="10520825"/>
          <a:ext cx="838200" cy="160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61</xdr:row>
      <xdr:rowOff>45538</xdr:rowOff>
    </xdr:from>
    <xdr:to>
      <xdr:col>107</xdr:col>
      <xdr:colOff>101600</xdr:colOff>
      <xdr:row>61</xdr:row>
      <xdr:rowOff>147138</xdr:rowOff>
    </xdr:to>
    <xdr:sp macro="" textlink="">
      <xdr:nvSpPr>
        <xdr:cNvPr id="616" name="楕円 615">
          <a:extLst>
            <a:ext uri="{FF2B5EF4-FFF2-40B4-BE49-F238E27FC236}">
              <a16:creationId xmlns:a16="http://schemas.microsoft.com/office/drawing/2014/main" id="{DBC520DA-FE56-4BF0-B8AA-D34103E0FB4C}"/>
            </a:ext>
          </a:extLst>
        </xdr:cNvPr>
        <xdr:cNvSpPr/>
      </xdr:nvSpPr>
      <xdr:spPr>
        <a:xfrm>
          <a:off x="20383500" y="105039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61</xdr:row>
      <xdr:rowOff>78377</xdr:rowOff>
    </xdr:from>
    <xdr:to>
      <xdr:col>111</xdr:col>
      <xdr:colOff>177800</xdr:colOff>
      <xdr:row>61</xdr:row>
      <xdr:rowOff>96338</xdr:rowOff>
    </xdr:to>
    <xdr:cxnSp macro="">
      <xdr:nvCxnSpPr>
        <xdr:cNvPr id="617" name="直線コネクタ 616">
          <a:extLst>
            <a:ext uri="{FF2B5EF4-FFF2-40B4-BE49-F238E27FC236}">
              <a16:creationId xmlns:a16="http://schemas.microsoft.com/office/drawing/2014/main" id="{4358FF72-C297-481B-ACF8-4CC26784AA18}"/>
            </a:ext>
          </a:extLst>
        </xdr:cNvPr>
        <xdr:cNvCxnSpPr/>
      </xdr:nvCxnSpPr>
      <xdr:spPr>
        <a:xfrm flipV="1">
          <a:off x="20434300" y="10536827"/>
          <a:ext cx="889000" cy="179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61</xdr:row>
      <xdr:rowOff>41783</xdr:rowOff>
    </xdr:from>
    <xdr:to>
      <xdr:col>102</xdr:col>
      <xdr:colOff>165100</xdr:colOff>
      <xdr:row>61</xdr:row>
      <xdr:rowOff>143383</xdr:rowOff>
    </xdr:to>
    <xdr:sp macro="" textlink="">
      <xdr:nvSpPr>
        <xdr:cNvPr id="618" name="楕円 617">
          <a:extLst>
            <a:ext uri="{FF2B5EF4-FFF2-40B4-BE49-F238E27FC236}">
              <a16:creationId xmlns:a16="http://schemas.microsoft.com/office/drawing/2014/main" id="{39C44765-5586-454E-A7CE-E03A21D77EFF}"/>
            </a:ext>
          </a:extLst>
        </xdr:cNvPr>
        <xdr:cNvSpPr/>
      </xdr:nvSpPr>
      <xdr:spPr>
        <a:xfrm>
          <a:off x="19494500" y="105002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61</xdr:row>
      <xdr:rowOff>92583</xdr:rowOff>
    </xdr:from>
    <xdr:to>
      <xdr:col>107</xdr:col>
      <xdr:colOff>50800</xdr:colOff>
      <xdr:row>61</xdr:row>
      <xdr:rowOff>96338</xdr:rowOff>
    </xdr:to>
    <xdr:cxnSp macro="">
      <xdr:nvCxnSpPr>
        <xdr:cNvPr id="619" name="直線コネクタ 618">
          <a:extLst>
            <a:ext uri="{FF2B5EF4-FFF2-40B4-BE49-F238E27FC236}">
              <a16:creationId xmlns:a16="http://schemas.microsoft.com/office/drawing/2014/main" id="{857D7C25-FD91-4B72-A380-14C92E4A6160}"/>
            </a:ext>
          </a:extLst>
        </xdr:cNvPr>
        <xdr:cNvCxnSpPr/>
      </xdr:nvCxnSpPr>
      <xdr:spPr>
        <a:xfrm>
          <a:off x="19545300" y="10551033"/>
          <a:ext cx="889000" cy="37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61</xdr:row>
      <xdr:rowOff>57948</xdr:rowOff>
    </xdr:from>
    <xdr:to>
      <xdr:col>98</xdr:col>
      <xdr:colOff>38100</xdr:colOff>
      <xdr:row>61</xdr:row>
      <xdr:rowOff>159548</xdr:rowOff>
    </xdr:to>
    <xdr:sp macro="" textlink="">
      <xdr:nvSpPr>
        <xdr:cNvPr id="620" name="楕円 619">
          <a:extLst>
            <a:ext uri="{FF2B5EF4-FFF2-40B4-BE49-F238E27FC236}">
              <a16:creationId xmlns:a16="http://schemas.microsoft.com/office/drawing/2014/main" id="{283E921F-F1D3-4AA9-9721-8BB19A420E37}"/>
            </a:ext>
          </a:extLst>
        </xdr:cNvPr>
        <xdr:cNvSpPr/>
      </xdr:nvSpPr>
      <xdr:spPr>
        <a:xfrm>
          <a:off x="18605500" y="105163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61</xdr:row>
      <xdr:rowOff>92583</xdr:rowOff>
    </xdr:from>
    <xdr:to>
      <xdr:col>102</xdr:col>
      <xdr:colOff>114300</xdr:colOff>
      <xdr:row>61</xdr:row>
      <xdr:rowOff>108748</xdr:rowOff>
    </xdr:to>
    <xdr:cxnSp macro="">
      <xdr:nvCxnSpPr>
        <xdr:cNvPr id="621" name="直線コネクタ 620">
          <a:extLst>
            <a:ext uri="{FF2B5EF4-FFF2-40B4-BE49-F238E27FC236}">
              <a16:creationId xmlns:a16="http://schemas.microsoft.com/office/drawing/2014/main" id="{1B80B28E-438A-4C13-AE38-394ABB1C4732}"/>
            </a:ext>
          </a:extLst>
        </xdr:cNvPr>
        <xdr:cNvCxnSpPr/>
      </xdr:nvCxnSpPr>
      <xdr:spPr>
        <a:xfrm flipV="1">
          <a:off x="18656300" y="10551033"/>
          <a:ext cx="889000" cy="161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61</xdr:row>
      <xdr:rowOff>144960</xdr:rowOff>
    </xdr:from>
    <xdr:ext cx="469744" cy="259045"/>
    <xdr:sp macro="" textlink="">
      <xdr:nvSpPr>
        <xdr:cNvPr id="622" name="n_1aveValue【学校施設】&#10;一人当たり面積">
          <a:extLst>
            <a:ext uri="{FF2B5EF4-FFF2-40B4-BE49-F238E27FC236}">
              <a16:creationId xmlns:a16="http://schemas.microsoft.com/office/drawing/2014/main" id="{239261A4-5D53-43D8-A181-D098C4D138F5}"/>
            </a:ext>
          </a:extLst>
        </xdr:cNvPr>
        <xdr:cNvSpPr txBox="1"/>
      </xdr:nvSpPr>
      <xdr:spPr>
        <a:xfrm>
          <a:off x="21075727" y="106034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59</xdr:row>
      <xdr:rowOff>129865</xdr:rowOff>
    </xdr:from>
    <xdr:ext cx="469744" cy="259045"/>
    <xdr:sp macro="" textlink="">
      <xdr:nvSpPr>
        <xdr:cNvPr id="623" name="n_2aveValue【学校施設】&#10;一人当たり面積">
          <a:extLst>
            <a:ext uri="{FF2B5EF4-FFF2-40B4-BE49-F238E27FC236}">
              <a16:creationId xmlns:a16="http://schemas.microsoft.com/office/drawing/2014/main" id="{D30986E6-E242-45CB-9BED-69B88ACD1112}"/>
            </a:ext>
          </a:extLst>
        </xdr:cNvPr>
        <xdr:cNvSpPr txBox="1"/>
      </xdr:nvSpPr>
      <xdr:spPr>
        <a:xfrm>
          <a:off x="20199427" y="102454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59</xdr:row>
      <xdr:rowOff>109945</xdr:rowOff>
    </xdr:from>
    <xdr:ext cx="469744" cy="259045"/>
    <xdr:sp macro="" textlink="">
      <xdr:nvSpPr>
        <xdr:cNvPr id="624" name="n_3aveValue【学校施設】&#10;一人当たり面積">
          <a:extLst>
            <a:ext uri="{FF2B5EF4-FFF2-40B4-BE49-F238E27FC236}">
              <a16:creationId xmlns:a16="http://schemas.microsoft.com/office/drawing/2014/main" id="{9D4F611A-6FDB-4F1D-849E-1FB96A62D3CB}"/>
            </a:ext>
          </a:extLst>
        </xdr:cNvPr>
        <xdr:cNvSpPr txBox="1"/>
      </xdr:nvSpPr>
      <xdr:spPr>
        <a:xfrm>
          <a:off x="19310427" y="102254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59</xdr:row>
      <xdr:rowOff>133458</xdr:rowOff>
    </xdr:from>
    <xdr:ext cx="469744" cy="259045"/>
    <xdr:sp macro="" textlink="">
      <xdr:nvSpPr>
        <xdr:cNvPr id="625" name="n_4aveValue【学校施設】&#10;一人当たり面積">
          <a:extLst>
            <a:ext uri="{FF2B5EF4-FFF2-40B4-BE49-F238E27FC236}">
              <a16:creationId xmlns:a16="http://schemas.microsoft.com/office/drawing/2014/main" id="{690CC90C-8360-4FD6-87FB-427DF1A72B53}"/>
            </a:ext>
          </a:extLst>
        </xdr:cNvPr>
        <xdr:cNvSpPr txBox="1"/>
      </xdr:nvSpPr>
      <xdr:spPr>
        <a:xfrm>
          <a:off x="18421427" y="102490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59</xdr:row>
      <xdr:rowOff>145704</xdr:rowOff>
    </xdr:from>
    <xdr:ext cx="469744" cy="259045"/>
    <xdr:sp macro="" textlink="">
      <xdr:nvSpPr>
        <xdr:cNvPr id="626" name="n_1mainValue【学校施設】&#10;一人当たり面積">
          <a:extLst>
            <a:ext uri="{FF2B5EF4-FFF2-40B4-BE49-F238E27FC236}">
              <a16:creationId xmlns:a16="http://schemas.microsoft.com/office/drawing/2014/main" id="{CBD22D0A-D96C-4EF5-A31C-DCE95DA2A4B4}"/>
            </a:ext>
          </a:extLst>
        </xdr:cNvPr>
        <xdr:cNvSpPr txBox="1"/>
      </xdr:nvSpPr>
      <xdr:spPr>
        <a:xfrm>
          <a:off x="21075727" y="102612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61</xdr:row>
      <xdr:rowOff>138265</xdr:rowOff>
    </xdr:from>
    <xdr:ext cx="469744" cy="259045"/>
    <xdr:sp macro="" textlink="">
      <xdr:nvSpPr>
        <xdr:cNvPr id="627" name="n_2mainValue【学校施設】&#10;一人当たり面積">
          <a:extLst>
            <a:ext uri="{FF2B5EF4-FFF2-40B4-BE49-F238E27FC236}">
              <a16:creationId xmlns:a16="http://schemas.microsoft.com/office/drawing/2014/main" id="{2879C000-7B24-4D9F-B5A3-5FDD2E43ED8D}"/>
            </a:ext>
          </a:extLst>
        </xdr:cNvPr>
        <xdr:cNvSpPr txBox="1"/>
      </xdr:nvSpPr>
      <xdr:spPr>
        <a:xfrm>
          <a:off x="20199427" y="105967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61</xdr:row>
      <xdr:rowOff>134510</xdr:rowOff>
    </xdr:from>
    <xdr:ext cx="469744" cy="259045"/>
    <xdr:sp macro="" textlink="">
      <xdr:nvSpPr>
        <xdr:cNvPr id="628" name="n_3mainValue【学校施設】&#10;一人当たり面積">
          <a:extLst>
            <a:ext uri="{FF2B5EF4-FFF2-40B4-BE49-F238E27FC236}">
              <a16:creationId xmlns:a16="http://schemas.microsoft.com/office/drawing/2014/main" id="{60A679DA-1D82-45D4-B8A2-85BEF392297C}"/>
            </a:ext>
          </a:extLst>
        </xdr:cNvPr>
        <xdr:cNvSpPr txBox="1"/>
      </xdr:nvSpPr>
      <xdr:spPr>
        <a:xfrm>
          <a:off x="19310427" y="105929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61</xdr:row>
      <xdr:rowOff>150675</xdr:rowOff>
    </xdr:from>
    <xdr:ext cx="469744" cy="259045"/>
    <xdr:sp macro="" textlink="">
      <xdr:nvSpPr>
        <xdr:cNvPr id="629" name="n_4mainValue【学校施設】&#10;一人当たり面積">
          <a:extLst>
            <a:ext uri="{FF2B5EF4-FFF2-40B4-BE49-F238E27FC236}">
              <a16:creationId xmlns:a16="http://schemas.microsoft.com/office/drawing/2014/main" id="{D4D4AD34-7DF0-4B7E-888D-D9EC3CDBF756}"/>
            </a:ext>
          </a:extLst>
        </xdr:cNvPr>
        <xdr:cNvSpPr txBox="1"/>
      </xdr:nvSpPr>
      <xdr:spPr>
        <a:xfrm>
          <a:off x="18421427" y="106091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630" name="正方形/長方形 629">
          <a:extLst>
            <a:ext uri="{FF2B5EF4-FFF2-40B4-BE49-F238E27FC236}">
              <a16:creationId xmlns:a16="http://schemas.microsoft.com/office/drawing/2014/main" id="{A64E973D-A016-4A67-B1CC-D0F46C56FAEA}"/>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631" name="正方形/長方形 630">
          <a:extLst>
            <a:ext uri="{FF2B5EF4-FFF2-40B4-BE49-F238E27FC236}">
              <a16:creationId xmlns:a16="http://schemas.microsoft.com/office/drawing/2014/main" id="{E432FF03-1373-4A3F-B5B8-2A3FD98726C6}"/>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632" name="正方形/長方形 631">
          <a:extLst>
            <a:ext uri="{FF2B5EF4-FFF2-40B4-BE49-F238E27FC236}">
              <a16:creationId xmlns:a16="http://schemas.microsoft.com/office/drawing/2014/main" id="{CA7D51D3-86C9-4880-9B98-57E3C7456C2A}"/>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633" name="正方形/長方形 632">
          <a:extLst>
            <a:ext uri="{FF2B5EF4-FFF2-40B4-BE49-F238E27FC236}">
              <a16:creationId xmlns:a16="http://schemas.microsoft.com/office/drawing/2014/main" id="{B6722955-BA72-4EA1-B59B-8C08F1F5E5AE}"/>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34" name="正方形/長方形 633">
          <a:extLst>
            <a:ext uri="{FF2B5EF4-FFF2-40B4-BE49-F238E27FC236}">
              <a16:creationId xmlns:a16="http://schemas.microsoft.com/office/drawing/2014/main" id="{4B1AD485-8DBF-4705-8334-96718CFFCBF5}"/>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35" name="正方形/長方形 634">
          <a:extLst>
            <a:ext uri="{FF2B5EF4-FFF2-40B4-BE49-F238E27FC236}">
              <a16:creationId xmlns:a16="http://schemas.microsoft.com/office/drawing/2014/main" id="{E284ECE2-CD7F-41DF-83CD-C7DDC1DB4B5F}"/>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36" name="正方形/長方形 635">
          <a:extLst>
            <a:ext uri="{FF2B5EF4-FFF2-40B4-BE49-F238E27FC236}">
              <a16:creationId xmlns:a16="http://schemas.microsoft.com/office/drawing/2014/main" id="{A3732EE5-F513-4FD0-904B-2DA334011825}"/>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37" name="正方形/長方形 636">
          <a:extLst>
            <a:ext uri="{FF2B5EF4-FFF2-40B4-BE49-F238E27FC236}">
              <a16:creationId xmlns:a16="http://schemas.microsoft.com/office/drawing/2014/main" id="{A3D81350-8892-4E1D-8FF0-5894CFD73BDA}"/>
            </a:ext>
          </a:extLst>
        </xdr:cNvPr>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638" name="テキスト ボックス 637">
          <a:extLst>
            <a:ext uri="{FF2B5EF4-FFF2-40B4-BE49-F238E27FC236}">
              <a16:creationId xmlns:a16="http://schemas.microsoft.com/office/drawing/2014/main" id="{41317CCD-4724-47AB-84D8-5CBA29E7E3A7}"/>
            </a:ext>
          </a:extLst>
        </xdr:cNvPr>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639" name="直線コネクタ 638">
          <a:extLst>
            <a:ext uri="{FF2B5EF4-FFF2-40B4-BE49-F238E27FC236}">
              <a16:creationId xmlns:a16="http://schemas.microsoft.com/office/drawing/2014/main" id="{2FE65E68-C1F1-4FD3-8727-DDD0B9DEADE4}"/>
            </a:ext>
          </a:extLst>
        </xdr:cNvPr>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640" name="テキスト ボックス 639">
          <a:extLst>
            <a:ext uri="{FF2B5EF4-FFF2-40B4-BE49-F238E27FC236}">
              <a16:creationId xmlns:a16="http://schemas.microsoft.com/office/drawing/2014/main" id="{91A49377-298D-4568-8D07-883DD03B9B54}"/>
            </a:ext>
          </a:extLst>
        </xdr:cNvPr>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168729</xdr:rowOff>
    </xdr:from>
    <xdr:to>
      <xdr:col>89</xdr:col>
      <xdr:colOff>177800</xdr:colOff>
      <xdr:row>86</xdr:row>
      <xdr:rowOff>168729</xdr:rowOff>
    </xdr:to>
    <xdr:cxnSp macro="">
      <xdr:nvCxnSpPr>
        <xdr:cNvPr id="641" name="直線コネクタ 640">
          <a:extLst>
            <a:ext uri="{FF2B5EF4-FFF2-40B4-BE49-F238E27FC236}">
              <a16:creationId xmlns:a16="http://schemas.microsoft.com/office/drawing/2014/main" id="{3A322C85-66AB-4850-B107-521DE4DACE7A}"/>
            </a:ext>
          </a:extLst>
        </xdr:cNvPr>
        <xdr:cNvCxnSpPr/>
      </xdr:nvCxnSpPr>
      <xdr:spPr>
        <a:xfrm>
          <a:off x="12446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86</xdr:row>
      <xdr:rowOff>26506</xdr:rowOff>
    </xdr:from>
    <xdr:ext cx="467179" cy="259045"/>
    <xdr:sp macro="" textlink="">
      <xdr:nvSpPr>
        <xdr:cNvPr id="642" name="テキスト ボックス 641">
          <a:extLst>
            <a:ext uri="{FF2B5EF4-FFF2-40B4-BE49-F238E27FC236}">
              <a16:creationId xmlns:a16="http://schemas.microsoft.com/office/drawing/2014/main" id="{45152128-5ACA-4ED7-993B-8F687C2F6C37}"/>
            </a:ext>
          </a:extLst>
        </xdr:cNvPr>
        <xdr:cNvSpPr txBox="1"/>
      </xdr:nvSpPr>
      <xdr:spPr>
        <a:xfrm>
          <a:off x="11978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85</xdr:row>
      <xdr:rowOff>13607</xdr:rowOff>
    </xdr:from>
    <xdr:to>
      <xdr:col>89</xdr:col>
      <xdr:colOff>177800</xdr:colOff>
      <xdr:row>85</xdr:row>
      <xdr:rowOff>13607</xdr:rowOff>
    </xdr:to>
    <xdr:cxnSp macro="">
      <xdr:nvCxnSpPr>
        <xdr:cNvPr id="643" name="直線コネクタ 642">
          <a:extLst>
            <a:ext uri="{FF2B5EF4-FFF2-40B4-BE49-F238E27FC236}">
              <a16:creationId xmlns:a16="http://schemas.microsoft.com/office/drawing/2014/main" id="{6FF432B3-50AC-4B40-AD64-75787C884307}"/>
            </a:ext>
          </a:extLst>
        </xdr:cNvPr>
        <xdr:cNvCxnSpPr/>
      </xdr:nvCxnSpPr>
      <xdr:spPr>
        <a:xfrm>
          <a:off x="12446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84</xdr:row>
      <xdr:rowOff>42834</xdr:rowOff>
    </xdr:from>
    <xdr:ext cx="403059" cy="259045"/>
    <xdr:sp macro="" textlink="">
      <xdr:nvSpPr>
        <xdr:cNvPr id="644" name="テキスト ボックス 643">
          <a:extLst>
            <a:ext uri="{FF2B5EF4-FFF2-40B4-BE49-F238E27FC236}">
              <a16:creationId xmlns:a16="http://schemas.microsoft.com/office/drawing/2014/main" id="{3A11A92F-6DAE-4A88-8232-23DB7384295C}"/>
            </a:ext>
          </a:extLst>
        </xdr:cNvPr>
        <xdr:cNvSpPr txBox="1"/>
      </xdr:nvSpPr>
      <xdr:spPr>
        <a:xfrm>
          <a:off x="12042941" y="1444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29936</xdr:rowOff>
    </xdr:from>
    <xdr:to>
      <xdr:col>89</xdr:col>
      <xdr:colOff>177800</xdr:colOff>
      <xdr:row>83</xdr:row>
      <xdr:rowOff>29936</xdr:rowOff>
    </xdr:to>
    <xdr:cxnSp macro="">
      <xdr:nvCxnSpPr>
        <xdr:cNvPr id="645" name="直線コネクタ 644">
          <a:extLst>
            <a:ext uri="{FF2B5EF4-FFF2-40B4-BE49-F238E27FC236}">
              <a16:creationId xmlns:a16="http://schemas.microsoft.com/office/drawing/2014/main" id="{91DA8E36-CC16-43EC-8732-AEE420D998CC}"/>
            </a:ext>
          </a:extLst>
        </xdr:cNvPr>
        <xdr:cNvCxnSpPr/>
      </xdr:nvCxnSpPr>
      <xdr:spPr>
        <a:xfrm>
          <a:off x="12446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82</xdr:row>
      <xdr:rowOff>59163</xdr:rowOff>
    </xdr:from>
    <xdr:ext cx="403059" cy="259045"/>
    <xdr:sp macro="" textlink="">
      <xdr:nvSpPr>
        <xdr:cNvPr id="646" name="テキスト ボックス 645">
          <a:extLst>
            <a:ext uri="{FF2B5EF4-FFF2-40B4-BE49-F238E27FC236}">
              <a16:creationId xmlns:a16="http://schemas.microsoft.com/office/drawing/2014/main" id="{9F6666A7-3E0C-4543-B756-6915494516F9}"/>
            </a:ext>
          </a:extLst>
        </xdr:cNvPr>
        <xdr:cNvSpPr txBox="1"/>
      </xdr:nvSpPr>
      <xdr:spPr>
        <a:xfrm>
          <a:off x="12042941" y="1411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46264</xdr:rowOff>
    </xdr:from>
    <xdr:to>
      <xdr:col>89</xdr:col>
      <xdr:colOff>177800</xdr:colOff>
      <xdr:row>81</xdr:row>
      <xdr:rowOff>46264</xdr:rowOff>
    </xdr:to>
    <xdr:cxnSp macro="">
      <xdr:nvCxnSpPr>
        <xdr:cNvPr id="647" name="直線コネクタ 646">
          <a:extLst>
            <a:ext uri="{FF2B5EF4-FFF2-40B4-BE49-F238E27FC236}">
              <a16:creationId xmlns:a16="http://schemas.microsoft.com/office/drawing/2014/main" id="{DBDCAA12-D148-4EE8-AA32-EBD9422801E6}"/>
            </a:ext>
          </a:extLst>
        </xdr:cNvPr>
        <xdr:cNvCxnSpPr/>
      </xdr:nvCxnSpPr>
      <xdr:spPr>
        <a:xfrm>
          <a:off x="12446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80</xdr:row>
      <xdr:rowOff>75491</xdr:rowOff>
    </xdr:from>
    <xdr:ext cx="403059" cy="259045"/>
    <xdr:sp macro="" textlink="">
      <xdr:nvSpPr>
        <xdr:cNvPr id="648" name="テキスト ボックス 647">
          <a:extLst>
            <a:ext uri="{FF2B5EF4-FFF2-40B4-BE49-F238E27FC236}">
              <a16:creationId xmlns:a16="http://schemas.microsoft.com/office/drawing/2014/main" id="{B21F1B66-5787-49D4-BDF1-D9E216A2D096}"/>
            </a:ext>
          </a:extLst>
        </xdr:cNvPr>
        <xdr:cNvSpPr txBox="1"/>
      </xdr:nvSpPr>
      <xdr:spPr>
        <a:xfrm>
          <a:off x="12042941" y="1379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79</xdr:row>
      <xdr:rowOff>62593</xdr:rowOff>
    </xdr:from>
    <xdr:to>
      <xdr:col>89</xdr:col>
      <xdr:colOff>177800</xdr:colOff>
      <xdr:row>79</xdr:row>
      <xdr:rowOff>62593</xdr:rowOff>
    </xdr:to>
    <xdr:cxnSp macro="">
      <xdr:nvCxnSpPr>
        <xdr:cNvPr id="649" name="直線コネクタ 648">
          <a:extLst>
            <a:ext uri="{FF2B5EF4-FFF2-40B4-BE49-F238E27FC236}">
              <a16:creationId xmlns:a16="http://schemas.microsoft.com/office/drawing/2014/main" id="{75AB238F-7574-4CC9-ACDE-83B3F0B416FE}"/>
            </a:ext>
          </a:extLst>
        </xdr:cNvPr>
        <xdr:cNvCxnSpPr/>
      </xdr:nvCxnSpPr>
      <xdr:spPr>
        <a:xfrm>
          <a:off x="12446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78</xdr:row>
      <xdr:rowOff>91820</xdr:rowOff>
    </xdr:from>
    <xdr:ext cx="403059" cy="259045"/>
    <xdr:sp macro="" textlink="">
      <xdr:nvSpPr>
        <xdr:cNvPr id="650" name="テキスト ボックス 649">
          <a:extLst>
            <a:ext uri="{FF2B5EF4-FFF2-40B4-BE49-F238E27FC236}">
              <a16:creationId xmlns:a16="http://schemas.microsoft.com/office/drawing/2014/main" id="{18E00599-9DB0-401E-BF0A-D5F5250F6BC5}"/>
            </a:ext>
          </a:extLst>
        </xdr:cNvPr>
        <xdr:cNvSpPr txBox="1"/>
      </xdr:nvSpPr>
      <xdr:spPr>
        <a:xfrm>
          <a:off x="12042941" y="1346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78921</xdr:rowOff>
    </xdr:from>
    <xdr:to>
      <xdr:col>89</xdr:col>
      <xdr:colOff>177800</xdr:colOff>
      <xdr:row>77</xdr:row>
      <xdr:rowOff>78921</xdr:rowOff>
    </xdr:to>
    <xdr:cxnSp macro="">
      <xdr:nvCxnSpPr>
        <xdr:cNvPr id="651" name="直線コネクタ 650">
          <a:extLst>
            <a:ext uri="{FF2B5EF4-FFF2-40B4-BE49-F238E27FC236}">
              <a16:creationId xmlns:a16="http://schemas.microsoft.com/office/drawing/2014/main" id="{F12D3DC9-632C-4E2C-B85D-08B3D0343CA3}"/>
            </a:ext>
          </a:extLst>
        </xdr:cNvPr>
        <xdr:cNvCxnSpPr/>
      </xdr:nvCxnSpPr>
      <xdr:spPr>
        <a:xfrm>
          <a:off x="12446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76</xdr:row>
      <xdr:rowOff>108148</xdr:rowOff>
    </xdr:from>
    <xdr:ext cx="338939" cy="259045"/>
    <xdr:sp macro="" textlink="">
      <xdr:nvSpPr>
        <xdr:cNvPr id="652" name="テキスト ボックス 651">
          <a:extLst>
            <a:ext uri="{FF2B5EF4-FFF2-40B4-BE49-F238E27FC236}">
              <a16:creationId xmlns:a16="http://schemas.microsoft.com/office/drawing/2014/main" id="{73D63135-FE5E-4A98-9696-0E7BC4BDF0C1}"/>
            </a:ext>
          </a:extLst>
        </xdr:cNvPr>
        <xdr:cNvSpPr txBox="1"/>
      </xdr:nvSpPr>
      <xdr:spPr>
        <a:xfrm>
          <a:off x="12107061" y="1313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653" name="直線コネクタ 652">
          <a:extLst>
            <a:ext uri="{FF2B5EF4-FFF2-40B4-BE49-F238E27FC236}">
              <a16:creationId xmlns:a16="http://schemas.microsoft.com/office/drawing/2014/main" id="{5F17C7E7-7988-4443-A352-DAAA8DE730FB}"/>
            </a:ext>
          </a:extLst>
        </xdr:cNvPr>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75</xdr:row>
      <xdr:rowOff>95250</xdr:rowOff>
    </xdr:from>
    <xdr:to>
      <xdr:col>90</xdr:col>
      <xdr:colOff>25400</xdr:colOff>
      <xdr:row>88</xdr:row>
      <xdr:rowOff>152400</xdr:rowOff>
    </xdr:to>
    <xdr:sp macro="" textlink="">
      <xdr:nvSpPr>
        <xdr:cNvPr id="654" name="【児童館】&#10;有形固定資産減価償却率グラフ枠">
          <a:extLst>
            <a:ext uri="{FF2B5EF4-FFF2-40B4-BE49-F238E27FC236}">
              <a16:creationId xmlns:a16="http://schemas.microsoft.com/office/drawing/2014/main" id="{5A8514A6-62CB-430F-BA24-59D926FD657C}"/>
            </a:ext>
          </a:extLst>
        </xdr:cNvPr>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78</xdr:row>
      <xdr:rowOff>85452</xdr:rowOff>
    </xdr:from>
    <xdr:to>
      <xdr:col>85</xdr:col>
      <xdr:colOff>126364</xdr:colOff>
      <xdr:row>86</xdr:row>
      <xdr:rowOff>168729</xdr:rowOff>
    </xdr:to>
    <xdr:cxnSp macro="">
      <xdr:nvCxnSpPr>
        <xdr:cNvPr id="655" name="直線コネクタ 654">
          <a:extLst>
            <a:ext uri="{FF2B5EF4-FFF2-40B4-BE49-F238E27FC236}">
              <a16:creationId xmlns:a16="http://schemas.microsoft.com/office/drawing/2014/main" id="{72678D3E-0D35-4D3F-8944-A297B66ED21C}"/>
            </a:ext>
          </a:extLst>
        </xdr:cNvPr>
        <xdr:cNvCxnSpPr/>
      </xdr:nvCxnSpPr>
      <xdr:spPr>
        <a:xfrm flipV="1">
          <a:off x="16318864" y="13458552"/>
          <a:ext cx="0" cy="145487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87</xdr:row>
      <xdr:rowOff>1106</xdr:rowOff>
    </xdr:from>
    <xdr:ext cx="469744" cy="259045"/>
    <xdr:sp macro="" textlink="">
      <xdr:nvSpPr>
        <xdr:cNvPr id="656" name="【児童館】&#10;有形固定資産減価償却率最小値テキスト">
          <a:extLst>
            <a:ext uri="{FF2B5EF4-FFF2-40B4-BE49-F238E27FC236}">
              <a16:creationId xmlns:a16="http://schemas.microsoft.com/office/drawing/2014/main" id="{092DCADD-F598-43D6-A0BF-193199F1B65B}"/>
            </a:ext>
          </a:extLst>
        </xdr:cNvPr>
        <xdr:cNvSpPr txBox="1"/>
      </xdr:nvSpPr>
      <xdr:spPr>
        <a:xfrm>
          <a:off x="16357600" y="1491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168729</xdr:rowOff>
    </xdr:from>
    <xdr:to>
      <xdr:col>86</xdr:col>
      <xdr:colOff>25400</xdr:colOff>
      <xdr:row>86</xdr:row>
      <xdr:rowOff>168729</xdr:rowOff>
    </xdr:to>
    <xdr:cxnSp macro="">
      <xdr:nvCxnSpPr>
        <xdr:cNvPr id="657" name="直線コネクタ 656">
          <a:extLst>
            <a:ext uri="{FF2B5EF4-FFF2-40B4-BE49-F238E27FC236}">
              <a16:creationId xmlns:a16="http://schemas.microsoft.com/office/drawing/2014/main" id="{F4B27EAE-8698-44D6-878B-B7CF21B83CDB}"/>
            </a:ext>
          </a:extLst>
        </xdr:cNvPr>
        <xdr:cNvCxnSpPr/>
      </xdr:nvCxnSpPr>
      <xdr:spPr>
        <a:xfrm>
          <a:off x="16230600" y="1491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77</xdr:row>
      <xdr:rowOff>32129</xdr:rowOff>
    </xdr:from>
    <xdr:ext cx="405111" cy="259045"/>
    <xdr:sp macro="" textlink="">
      <xdr:nvSpPr>
        <xdr:cNvPr id="658" name="【児童館】&#10;有形固定資産減価償却率最大値テキスト">
          <a:extLst>
            <a:ext uri="{FF2B5EF4-FFF2-40B4-BE49-F238E27FC236}">
              <a16:creationId xmlns:a16="http://schemas.microsoft.com/office/drawing/2014/main" id="{7C831AE8-AA60-4ED7-A0DD-6ECD77B45122}"/>
            </a:ext>
          </a:extLst>
        </xdr:cNvPr>
        <xdr:cNvSpPr txBox="1"/>
      </xdr:nvSpPr>
      <xdr:spPr>
        <a:xfrm>
          <a:off x="16357600" y="132337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85452</xdr:rowOff>
    </xdr:from>
    <xdr:to>
      <xdr:col>86</xdr:col>
      <xdr:colOff>25400</xdr:colOff>
      <xdr:row>78</xdr:row>
      <xdr:rowOff>85452</xdr:rowOff>
    </xdr:to>
    <xdr:cxnSp macro="">
      <xdr:nvCxnSpPr>
        <xdr:cNvPr id="659" name="直線コネクタ 658">
          <a:extLst>
            <a:ext uri="{FF2B5EF4-FFF2-40B4-BE49-F238E27FC236}">
              <a16:creationId xmlns:a16="http://schemas.microsoft.com/office/drawing/2014/main" id="{B28FBC7E-1EB5-4764-A071-E6A60AFA2C64}"/>
            </a:ext>
          </a:extLst>
        </xdr:cNvPr>
        <xdr:cNvCxnSpPr/>
      </xdr:nvCxnSpPr>
      <xdr:spPr>
        <a:xfrm>
          <a:off x="16230600" y="1345855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80</xdr:row>
      <xdr:rowOff>137540</xdr:rowOff>
    </xdr:from>
    <xdr:ext cx="405111" cy="259045"/>
    <xdr:sp macro="" textlink="">
      <xdr:nvSpPr>
        <xdr:cNvPr id="660" name="【児童館】&#10;有形固定資産減価償却率平均値テキスト">
          <a:extLst>
            <a:ext uri="{FF2B5EF4-FFF2-40B4-BE49-F238E27FC236}">
              <a16:creationId xmlns:a16="http://schemas.microsoft.com/office/drawing/2014/main" id="{E9640B84-922D-428D-894E-0BA4541345EF}"/>
            </a:ext>
          </a:extLst>
        </xdr:cNvPr>
        <xdr:cNvSpPr txBox="1"/>
      </xdr:nvSpPr>
      <xdr:spPr>
        <a:xfrm>
          <a:off x="16357600" y="1385354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81</xdr:row>
      <xdr:rowOff>114663</xdr:rowOff>
    </xdr:from>
    <xdr:to>
      <xdr:col>85</xdr:col>
      <xdr:colOff>177800</xdr:colOff>
      <xdr:row>82</xdr:row>
      <xdr:rowOff>44813</xdr:rowOff>
    </xdr:to>
    <xdr:sp macro="" textlink="">
      <xdr:nvSpPr>
        <xdr:cNvPr id="661" name="フローチャート: 判断 660">
          <a:extLst>
            <a:ext uri="{FF2B5EF4-FFF2-40B4-BE49-F238E27FC236}">
              <a16:creationId xmlns:a16="http://schemas.microsoft.com/office/drawing/2014/main" id="{602C8D36-7DC0-4606-BEE7-27B50E6F8CB5}"/>
            </a:ext>
          </a:extLst>
        </xdr:cNvPr>
        <xdr:cNvSpPr/>
      </xdr:nvSpPr>
      <xdr:spPr>
        <a:xfrm>
          <a:off x="16268700" y="140021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81</xdr:row>
      <xdr:rowOff>36286</xdr:rowOff>
    </xdr:from>
    <xdr:to>
      <xdr:col>81</xdr:col>
      <xdr:colOff>101600</xdr:colOff>
      <xdr:row>81</xdr:row>
      <xdr:rowOff>137886</xdr:rowOff>
    </xdr:to>
    <xdr:sp macro="" textlink="">
      <xdr:nvSpPr>
        <xdr:cNvPr id="662" name="フローチャート: 判断 661">
          <a:extLst>
            <a:ext uri="{FF2B5EF4-FFF2-40B4-BE49-F238E27FC236}">
              <a16:creationId xmlns:a16="http://schemas.microsoft.com/office/drawing/2014/main" id="{AE16C4B8-3FEB-4069-9175-818901DA7E32}"/>
            </a:ext>
          </a:extLst>
        </xdr:cNvPr>
        <xdr:cNvSpPr/>
      </xdr:nvSpPr>
      <xdr:spPr>
        <a:xfrm>
          <a:off x="15430500" y="139237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81</xdr:row>
      <xdr:rowOff>111398</xdr:rowOff>
    </xdr:from>
    <xdr:to>
      <xdr:col>76</xdr:col>
      <xdr:colOff>165100</xdr:colOff>
      <xdr:row>82</xdr:row>
      <xdr:rowOff>41548</xdr:rowOff>
    </xdr:to>
    <xdr:sp macro="" textlink="">
      <xdr:nvSpPr>
        <xdr:cNvPr id="663" name="フローチャート: 判断 662">
          <a:extLst>
            <a:ext uri="{FF2B5EF4-FFF2-40B4-BE49-F238E27FC236}">
              <a16:creationId xmlns:a16="http://schemas.microsoft.com/office/drawing/2014/main" id="{2863BCD0-A07A-4D21-A2F4-3A47C317524C}"/>
            </a:ext>
          </a:extLst>
        </xdr:cNvPr>
        <xdr:cNvSpPr/>
      </xdr:nvSpPr>
      <xdr:spPr>
        <a:xfrm>
          <a:off x="14541500" y="139988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81</xdr:row>
      <xdr:rowOff>23223</xdr:rowOff>
    </xdr:from>
    <xdr:to>
      <xdr:col>72</xdr:col>
      <xdr:colOff>38100</xdr:colOff>
      <xdr:row>81</xdr:row>
      <xdr:rowOff>124823</xdr:rowOff>
    </xdr:to>
    <xdr:sp macro="" textlink="">
      <xdr:nvSpPr>
        <xdr:cNvPr id="664" name="フローチャート: 判断 663">
          <a:extLst>
            <a:ext uri="{FF2B5EF4-FFF2-40B4-BE49-F238E27FC236}">
              <a16:creationId xmlns:a16="http://schemas.microsoft.com/office/drawing/2014/main" id="{9E195A46-AD4A-4322-A948-5B171328168B}"/>
            </a:ext>
          </a:extLst>
        </xdr:cNvPr>
        <xdr:cNvSpPr/>
      </xdr:nvSpPr>
      <xdr:spPr>
        <a:xfrm>
          <a:off x="13652500" y="139106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82</xdr:row>
      <xdr:rowOff>160382</xdr:rowOff>
    </xdr:from>
    <xdr:to>
      <xdr:col>67</xdr:col>
      <xdr:colOff>101600</xdr:colOff>
      <xdr:row>83</xdr:row>
      <xdr:rowOff>90532</xdr:rowOff>
    </xdr:to>
    <xdr:sp macro="" textlink="">
      <xdr:nvSpPr>
        <xdr:cNvPr id="665" name="フローチャート: 判断 664">
          <a:extLst>
            <a:ext uri="{FF2B5EF4-FFF2-40B4-BE49-F238E27FC236}">
              <a16:creationId xmlns:a16="http://schemas.microsoft.com/office/drawing/2014/main" id="{ACB8FDF6-BBCB-487B-BC9C-B1C80663A049}"/>
            </a:ext>
          </a:extLst>
        </xdr:cNvPr>
        <xdr:cNvSpPr/>
      </xdr:nvSpPr>
      <xdr:spPr>
        <a:xfrm>
          <a:off x="12763500" y="142192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666" name="テキスト ボックス 665">
          <a:extLst>
            <a:ext uri="{FF2B5EF4-FFF2-40B4-BE49-F238E27FC236}">
              <a16:creationId xmlns:a16="http://schemas.microsoft.com/office/drawing/2014/main" id="{F5842389-D736-4301-8CF2-9877D61717AE}"/>
            </a:ext>
          </a:extLst>
        </xdr:cNvPr>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667" name="テキスト ボックス 666">
          <a:extLst>
            <a:ext uri="{FF2B5EF4-FFF2-40B4-BE49-F238E27FC236}">
              <a16:creationId xmlns:a16="http://schemas.microsoft.com/office/drawing/2014/main" id="{AC6562B9-0D6E-4609-A5DC-724D81DA0A70}"/>
            </a:ext>
          </a:extLst>
        </xdr:cNvPr>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668" name="テキスト ボックス 667">
          <a:extLst>
            <a:ext uri="{FF2B5EF4-FFF2-40B4-BE49-F238E27FC236}">
              <a16:creationId xmlns:a16="http://schemas.microsoft.com/office/drawing/2014/main" id="{772AB4C2-7EA4-49FA-A4B1-4FAB8D497239}"/>
            </a:ext>
          </a:extLst>
        </xdr:cNvPr>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669" name="テキスト ボックス 668">
          <a:extLst>
            <a:ext uri="{FF2B5EF4-FFF2-40B4-BE49-F238E27FC236}">
              <a16:creationId xmlns:a16="http://schemas.microsoft.com/office/drawing/2014/main" id="{6CB7A0FF-A7BF-420E-87FB-05F1D340D9B5}"/>
            </a:ext>
          </a:extLst>
        </xdr:cNvPr>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670" name="テキスト ボックス 669">
          <a:extLst>
            <a:ext uri="{FF2B5EF4-FFF2-40B4-BE49-F238E27FC236}">
              <a16:creationId xmlns:a16="http://schemas.microsoft.com/office/drawing/2014/main" id="{5E1DB1D5-D69A-4511-B34E-0C51AD50E48B}"/>
            </a:ext>
          </a:extLst>
        </xdr:cNvPr>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83</xdr:row>
      <xdr:rowOff>11793</xdr:rowOff>
    </xdr:from>
    <xdr:to>
      <xdr:col>85</xdr:col>
      <xdr:colOff>177800</xdr:colOff>
      <xdr:row>83</xdr:row>
      <xdr:rowOff>113393</xdr:rowOff>
    </xdr:to>
    <xdr:sp macro="" textlink="">
      <xdr:nvSpPr>
        <xdr:cNvPr id="671" name="楕円 670">
          <a:extLst>
            <a:ext uri="{FF2B5EF4-FFF2-40B4-BE49-F238E27FC236}">
              <a16:creationId xmlns:a16="http://schemas.microsoft.com/office/drawing/2014/main" id="{1CC7A75F-0D39-448C-A948-495304149625}"/>
            </a:ext>
          </a:extLst>
        </xdr:cNvPr>
        <xdr:cNvSpPr/>
      </xdr:nvSpPr>
      <xdr:spPr>
        <a:xfrm>
          <a:off x="16268700" y="142421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82</xdr:row>
      <xdr:rowOff>161670</xdr:rowOff>
    </xdr:from>
    <xdr:ext cx="405111" cy="259045"/>
    <xdr:sp macro="" textlink="">
      <xdr:nvSpPr>
        <xdr:cNvPr id="672" name="【児童館】&#10;有形固定資産減価償却率該当値テキスト">
          <a:extLst>
            <a:ext uri="{FF2B5EF4-FFF2-40B4-BE49-F238E27FC236}">
              <a16:creationId xmlns:a16="http://schemas.microsoft.com/office/drawing/2014/main" id="{8EF86442-4C58-4219-A747-81FC07CA3496}"/>
            </a:ext>
          </a:extLst>
        </xdr:cNvPr>
        <xdr:cNvSpPr txBox="1"/>
      </xdr:nvSpPr>
      <xdr:spPr>
        <a:xfrm>
          <a:off x="16357600" y="142205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82</xdr:row>
      <xdr:rowOff>147320</xdr:rowOff>
    </xdr:from>
    <xdr:to>
      <xdr:col>81</xdr:col>
      <xdr:colOff>101600</xdr:colOff>
      <xdr:row>83</xdr:row>
      <xdr:rowOff>77470</xdr:rowOff>
    </xdr:to>
    <xdr:sp macro="" textlink="">
      <xdr:nvSpPr>
        <xdr:cNvPr id="673" name="楕円 672">
          <a:extLst>
            <a:ext uri="{FF2B5EF4-FFF2-40B4-BE49-F238E27FC236}">
              <a16:creationId xmlns:a16="http://schemas.microsoft.com/office/drawing/2014/main" id="{4AB771B1-3CAA-4EAE-B812-599AD7C5E5AF}"/>
            </a:ext>
          </a:extLst>
        </xdr:cNvPr>
        <xdr:cNvSpPr/>
      </xdr:nvSpPr>
      <xdr:spPr>
        <a:xfrm>
          <a:off x="15430500" y="142062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83</xdr:row>
      <xdr:rowOff>26670</xdr:rowOff>
    </xdr:from>
    <xdr:to>
      <xdr:col>85</xdr:col>
      <xdr:colOff>127000</xdr:colOff>
      <xdr:row>83</xdr:row>
      <xdr:rowOff>62593</xdr:rowOff>
    </xdr:to>
    <xdr:cxnSp macro="">
      <xdr:nvCxnSpPr>
        <xdr:cNvPr id="674" name="直線コネクタ 673">
          <a:extLst>
            <a:ext uri="{FF2B5EF4-FFF2-40B4-BE49-F238E27FC236}">
              <a16:creationId xmlns:a16="http://schemas.microsoft.com/office/drawing/2014/main" id="{FE46BDB4-79AE-4D18-9446-A0E4DDDFE8EE}"/>
            </a:ext>
          </a:extLst>
        </xdr:cNvPr>
        <xdr:cNvCxnSpPr/>
      </xdr:nvCxnSpPr>
      <xdr:spPr>
        <a:xfrm>
          <a:off x="15481300" y="14257020"/>
          <a:ext cx="838200" cy="359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82</xdr:row>
      <xdr:rowOff>111398</xdr:rowOff>
    </xdr:from>
    <xdr:to>
      <xdr:col>76</xdr:col>
      <xdr:colOff>165100</xdr:colOff>
      <xdr:row>83</xdr:row>
      <xdr:rowOff>41548</xdr:rowOff>
    </xdr:to>
    <xdr:sp macro="" textlink="">
      <xdr:nvSpPr>
        <xdr:cNvPr id="675" name="楕円 674">
          <a:extLst>
            <a:ext uri="{FF2B5EF4-FFF2-40B4-BE49-F238E27FC236}">
              <a16:creationId xmlns:a16="http://schemas.microsoft.com/office/drawing/2014/main" id="{5C9BCF2B-AAE5-4CEF-BD1C-D98BC505A426}"/>
            </a:ext>
          </a:extLst>
        </xdr:cNvPr>
        <xdr:cNvSpPr/>
      </xdr:nvSpPr>
      <xdr:spPr>
        <a:xfrm>
          <a:off x="14541500" y="141702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82</xdr:row>
      <xdr:rowOff>162198</xdr:rowOff>
    </xdr:from>
    <xdr:to>
      <xdr:col>81</xdr:col>
      <xdr:colOff>50800</xdr:colOff>
      <xdr:row>83</xdr:row>
      <xdr:rowOff>26670</xdr:rowOff>
    </xdr:to>
    <xdr:cxnSp macro="">
      <xdr:nvCxnSpPr>
        <xdr:cNvPr id="676" name="直線コネクタ 675">
          <a:extLst>
            <a:ext uri="{FF2B5EF4-FFF2-40B4-BE49-F238E27FC236}">
              <a16:creationId xmlns:a16="http://schemas.microsoft.com/office/drawing/2014/main" id="{AF8B3157-FA56-4269-A4E0-F7666A915796}"/>
            </a:ext>
          </a:extLst>
        </xdr:cNvPr>
        <xdr:cNvCxnSpPr/>
      </xdr:nvCxnSpPr>
      <xdr:spPr>
        <a:xfrm>
          <a:off x="14592300" y="14221098"/>
          <a:ext cx="889000" cy="359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82</xdr:row>
      <xdr:rowOff>75474</xdr:rowOff>
    </xdr:from>
    <xdr:to>
      <xdr:col>72</xdr:col>
      <xdr:colOff>38100</xdr:colOff>
      <xdr:row>83</xdr:row>
      <xdr:rowOff>5624</xdr:rowOff>
    </xdr:to>
    <xdr:sp macro="" textlink="">
      <xdr:nvSpPr>
        <xdr:cNvPr id="677" name="楕円 676">
          <a:extLst>
            <a:ext uri="{FF2B5EF4-FFF2-40B4-BE49-F238E27FC236}">
              <a16:creationId xmlns:a16="http://schemas.microsoft.com/office/drawing/2014/main" id="{345FE6A0-674E-4483-84C3-7701018867FF}"/>
            </a:ext>
          </a:extLst>
        </xdr:cNvPr>
        <xdr:cNvSpPr/>
      </xdr:nvSpPr>
      <xdr:spPr>
        <a:xfrm>
          <a:off x="13652500" y="141343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82</xdr:row>
      <xdr:rowOff>126274</xdr:rowOff>
    </xdr:from>
    <xdr:to>
      <xdr:col>76</xdr:col>
      <xdr:colOff>114300</xdr:colOff>
      <xdr:row>82</xdr:row>
      <xdr:rowOff>162198</xdr:rowOff>
    </xdr:to>
    <xdr:cxnSp macro="">
      <xdr:nvCxnSpPr>
        <xdr:cNvPr id="678" name="直線コネクタ 677">
          <a:extLst>
            <a:ext uri="{FF2B5EF4-FFF2-40B4-BE49-F238E27FC236}">
              <a16:creationId xmlns:a16="http://schemas.microsoft.com/office/drawing/2014/main" id="{D943C24E-F1D8-42EB-8550-C1A3B152BC04}"/>
            </a:ext>
          </a:extLst>
        </xdr:cNvPr>
        <xdr:cNvCxnSpPr/>
      </xdr:nvCxnSpPr>
      <xdr:spPr>
        <a:xfrm>
          <a:off x="13703300" y="14185174"/>
          <a:ext cx="889000" cy="359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82</xdr:row>
      <xdr:rowOff>39551</xdr:rowOff>
    </xdr:from>
    <xdr:to>
      <xdr:col>67</xdr:col>
      <xdr:colOff>101600</xdr:colOff>
      <xdr:row>82</xdr:row>
      <xdr:rowOff>141151</xdr:rowOff>
    </xdr:to>
    <xdr:sp macro="" textlink="">
      <xdr:nvSpPr>
        <xdr:cNvPr id="679" name="楕円 678">
          <a:extLst>
            <a:ext uri="{FF2B5EF4-FFF2-40B4-BE49-F238E27FC236}">
              <a16:creationId xmlns:a16="http://schemas.microsoft.com/office/drawing/2014/main" id="{94B0BCE4-38DA-4D01-B05F-E353AC6F0CB4}"/>
            </a:ext>
          </a:extLst>
        </xdr:cNvPr>
        <xdr:cNvSpPr/>
      </xdr:nvSpPr>
      <xdr:spPr>
        <a:xfrm>
          <a:off x="12763500" y="140984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82</xdr:row>
      <xdr:rowOff>90351</xdr:rowOff>
    </xdr:from>
    <xdr:to>
      <xdr:col>71</xdr:col>
      <xdr:colOff>177800</xdr:colOff>
      <xdr:row>82</xdr:row>
      <xdr:rowOff>126274</xdr:rowOff>
    </xdr:to>
    <xdr:cxnSp macro="">
      <xdr:nvCxnSpPr>
        <xdr:cNvPr id="680" name="直線コネクタ 679">
          <a:extLst>
            <a:ext uri="{FF2B5EF4-FFF2-40B4-BE49-F238E27FC236}">
              <a16:creationId xmlns:a16="http://schemas.microsoft.com/office/drawing/2014/main" id="{3432309A-FC08-442C-91FC-09FDEBEDBA83}"/>
            </a:ext>
          </a:extLst>
        </xdr:cNvPr>
        <xdr:cNvCxnSpPr/>
      </xdr:nvCxnSpPr>
      <xdr:spPr>
        <a:xfrm>
          <a:off x="12814300" y="14149251"/>
          <a:ext cx="889000" cy="359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79</xdr:row>
      <xdr:rowOff>154413</xdr:rowOff>
    </xdr:from>
    <xdr:ext cx="405111" cy="259045"/>
    <xdr:sp macro="" textlink="">
      <xdr:nvSpPr>
        <xdr:cNvPr id="681" name="n_1aveValue【児童館】&#10;有形固定資産減価償却率">
          <a:extLst>
            <a:ext uri="{FF2B5EF4-FFF2-40B4-BE49-F238E27FC236}">
              <a16:creationId xmlns:a16="http://schemas.microsoft.com/office/drawing/2014/main" id="{C73521BF-2A4C-4803-A410-FE5CB4C9F93F}"/>
            </a:ext>
          </a:extLst>
        </xdr:cNvPr>
        <xdr:cNvSpPr txBox="1"/>
      </xdr:nvSpPr>
      <xdr:spPr>
        <a:xfrm>
          <a:off x="15266044" y="136989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80</xdr:row>
      <xdr:rowOff>58075</xdr:rowOff>
    </xdr:from>
    <xdr:ext cx="405111" cy="259045"/>
    <xdr:sp macro="" textlink="">
      <xdr:nvSpPr>
        <xdr:cNvPr id="682" name="n_2aveValue【児童館】&#10;有形固定資産減価償却率">
          <a:extLst>
            <a:ext uri="{FF2B5EF4-FFF2-40B4-BE49-F238E27FC236}">
              <a16:creationId xmlns:a16="http://schemas.microsoft.com/office/drawing/2014/main" id="{5E3D2720-A227-4A72-8A31-5EB2B15FDD93}"/>
            </a:ext>
          </a:extLst>
        </xdr:cNvPr>
        <xdr:cNvSpPr txBox="1"/>
      </xdr:nvSpPr>
      <xdr:spPr>
        <a:xfrm>
          <a:off x="14389744" y="1377407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79</xdr:row>
      <xdr:rowOff>141350</xdr:rowOff>
    </xdr:from>
    <xdr:ext cx="405111" cy="259045"/>
    <xdr:sp macro="" textlink="">
      <xdr:nvSpPr>
        <xdr:cNvPr id="683" name="n_3aveValue【児童館】&#10;有形固定資産減価償却率">
          <a:extLst>
            <a:ext uri="{FF2B5EF4-FFF2-40B4-BE49-F238E27FC236}">
              <a16:creationId xmlns:a16="http://schemas.microsoft.com/office/drawing/2014/main" id="{022EF1E2-0DA4-459F-B73F-25C4DDDB66C1}"/>
            </a:ext>
          </a:extLst>
        </xdr:cNvPr>
        <xdr:cNvSpPr txBox="1"/>
      </xdr:nvSpPr>
      <xdr:spPr>
        <a:xfrm>
          <a:off x="13500744" y="1368590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83</xdr:row>
      <xdr:rowOff>81659</xdr:rowOff>
    </xdr:from>
    <xdr:ext cx="405111" cy="259045"/>
    <xdr:sp macro="" textlink="">
      <xdr:nvSpPr>
        <xdr:cNvPr id="684" name="n_4aveValue【児童館】&#10;有形固定資産減価償却率">
          <a:extLst>
            <a:ext uri="{FF2B5EF4-FFF2-40B4-BE49-F238E27FC236}">
              <a16:creationId xmlns:a16="http://schemas.microsoft.com/office/drawing/2014/main" id="{BCB1857B-1798-4BF1-8F8A-487164DA9D35}"/>
            </a:ext>
          </a:extLst>
        </xdr:cNvPr>
        <xdr:cNvSpPr txBox="1"/>
      </xdr:nvSpPr>
      <xdr:spPr>
        <a:xfrm>
          <a:off x="12611744" y="1431200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83</xdr:row>
      <xdr:rowOff>68597</xdr:rowOff>
    </xdr:from>
    <xdr:ext cx="405111" cy="259045"/>
    <xdr:sp macro="" textlink="">
      <xdr:nvSpPr>
        <xdr:cNvPr id="685" name="n_1mainValue【児童館】&#10;有形固定資産減価償却率">
          <a:extLst>
            <a:ext uri="{FF2B5EF4-FFF2-40B4-BE49-F238E27FC236}">
              <a16:creationId xmlns:a16="http://schemas.microsoft.com/office/drawing/2014/main" id="{FF040F77-1A7B-4C39-9F7D-0F9D72E9879B}"/>
            </a:ext>
          </a:extLst>
        </xdr:cNvPr>
        <xdr:cNvSpPr txBox="1"/>
      </xdr:nvSpPr>
      <xdr:spPr>
        <a:xfrm>
          <a:off x="15266044" y="142989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83</xdr:row>
      <xdr:rowOff>32675</xdr:rowOff>
    </xdr:from>
    <xdr:ext cx="405111" cy="259045"/>
    <xdr:sp macro="" textlink="">
      <xdr:nvSpPr>
        <xdr:cNvPr id="686" name="n_2mainValue【児童館】&#10;有形固定資産減価償却率">
          <a:extLst>
            <a:ext uri="{FF2B5EF4-FFF2-40B4-BE49-F238E27FC236}">
              <a16:creationId xmlns:a16="http://schemas.microsoft.com/office/drawing/2014/main" id="{2927421E-CE80-4582-AE74-8EACB2672044}"/>
            </a:ext>
          </a:extLst>
        </xdr:cNvPr>
        <xdr:cNvSpPr txBox="1"/>
      </xdr:nvSpPr>
      <xdr:spPr>
        <a:xfrm>
          <a:off x="14389744" y="1426302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82</xdr:row>
      <xdr:rowOff>168201</xdr:rowOff>
    </xdr:from>
    <xdr:ext cx="405111" cy="259045"/>
    <xdr:sp macro="" textlink="">
      <xdr:nvSpPr>
        <xdr:cNvPr id="687" name="n_3mainValue【児童館】&#10;有形固定資産減価償却率">
          <a:extLst>
            <a:ext uri="{FF2B5EF4-FFF2-40B4-BE49-F238E27FC236}">
              <a16:creationId xmlns:a16="http://schemas.microsoft.com/office/drawing/2014/main" id="{27C5A2D2-E043-4F12-8DB4-837A4E94E611}"/>
            </a:ext>
          </a:extLst>
        </xdr:cNvPr>
        <xdr:cNvSpPr txBox="1"/>
      </xdr:nvSpPr>
      <xdr:spPr>
        <a:xfrm>
          <a:off x="13500744" y="142271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80</xdr:row>
      <xdr:rowOff>157678</xdr:rowOff>
    </xdr:from>
    <xdr:ext cx="405111" cy="259045"/>
    <xdr:sp macro="" textlink="">
      <xdr:nvSpPr>
        <xdr:cNvPr id="688" name="n_4mainValue【児童館】&#10;有形固定資産減価償却率">
          <a:extLst>
            <a:ext uri="{FF2B5EF4-FFF2-40B4-BE49-F238E27FC236}">
              <a16:creationId xmlns:a16="http://schemas.microsoft.com/office/drawing/2014/main" id="{447F667D-2272-41DE-87D5-9215810EE485}"/>
            </a:ext>
          </a:extLst>
        </xdr:cNvPr>
        <xdr:cNvSpPr txBox="1"/>
      </xdr:nvSpPr>
      <xdr:spPr>
        <a:xfrm>
          <a:off x="12611744" y="138736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689" name="正方形/長方形 688">
          <a:extLst>
            <a:ext uri="{FF2B5EF4-FFF2-40B4-BE49-F238E27FC236}">
              <a16:creationId xmlns:a16="http://schemas.microsoft.com/office/drawing/2014/main" id="{3F1F548A-0946-4D84-B52B-863F22EF1472}"/>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90" name="正方形/長方形 689">
          <a:extLst>
            <a:ext uri="{FF2B5EF4-FFF2-40B4-BE49-F238E27FC236}">
              <a16:creationId xmlns:a16="http://schemas.microsoft.com/office/drawing/2014/main" id="{5CAF942E-7675-41DE-9633-73E79A8CF5B8}"/>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91" name="正方形/長方形 690">
          <a:extLst>
            <a:ext uri="{FF2B5EF4-FFF2-40B4-BE49-F238E27FC236}">
              <a16:creationId xmlns:a16="http://schemas.microsoft.com/office/drawing/2014/main" id="{1DDBF5C5-716D-4609-88C0-C06E8DF8221B}"/>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92" name="正方形/長方形 691">
          <a:extLst>
            <a:ext uri="{FF2B5EF4-FFF2-40B4-BE49-F238E27FC236}">
              <a16:creationId xmlns:a16="http://schemas.microsoft.com/office/drawing/2014/main" id="{5530044C-7927-462C-A5B3-BAFEB2F2E6C3}"/>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93" name="正方形/長方形 692">
          <a:extLst>
            <a:ext uri="{FF2B5EF4-FFF2-40B4-BE49-F238E27FC236}">
              <a16:creationId xmlns:a16="http://schemas.microsoft.com/office/drawing/2014/main" id="{155B977E-07E4-40E1-AD7E-E5EDAB1955A0}"/>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94" name="正方形/長方形 693">
          <a:extLst>
            <a:ext uri="{FF2B5EF4-FFF2-40B4-BE49-F238E27FC236}">
              <a16:creationId xmlns:a16="http://schemas.microsoft.com/office/drawing/2014/main" id="{973BA304-375A-4AB4-BF32-BDA8077261B5}"/>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95" name="正方形/長方形 694">
          <a:extLst>
            <a:ext uri="{FF2B5EF4-FFF2-40B4-BE49-F238E27FC236}">
              <a16:creationId xmlns:a16="http://schemas.microsoft.com/office/drawing/2014/main" id="{FF714F9F-1857-44D1-9F83-73294029C7A5}"/>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96" name="正方形/長方形 695">
          <a:extLst>
            <a:ext uri="{FF2B5EF4-FFF2-40B4-BE49-F238E27FC236}">
              <a16:creationId xmlns:a16="http://schemas.microsoft.com/office/drawing/2014/main" id="{B88A046A-752F-4B14-A7BC-FC5AA3D9878A}"/>
            </a:ext>
          </a:extLst>
        </xdr:cNvPr>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697" name="テキスト ボックス 696">
          <a:extLst>
            <a:ext uri="{FF2B5EF4-FFF2-40B4-BE49-F238E27FC236}">
              <a16:creationId xmlns:a16="http://schemas.microsoft.com/office/drawing/2014/main" id="{656C4D1C-A09A-484B-93B7-3E4CCE9DA829}"/>
            </a:ext>
          </a:extLst>
        </xdr:cNvPr>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698" name="直線コネクタ 697">
          <a:extLst>
            <a:ext uri="{FF2B5EF4-FFF2-40B4-BE49-F238E27FC236}">
              <a16:creationId xmlns:a16="http://schemas.microsoft.com/office/drawing/2014/main" id="{CF7D91EC-74E6-4B40-9BE8-9733CF9EB379}"/>
            </a:ext>
          </a:extLst>
        </xdr:cNvPr>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114300</xdr:rowOff>
    </xdr:from>
    <xdr:to>
      <xdr:col>120</xdr:col>
      <xdr:colOff>114300</xdr:colOff>
      <xdr:row>86</xdr:row>
      <xdr:rowOff>114300</xdr:rowOff>
    </xdr:to>
    <xdr:cxnSp macro="">
      <xdr:nvCxnSpPr>
        <xdr:cNvPr id="699" name="直線コネクタ 698">
          <a:extLst>
            <a:ext uri="{FF2B5EF4-FFF2-40B4-BE49-F238E27FC236}">
              <a16:creationId xmlns:a16="http://schemas.microsoft.com/office/drawing/2014/main" id="{CFCFE6DB-E5E4-4D17-96C2-3C41800AB712}"/>
            </a:ext>
          </a:extLst>
        </xdr:cNvPr>
        <xdr:cNvCxnSpPr/>
      </xdr:nvCxnSpPr>
      <xdr:spPr>
        <a:xfrm>
          <a:off x="18288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143527</xdr:rowOff>
    </xdr:from>
    <xdr:ext cx="467179" cy="259045"/>
    <xdr:sp macro="" textlink="">
      <xdr:nvSpPr>
        <xdr:cNvPr id="700" name="テキスト ボックス 699">
          <a:extLst>
            <a:ext uri="{FF2B5EF4-FFF2-40B4-BE49-F238E27FC236}">
              <a16:creationId xmlns:a16="http://schemas.microsoft.com/office/drawing/2014/main" id="{A804DF83-4528-4EE6-B721-D4E098C572BA}"/>
            </a:ext>
          </a:extLst>
        </xdr:cNvPr>
        <xdr:cNvSpPr txBox="1"/>
      </xdr:nvSpPr>
      <xdr:spPr>
        <a:xfrm>
          <a:off x="17820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84</xdr:row>
      <xdr:rowOff>76200</xdr:rowOff>
    </xdr:from>
    <xdr:to>
      <xdr:col>120</xdr:col>
      <xdr:colOff>114300</xdr:colOff>
      <xdr:row>84</xdr:row>
      <xdr:rowOff>76200</xdr:rowOff>
    </xdr:to>
    <xdr:cxnSp macro="">
      <xdr:nvCxnSpPr>
        <xdr:cNvPr id="701" name="直線コネクタ 700">
          <a:extLst>
            <a:ext uri="{FF2B5EF4-FFF2-40B4-BE49-F238E27FC236}">
              <a16:creationId xmlns:a16="http://schemas.microsoft.com/office/drawing/2014/main" id="{281E55D8-D4AF-47F6-8E24-92297FC537D8}"/>
            </a:ext>
          </a:extLst>
        </xdr:cNvPr>
        <xdr:cNvCxnSpPr/>
      </xdr:nvCxnSpPr>
      <xdr:spPr>
        <a:xfrm>
          <a:off x="18288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83</xdr:row>
      <xdr:rowOff>105427</xdr:rowOff>
    </xdr:from>
    <xdr:ext cx="467179" cy="259045"/>
    <xdr:sp macro="" textlink="">
      <xdr:nvSpPr>
        <xdr:cNvPr id="702" name="テキスト ボックス 701">
          <a:extLst>
            <a:ext uri="{FF2B5EF4-FFF2-40B4-BE49-F238E27FC236}">
              <a16:creationId xmlns:a16="http://schemas.microsoft.com/office/drawing/2014/main" id="{8ED0D2F5-78A4-47F9-ADB0-80CAACBC8409}"/>
            </a:ext>
          </a:extLst>
        </xdr:cNvPr>
        <xdr:cNvSpPr txBox="1"/>
      </xdr:nvSpPr>
      <xdr:spPr>
        <a:xfrm>
          <a:off x="17820821" y="1433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82</xdr:row>
      <xdr:rowOff>38100</xdr:rowOff>
    </xdr:from>
    <xdr:to>
      <xdr:col>120</xdr:col>
      <xdr:colOff>114300</xdr:colOff>
      <xdr:row>82</xdr:row>
      <xdr:rowOff>38100</xdr:rowOff>
    </xdr:to>
    <xdr:cxnSp macro="">
      <xdr:nvCxnSpPr>
        <xdr:cNvPr id="703" name="直線コネクタ 702">
          <a:extLst>
            <a:ext uri="{FF2B5EF4-FFF2-40B4-BE49-F238E27FC236}">
              <a16:creationId xmlns:a16="http://schemas.microsoft.com/office/drawing/2014/main" id="{80BD050D-75A9-4772-8507-931604977EF3}"/>
            </a:ext>
          </a:extLst>
        </xdr:cNvPr>
        <xdr:cNvCxnSpPr/>
      </xdr:nvCxnSpPr>
      <xdr:spPr>
        <a:xfrm>
          <a:off x="18288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81</xdr:row>
      <xdr:rowOff>67327</xdr:rowOff>
    </xdr:from>
    <xdr:ext cx="467179" cy="259045"/>
    <xdr:sp macro="" textlink="">
      <xdr:nvSpPr>
        <xdr:cNvPr id="704" name="テキスト ボックス 703">
          <a:extLst>
            <a:ext uri="{FF2B5EF4-FFF2-40B4-BE49-F238E27FC236}">
              <a16:creationId xmlns:a16="http://schemas.microsoft.com/office/drawing/2014/main" id="{6885CBE6-DE09-4E75-94EE-D7F23E537688}"/>
            </a:ext>
          </a:extLst>
        </xdr:cNvPr>
        <xdr:cNvSpPr txBox="1"/>
      </xdr:nvSpPr>
      <xdr:spPr>
        <a:xfrm>
          <a:off x="17820821" y="1395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0</xdr:rowOff>
    </xdr:from>
    <xdr:to>
      <xdr:col>120</xdr:col>
      <xdr:colOff>114300</xdr:colOff>
      <xdr:row>80</xdr:row>
      <xdr:rowOff>0</xdr:rowOff>
    </xdr:to>
    <xdr:cxnSp macro="">
      <xdr:nvCxnSpPr>
        <xdr:cNvPr id="705" name="直線コネクタ 704">
          <a:extLst>
            <a:ext uri="{FF2B5EF4-FFF2-40B4-BE49-F238E27FC236}">
              <a16:creationId xmlns:a16="http://schemas.microsoft.com/office/drawing/2014/main" id="{138726F8-70D9-4A88-A3F2-1F3CE2979316}"/>
            </a:ext>
          </a:extLst>
        </xdr:cNvPr>
        <xdr:cNvCxnSpPr/>
      </xdr:nvCxnSpPr>
      <xdr:spPr>
        <a:xfrm>
          <a:off x="18288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79</xdr:row>
      <xdr:rowOff>29227</xdr:rowOff>
    </xdr:from>
    <xdr:ext cx="467179" cy="259045"/>
    <xdr:sp macro="" textlink="">
      <xdr:nvSpPr>
        <xdr:cNvPr id="706" name="テキスト ボックス 705">
          <a:extLst>
            <a:ext uri="{FF2B5EF4-FFF2-40B4-BE49-F238E27FC236}">
              <a16:creationId xmlns:a16="http://schemas.microsoft.com/office/drawing/2014/main" id="{13AC1F4B-35A1-4699-AB02-0FE4AA0B27ED}"/>
            </a:ext>
          </a:extLst>
        </xdr:cNvPr>
        <xdr:cNvSpPr txBox="1"/>
      </xdr:nvSpPr>
      <xdr:spPr>
        <a:xfrm>
          <a:off x="17820821" y="1357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133350</xdr:rowOff>
    </xdr:from>
    <xdr:to>
      <xdr:col>120</xdr:col>
      <xdr:colOff>114300</xdr:colOff>
      <xdr:row>77</xdr:row>
      <xdr:rowOff>133350</xdr:rowOff>
    </xdr:to>
    <xdr:cxnSp macro="">
      <xdr:nvCxnSpPr>
        <xdr:cNvPr id="707" name="直線コネクタ 706">
          <a:extLst>
            <a:ext uri="{FF2B5EF4-FFF2-40B4-BE49-F238E27FC236}">
              <a16:creationId xmlns:a16="http://schemas.microsoft.com/office/drawing/2014/main" id="{0E249FE3-4289-45DB-948E-96426E99E61A}"/>
            </a:ext>
          </a:extLst>
        </xdr:cNvPr>
        <xdr:cNvCxnSpPr/>
      </xdr:nvCxnSpPr>
      <xdr:spPr>
        <a:xfrm>
          <a:off x="18288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162577</xdr:rowOff>
    </xdr:from>
    <xdr:ext cx="467179" cy="259045"/>
    <xdr:sp macro="" textlink="">
      <xdr:nvSpPr>
        <xdr:cNvPr id="708" name="テキスト ボックス 707">
          <a:extLst>
            <a:ext uri="{FF2B5EF4-FFF2-40B4-BE49-F238E27FC236}">
              <a16:creationId xmlns:a16="http://schemas.microsoft.com/office/drawing/2014/main" id="{A641DC1D-BB8A-4201-BAA3-68862A627753}"/>
            </a:ext>
          </a:extLst>
        </xdr:cNvPr>
        <xdr:cNvSpPr txBox="1"/>
      </xdr:nvSpPr>
      <xdr:spPr>
        <a:xfrm>
          <a:off x="17820821" y="1319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709" name="直線コネクタ 708">
          <a:extLst>
            <a:ext uri="{FF2B5EF4-FFF2-40B4-BE49-F238E27FC236}">
              <a16:creationId xmlns:a16="http://schemas.microsoft.com/office/drawing/2014/main" id="{643A8F26-C659-45CB-AE94-C10A422048B8}"/>
            </a:ext>
          </a:extLst>
        </xdr:cNvPr>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710" name="テキスト ボックス 709">
          <a:extLst>
            <a:ext uri="{FF2B5EF4-FFF2-40B4-BE49-F238E27FC236}">
              <a16:creationId xmlns:a16="http://schemas.microsoft.com/office/drawing/2014/main" id="{389B7D7F-19FD-49E4-B46C-6A0B2B8C8E71}"/>
            </a:ext>
          </a:extLst>
        </xdr:cNvPr>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711" name="【児童館】&#10;一人当たり面積グラフ枠">
          <a:extLst>
            <a:ext uri="{FF2B5EF4-FFF2-40B4-BE49-F238E27FC236}">
              <a16:creationId xmlns:a16="http://schemas.microsoft.com/office/drawing/2014/main" id="{9F0EF278-5AE7-4603-B2D6-71826E159C5E}"/>
            </a:ext>
          </a:extLst>
        </xdr:cNvPr>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77</xdr:row>
      <xdr:rowOff>72389</xdr:rowOff>
    </xdr:from>
    <xdr:to>
      <xdr:col>116</xdr:col>
      <xdr:colOff>62864</xdr:colOff>
      <xdr:row>86</xdr:row>
      <xdr:rowOff>20955</xdr:rowOff>
    </xdr:to>
    <xdr:cxnSp macro="">
      <xdr:nvCxnSpPr>
        <xdr:cNvPr id="712" name="直線コネクタ 711">
          <a:extLst>
            <a:ext uri="{FF2B5EF4-FFF2-40B4-BE49-F238E27FC236}">
              <a16:creationId xmlns:a16="http://schemas.microsoft.com/office/drawing/2014/main" id="{C70FB9C0-339F-411C-9FC2-C8A5D69105B5}"/>
            </a:ext>
          </a:extLst>
        </xdr:cNvPr>
        <xdr:cNvCxnSpPr/>
      </xdr:nvCxnSpPr>
      <xdr:spPr>
        <a:xfrm flipV="1">
          <a:off x="22160864" y="13274039"/>
          <a:ext cx="0" cy="149161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24782</xdr:rowOff>
    </xdr:from>
    <xdr:ext cx="469744" cy="259045"/>
    <xdr:sp macro="" textlink="">
      <xdr:nvSpPr>
        <xdr:cNvPr id="713" name="【児童館】&#10;一人当たり面積最小値テキスト">
          <a:extLst>
            <a:ext uri="{FF2B5EF4-FFF2-40B4-BE49-F238E27FC236}">
              <a16:creationId xmlns:a16="http://schemas.microsoft.com/office/drawing/2014/main" id="{DB561754-850F-4AC8-9611-789019BAC315}"/>
            </a:ext>
          </a:extLst>
        </xdr:cNvPr>
        <xdr:cNvSpPr txBox="1"/>
      </xdr:nvSpPr>
      <xdr:spPr>
        <a:xfrm>
          <a:off x="22199600" y="147694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20955</xdr:rowOff>
    </xdr:from>
    <xdr:to>
      <xdr:col>116</xdr:col>
      <xdr:colOff>152400</xdr:colOff>
      <xdr:row>86</xdr:row>
      <xdr:rowOff>20955</xdr:rowOff>
    </xdr:to>
    <xdr:cxnSp macro="">
      <xdr:nvCxnSpPr>
        <xdr:cNvPr id="714" name="直線コネクタ 713">
          <a:extLst>
            <a:ext uri="{FF2B5EF4-FFF2-40B4-BE49-F238E27FC236}">
              <a16:creationId xmlns:a16="http://schemas.microsoft.com/office/drawing/2014/main" id="{24F9A2AD-D81D-4BA3-BF9C-4B80BC44D1A8}"/>
            </a:ext>
          </a:extLst>
        </xdr:cNvPr>
        <xdr:cNvCxnSpPr/>
      </xdr:nvCxnSpPr>
      <xdr:spPr>
        <a:xfrm>
          <a:off x="22072600" y="147656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76</xdr:row>
      <xdr:rowOff>19066</xdr:rowOff>
    </xdr:from>
    <xdr:ext cx="469744" cy="259045"/>
    <xdr:sp macro="" textlink="">
      <xdr:nvSpPr>
        <xdr:cNvPr id="715" name="【児童館】&#10;一人当たり面積最大値テキスト">
          <a:extLst>
            <a:ext uri="{FF2B5EF4-FFF2-40B4-BE49-F238E27FC236}">
              <a16:creationId xmlns:a16="http://schemas.microsoft.com/office/drawing/2014/main" id="{DE811C3D-F7FB-4D32-85E1-D296DE87BD4C}"/>
            </a:ext>
          </a:extLst>
        </xdr:cNvPr>
        <xdr:cNvSpPr txBox="1"/>
      </xdr:nvSpPr>
      <xdr:spPr>
        <a:xfrm>
          <a:off x="22199600" y="130492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0.832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77</xdr:row>
      <xdr:rowOff>72389</xdr:rowOff>
    </xdr:from>
    <xdr:to>
      <xdr:col>116</xdr:col>
      <xdr:colOff>152400</xdr:colOff>
      <xdr:row>77</xdr:row>
      <xdr:rowOff>72389</xdr:rowOff>
    </xdr:to>
    <xdr:cxnSp macro="">
      <xdr:nvCxnSpPr>
        <xdr:cNvPr id="716" name="直線コネクタ 715">
          <a:extLst>
            <a:ext uri="{FF2B5EF4-FFF2-40B4-BE49-F238E27FC236}">
              <a16:creationId xmlns:a16="http://schemas.microsoft.com/office/drawing/2014/main" id="{B292ACBA-665D-4AC9-9B41-B91A76CC1DD3}"/>
            </a:ext>
          </a:extLst>
        </xdr:cNvPr>
        <xdr:cNvCxnSpPr/>
      </xdr:nvCxnSpPr>
      <xdr:spPr>
        <a:xfrm>
          <a:off x="22072600" y="132740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83</xdr:row>
      <xdr:rowOff>170197</xdr:rowOff>
    </xdr:from>
    <xdr:ext cx="469744" cy="259045"/>
    <xdr:sp macro="" textlink="">
      <xdr:nvSpPr>
        <xdr:cNvPr id="717" name="【児童館】&#10;一人当たり面積平均値テキスト">
          <a:extLst>
            <a:ext uri="{FF2B5EF4-FFF2-40B4-BE49-F238E27FC236}">
              <a16:creationId xmlns:a16="http://schemas.microsoft.com/office/drawing/2014/main" id="{0C0DCFED-495E-41DA-A51D-DB2478829930}"/>
            </a:ext>
          </a:extLst>
        </xdr:cNvPr>
        <xdr:cNvSpPr txBox="1"/>
      </xdr:nvSpPr>
      <xdr:spPr>
        <a:xfrm>
          <a:off x="22199600" y="1440054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84</xdr:row>
      <xdr:rowOff>147320</xdr:rowOff>
    </xdr:from>
    <xdr:to>
      <xdr:col>116</xdr:col>
      <xdr:colOff>114300</xdr:colOff>
      <xdr:row>85</xdr:row>
      <xdr:rowOff>77470</xdr:rowOff>
    </xdr:to>
    <xdr:sp macro="" textlink="">
      <xdr:nvSpPr>
        <xdr:cNvPr id="718" name="フローチャート: 判断 717">
          <a:extLst>
            <a:ext uri="{FF2B5EF4-FFF2-40B4-BE49-F238E27FC236}">
              <a16:creationId xmlns:a16="http://schemas.microsoft.com/office/drawing/2014/main" id="{F3EBF40F-35B0-410F-B255-A5AAB693893C}"/>
            </a:ext>
          </a:extLst>
        </xdr:cNvPr>
        <xdr:cNvSpPr/>
      </xdr:nvSpPr>
      <xdr:spPr>
        <a:xfrm>
          <a:off x="22110700" y="14549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84</xdr:row>
      <xdr:rowOff>160655</xdr:rowOff>
    </xdr:from>
    <xdr:to>
      <xdr:col>112</xdr:col>
      <xdr:colOff>38100</xdr:colOff>
      <xdr:row>85</xdr:row>
      <xdr:rowOff>90805</xdr:rowOff>
    </xdr:to>
    <xdr:sp macro="" textlink="">
      <xdr:nvSpPr>
        <xdr:cNvPr id="719" name="フローチャート: 判断 718">
          <a:extLst>
            <a:ext uri="{FF2B5EF4-FFF2-40B4-BE49-F238E27FC236}">
              <a16:creationId xmlns:a16="http://schemas.microsoft.com/office/drawing/2014/main" id="{8D74D6A2-B5FC-425F-8B98-32D3AA28C31F}"/>
            </a:ext>
          </a:extLst>
        </xdr:cNvPr>
        <xdr:cNvSpPr/>
      </xdr:nvSpPr>
      <xdr:spPr>
        <a:xfrm>
          <a:off x="21272500" y="145624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84</xdr:row>
      <xdr:rowOff>84455</xdr:rowOff>
    </xdr:from>
    <xdr:to>
      <xdr:col>107</xdr:col>
      <xdr:colOff>101600</xdr:colOff>
      <xdr:row>85</xdr:row>
      <xdr:rowOff>14605</xdr:rowOff>
    </xdr:to>
    <xdr:sp macro="" textlink="">
      <xdr:nvSpPr>
        <xdr:cNvPr id="720" name="フローチャート: 判断 719">
          <a:extLst>
            <a:ext uri="{FF2B5EF4-FFF2-40B4-BE49-F238E27FC236}">
              <a16:creationId xmlns:a16="http://schemas.microsoft.com/office/drawing/2014/main" id="{5DCE9E7D-9760-49FA-AD75-5B1248DFB23A}"/>
            </a:ext>
          </a:extLst>
        </xdr:cNvPr>
        <xdr:cNvSpPr/>
      </xdr:nvSpPr>
      <xdr:spPr>
        <a:xfrm>
          <a:off x="20383500" y="144862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84</xdr:row>
      <xdr:rowOff>57786</xdr:rowOff>
    </xdr:from>
    <xdr:to>
      <xdr:col>102</xdr:col>
      <xdr:colOff>165100</xdr:colOff>
      <xdr:row>84</xdr:row>
      <xdr:rowOff>159386</xdr:rowOff>
    </xdr:to>
    <xdr:sp macro="" textlink="">
      <xdr:nvSpPr>
        <xdr:cNvPr id="721" name="フローチャート: 判断 720">
          <a:extLst>
            <a:ext uri="{FF2B5EF4-FFF2-40B4-BE49-F238E27FC236}">
              <a16:creationId xmlns:a16="http://schemas.microsoft.com/office/drawing/2014/main" id="{3DAFADF4-C74C-4368-86DC-6BB77916BFE4}"/>
            </a:ext>
          </a:extLst>
        </xdr:cNvPr>
        <xdr:cNvSpPr/>
      </xdr:nvSpPr>
      <xdr:spPr>
        <a:xfrm>
          <a:off x="19494500" y="144595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84</xdr:row>
      <xdr:rowOff>154939</xdr:rowOff>
    </xdr:from>
    <xdr:to>
      <xdr:col>98</xdr:col>
      <xdr:colOff>38100</xdr:colOff>
      <xdr:row>85</xdr:row>
      <xdr:rowOff>85089</xdr:rowOff>
    </xdr:to>
    <xdr:sp macro="" textlink="">
      <xdr:nvSpPr>
        <xdr:cNvPr id="722" name="フローチャート: 判断 721">
          <a:extLst>
            <a:ext uri="{FF2B5EF4-FFF2-40B4-BE49-F238E27FC236}">
              <a16:creationId xmlns:a16="http://schemas.microsoft.com/office/drawing/2014/main" id="{C72312F3-E07E-4BE4-8490-EC61375E9CD8}"/>
            </a:ext>
          </a:extLst>
        </xdr:cNvPr>
        <xdr:cNvSpPr/>
      </xdr:nvSpPr>
      <xdr:spPr>
        <a:xfrm>
          <a:off x="18605500" y="145567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723" name="テキスト ボックス 722">
          <a:extLst>
            <a:ext uri="{FF2B5EF4-FFF2-40B4-BE49-F238E27FC236}">
              <a16:creationId xmlns:a16="http://schemas.microsoft.com/office/drawing/2014/main" id="{C3FDE577-E788-443C-8A5C-658A19B5E224}"/>
            </a:ext>
          </a:extLst>
        </xdr:cNvPr>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724" name="テキスト ボックス 723">
          <a:extLst>
            <a:ext uri="{FF2B5EF4-FFF2-40B4-BE49-F238E27FC236}">
              <a16:creationId xmlns:a16="http://schemas.microsoft.com/office/drawing/2014/main" id="{20FE43C3-6FD7-4EF3-9E15-0815200A3C6D}"/>
            </a:ext>
          </a:extLst>
        </xdr:cNvPr>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725" name="テキスト ボックス 724">
          <a:extLst>
            <a:ext uri="{FF2B5EF4-FFF2-40B4-BE49-F238E27FC236}">
              <a16:creationId xmlns:a16="http://schemas.microsoft.com/office/drawing/2014/main" id="{29690D43-ABCF-49BA-BD90-A9F959C0E795}"/>
            </a:ext>
          </a:extLst>
        </xdr:cNvPr>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726" name="テキスト ボックス 725">
          <a:extLst>
            <a:ext uri="{FF2B5EF4-FFF2-40B4-BE49-F238E27FC236}">
              <a16:creationId xmlns:a16="http://schemas.microsoft.com/office/drawing/2014/main" id="{4B4647EC-9737-4A72-877D-1FC706C8361E}"/>
            </a:ext>
          </a:extLst>
        </xdr:cNvPr>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727" name="テキスト ボックス 726">
          <a:extLst>
            <a:ext uri="{FF2B5EF4-FFF2-40B4-BE49-F238E27FC236}">
              <a16:creationId xmlns:a16="http://schemas.microsoft.com/office/drawing/2014/main" id="{250509DC-B95B-43D5-AE17-3238D76454AE}"/>
            </a:ext>
          </a:extLst>
        </xdr:cNvPr>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85</xdr:row>
      <xdr:rowOff>53975</xdr:rowOff>
    </xdr:from>
    <xdr:to>
      <xdr:col>116</xdr:col>
      <xdr:colOff>114300</xdr:colOff>
      <xdr:row>85</xdr:row>
      <xdr:rowOff>155575</xdr:rowOff>
    </xdr:to>
    <xdr:sp macro="" textlink="">
      <xdr:nvSpPr>
        <xdr:cNvPr id="728" name="楕円 727">
          <a:extLst>
            <a:ext uri="{FF2B5EF4-FFF2-40B4-BE49-F238E27FC236}">
              <a16:creationId xmlns:a16="http://schemas.microsoft.com/office/drawing/2014/main" id="{4C93B4F7-8798-499A-B5BA-40D9DB069AF0}"/>
            </a:ext>
          </a:extLst>
        </xdr:cNvPr>
        <xdr:cNvSpPr/>
      </xdr:nvSpPr>
      <xdr:spPr>
        <a:xfrm>
          <a:off x="22110700" y="146272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84</xdr:row>
      <xdr:rowOff>140352</xdr:rowOff>
    </xdr:from>
    <xdr:ext cx="469744" cy="259045"/>
    <xdr:sp macro="" textlink="">
      <xdr:nvSpPr>
        <xdr:cNvPr id="729" name="【児童館】&#10;一人当たり面積該当値テキスト">
          <a:extLst>
            <a:ext uri="{FF2B5EF4-FFF2-40B4-BE49-F238E27FC236}">
              <a16:creationId xmlns:a16="http://schemas.microsoft.com/office/drawing/2014/main" id="{1BD80E9E-EDE7-4915-9982-CC28090D7F3D}"/>
            </a:ext>
          </a:extLst>
        </xdr:cNvPr>
        <xdr:cNvSpPr txBox="1"/>
      </xdr:nvSpPr>
      <xdr:spPr>
        <a:xfrm>
          <a:off x="22199600" y="145421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85</xdr:row>
      <xdr:rowOff>59689</xdr:rowOff>
    </xdr:from>
    <xdr:to>
      <xdr:col>112</xdr:col>
      <xdr:colOff>38100</xdr:colOff>
      <xdr:row>85</xdr:row>
      <xdr:rowOff>161289</xdr:rowOff>
    </xdr:to>
    <xdr:sp macro="" textlink="">
      <xdr:nvSpPr>
        <xdr:cNvPr id="730" name="楕円 729">
          <a:extLst>
            <a:ext uri="{FF2B5EF4-FFF2-40B4-BE49-F238E27FC236}">
              <a16:creationId xmlns:a16="http://schemas.microsoft.com/office/drawing/2014/main" id="{993413B6-4979-4EE9-B681-F7EEBC6601A2}"/>
            </a:ext>
          </a:extLst>
        </xdr:cNvPr>
        <xdr:cNvSpPr/>
      </xdr:nvSpPr>
      <xdr:spPr>
        <a:xfrm>
          <a:off x="21272500" y="146329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85</xdr:row>
      <xdr:rowOff>104775</xdr:rowOff>
    </xdr:from>
    <xdr:to>
      <xdr:col>116</xdr:col>
      <xdr:colOff>63500</xdr:colOff>
      <xdr:row>85</xdr:row>
      <xdr:rowOff>110489</xdr:rowOff>
    </xdr:to>
    <xdr:cxnSp macro="">
      <xdr:nvCxnSpPr>
        <xdr:cNvPr id="731" name="直線コネクタ 730">
          <a:extLst>
            <a:ext uri="{FF2B5EF4-FFF2-40B4-BE49-F238E27FC236}">
              <a16:creationId xmlns:a16="http://schemas.microsoft.com/office/drawing/2014/main" id="{AFA38187-ADAA-4195-B2D3-C8FAE4E53113}"/>
            </a:ext>
          </a:extLst>
        </xdr:cNvPr>
        <xdr:cNvCxnSpPr/>
      </xdr:nvCxnSpPr>
      <xdr:spPr>
        <a:xfrm flipV="1">
          <a:off x="21323300" y="14678025"/>
          <a:ext cx="838200" cy="57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85</xdr:row>
      <xdr:rowOff>65405</xdr:rowOff>
    </xdr:from>
    <xdr:to>
      <xdr:col>107</xdr:col>
      <xdr:colOff>101600</xdr:colOff>
      <xdr:row>85</xdr:row>
      <xdr:rowOff>167005</xdr:rowOff>
    </xdr:to>
    <xdr:sp macro="" textlink="">
      <xdr:nvSpPr>
        <xdr:cNvPr id="732" name="楕円 731">
          <a:extLst>
            <a:ext uri="{FF2B5EF4-FFF2-40B4-BE49-F238E27FC236}">
              <a16:creationId xmlns:a16="http://schemas.microsoft.com/office/drawing/2014/main" id="{2C667256-87F6-4213-AB58-A440F3398C9F}"/>
            </a:ext>
          </a:extLst>
        </xdr:cNvPr>
        <xdr:cNvSpPr/>
      </xdr:nvSpPr>
      <xdr:spPr>
        <a:xfrm>
          <a:off x="20383500" y="146386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85</xdr:row>
      <xdr:rowOff>110489</xdr:rowOff>
    </xdr:from>
    <xdr:to>
      <xdr:col>111</xdr:col>
      <xdr:colOff>177800</xdr:colOff>
      <xdr:row>85</xdr:row>
      <xdr:rowOff>116205</xdr:rowOff>
    </xdr:to>
    <xdr:cxnSp macro="">
      <xdr:nvCxnSpPr>
        <xdr:cNvPr id="733" name="直線コネクタ 732">
          <a:extLst>
            <a:ext uri="{FF2B5EF4-FFF2-40B4-BE49-F238E27FC236}">
              <a16:creationId xmlns:a16="http://schemas.microsoft.com/office/drawing/2014/main" id="{AF576D5C-7BCF-4322-ABAA-2C23FFA541B9}"/>
            </a:ext>
          </a:extLst>
        </xdr:cNvPr>
        <xdr:cNvCxnSpPr/>
      </xdr:nvCxnSpPr>
      <xdr:spPr>
        <a:xfrm flipV="1">
          <a:off x="20434300" y="14683739"/>
          <a:ext cx="889000" cy="5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85</xdr:row>
      <xdr:rowOff>69214</xdr:rowOff>
    </xdr:from>
    <xdr:to>
      <xdr:col>102</xdr:col>
      <xdr:colOff>165100</xdr:colOff>
      <xdr:row>85</xdr:row>
      <xdr:rowOff>170814</xdr:rowOff>
    </xdr:to>
    <xdr:sp macro="" textlink="">
      <xdr:nvSpPr>
        <xdr:cNvPr id="734" name="楕円 733">
          <a:extLst>
            <a:ext uri="{FF2B5EF4-FFF2-40B4-BE49-F238E27FC236}">
              <a16:creationId xmlns:a16="http://schemas.microsoft.com/office/drawing/2014/main" id="{103E75BA-34F5-4AA2-85B1-512F4406C240}"/>
            </a:ext>
          </a:extLst>
        </xdr:cNvPr>
        <xdr:cNvSpPr/>
      </xdr:nvSpPr>
      <xdr:spPr>
        <a:xfrm>
          <a:off x="19494500" y="146424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85</xdr:row>
      <xdr:rowOff>116205</xdr:rowOff>
    </xdr:from>
    <xdr:to>
      <xdr:col>107</xdr:col>
      <xdr:colOff>50800</xdr:colOff>
      <xdr:row>85</xdr:row>
      <xdr:rowOff>120014</xdr:rowOff>
    </xdr:to>
    <xdr:cxnSp macro="">
      <xdr:nvCxnSpPr>
        <xdr:cNvPr id="735" name="直線コネクタ 734">
          <a:extLst>
            <a:ext uri="{FF2B5EF4-FFF2-40B4-BE49-F238E27FC236}">
              <a16:creationId xmlns:a16="http://schemas.microsoft.com/office/drawing/2014/main" id="{43615D76-AE57-4254-AF87-7D6045E64C37}"/>
            </a:ext>
          </a:extLst>
        </xdr:cNvPr>
        <xdr:cNvCxnSpPr/>
      </xdr:nvCxnSpPr>
      <xdr:spPr>
        <a:xfrm flipV="1">
          <a:off x="19545300" y="14689455"/>
          <a:ext cx="889000" cy="38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85</xdr:row>
      <xdr:rowOff>74930</xdr:rowOff>
    </xdr:from>
    <xdr:to>
      <xdr:col>98</xdr:col>
      <xdr:colOff>38100</xdr:colOff>
      <xdr:row>86</xdr:row>
      <xdr:rowOff>5080</xdr:rowOff>
    </xdr:to>
    <xdr:sp macro="" textlink="">
      <xdr:nvSpPr>
        <xdr:cNvPr id="736" name="楕円 735">
          <a:extLst>
            <a:ext uri="{FF2B5EF4-FFF2-40B4-BE49-F238E27FC236}">
              <a16:creationId xmlns:a16="http://schemas.microsoft.com/office/drawing/2014/main" id="{27D22020-DAC4-4DB1-8E55-6EFD646024A1}"/>
            </a:ext>
          </a:extLst>
        </xdr:cNvPr>
        <xdr:cNvSpPr/>
      </xdr:nvSpPr>
      <xdr:spPr>
        <a:xfrm>
          <a:off x="18605500" y="146481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85</xdr:row>
      <xdr:rowOff>120014</xdr:rowOff>
    </xdr:from>
    <xdr:to>
      <xdr:col>102</xdr:col>
      <xdr:colOff>114300</xdr:colOff>
      <xdr:row>85</xdr:row>
      <xdr:rowOff>125730</xdr:rowOff>
    </xdr:to>
    <xdr:cxnSp macro="">
      <xdr:nvCxnSpPr>
        <xdr:cNvPr id="737" name="直線コネクタ 736">
          <a:extLst>
            <a:ext uri="{FF2B5EF4-FFF2-40B4-BE49-F238E27FC236}">
              <a16:creationId xmlns:a16="http://schemas.microsoft.com/office/drawing/2014/main" id="{F427304C-9E02-4F41-8829-E2F540AEA3CF}"/>
            </a:ext>
          </a:extLst>
        </xdr:cNvPr>
        <xdr:cNvCxnSpPr/>
      </xdr:nvCxnSpPr>
      <xdr:spPr>
        <a:xfrm flipV="1">
          <a:off x="18656300" y="14693264"/>
          <a:ext cx="889000" cy="5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83</xdr:row>
      <xdr:rowOff>107332</xdr:rowOff>
    </xdr:from>
    <xdr:ext cx="469744" cy="259045"/>
    <xdr:sp macro="" textlink="">
      <xdr:nvSpPr>
        <xdr:cNvPr id="738" name="n_1aveValue【児童館】&#10;一人当たり面積">
          <a:extLst>
            <a:ext uri="{FF2B5EF4-FFF2-40B4-BE49-F238E27FC236}">
              <a16:creationId xmlns:a16="http://schemas.microsoft.com/office/drawing/2014/main" id="{0BA46B70-6BF6-4683-8AB5-0B627580A716}"/>
            </a:ext>
          </a:extLst>
        </xdr:cNvPr>
        <xdr:cNvSpPr txBox="1"/>
      </xdr:nvSpPr>
      <xdr:spPr>
        <a:xfrm>
          <a:off x="21075727" y="143376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83</xdr:row>
      <xdr:rowOff>31132</xdr:rowOff>
    </xdr:from>
    <xdr:ext cx="469744" cy="259045"/>
    <xdr:sp macro="" textlink="">
      <xdr:nvSpPr>
        <xdr:cNvPr id="739" name="n_2aveValue【児童館】&#10;一人当たり面積">
          <a:extLst>
            <a:ext uri="{FF2B5EF4-FFF2-40B4-BE49-F238E27FC236}">
              <a16:creationId xmlns:a16="http://schemas.microsoft.com/office/drawing/2014/main" id="{F2B20226-68BB-40D1-9E5D-468D26F66B41}"/>
            </a:ext>
          </a:extLst>
        </xdr:cNvPr>
        <xdr:cNvSpPr txBox="1"/>
      </xdr:nvSpPr>
      <xdr:spPr>
        <a:xfrm>
          <a:off x="20199427" y="142614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83</xdr:row>
      <xdr:rowOff>4463</xdr:rowOff>
    </xdr:from>
    <xdr:ext cx="469744" cy="259045"/>
    <xdr:sp macro="" textlink="">
      <xdr:nvSpPr>
        <xdr:cNvPr id="740" name="n_3aveValue【児童館】&#10;一人当たり面積">
          <a:extLst>
            <a:ext uri="{FF2B5EF4-FFF2-40B4-BE49-F238E27FC236}">
              <a16:creationId xmlns:a16="http://schemas.microsoft.com/office/drawing/2014/main" id="{6506E1DC-5C9C-44F0-93F3-C171C1680C92}"/>
            </a:ext>
          </a:extLst>
        </xdr:cNvPr>
        <xdr:cNvSpPr txBox="1"/>
      </xdr:nvSpPr>
      <xdr:spPr>
        <a:xfrm>
          <a:off x="19310427" y="142348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83</xdr:row>
      <xdr:rowOff>101616</xdr:rowOff>
    </xdr:from>
    <xdr:ext cx="469744" cy="259045"/>
    <xdr:sp macro="" textlink="">
      <xdr:nvSpPr>
        <xdr:cNvPr id="741" name="n_4aveValue【児童館】&#10;一人当たり面積">
          <a:extLst>
            <a:ext uri="{FF2B5EF4-FFF2-40B4-BE49-F238E27FC236}">
              <a16:creationId xmlns:a16="http://schemas.microsoft.com/office/drawing/2014/main" id="{C758C7F0-A0BE-4288-BDB7-B1EDB8F0D5F0}"/>
            </a:ext>
          </a:extLst>
        </xdr:cNvPr>
        <xdr:cNvSpPr txBox="1"/>
      </xdr:nvSpPr>
      <xdr:spPr>
        <a:xfrm>
          <a:off x="18421427" y="143319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85</xdr:row>
      <xdr:rowOff>152416</xdr:rowOff>
    </xdr:from>
    <xdr:ext cx="469744" cy="259045"/>
    <xdr:sp macro="" textlink="">
      <xdr:nvSpPr>
        <xdr:cNvPr id="742" name="n_1mainValue【児童館】&#10;一人当たり面積">
          <a:extLst>
            <a:ext uri="{FF2B5EF4-FFF2-40B4-BE49-F238E27FC236}">
              <a16:creationId xmlns:a16="http://schemas.microsoft.com/office/drawing/2014/main" id="{0D37C112-4B04-419B-A87B-9ADF6DE55979}"/>
            </a:ext>
          </a:extLst>
        </xdr:cNvPr>
        <xdr:cNvSpPr txBox="1"/>
      </xdr:nvSpPr>
      <xdr:spPr>
        <a:xfrm>
          <a:off x="21075727" y="147256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85</xdr:row>
      <xdr:rowOff>158132</xdr:rowOff>
    </xdr:from>
    <xdr:ext cx="469744" cy="259045"/>
    <xdr:sp macro="" textlink="">
      <xdr:nvSpPr>
        <xdr:cNvPr id="743" name="n_2mainValue【児童館】&#10;一人当たり面積">
          <a:extLst>
            <a:ext uri="{FF2B5EF4-FFF2-40B4-BE49-F238E27FC236}">
              <a16:creationId xmlns:a16="http://schemas.microsoft.com/office/drawing/2014/main" id="{E0581A07-00BF-47F6-A684-CB3D1D2DAC4F}"/>
            </a:ext>
          </a:extLst>
        </xdr:cNvPr>
        <xdr:cNvSpPr txBox="1"/>
      </xdr:nvSpPr>
      <xdr:spPr>
        <a:xfrm>
          <a:off x="20199427" y="147313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85</xdr:row>
      <xdr:rowOff>161941</xdr:rowOff>
    </xdr:from>
    <xdr:ext cx="469744" cy="259045"/>
    <xdr:sp macro="" textlink="">
      <xdr:nvSpPr>
        <xdr:cNvPr id="744" name="n_3mainValue【児童館】&#10;一人当たり面積">
          <a:extLst>
            <a:ext uri="{FF2B5EF4-FFF2-40B4-BE49-F238E27FC236}">
              <a16:creationId xmlns:a16="http://schemas.microsoft.com/office/drawing/2014/main" id="{9413BDB5-98E1-457E-8B0A-507D2E7C9D33}"/>
            </a:ext>
          </a:extLst>
        </xdr:cNvPr>
        <xdr:cNvSpPr txBox="1"/>
      </xdr:nvSpPr>
      <xdr:spPr>
        <a:xfrm>
          <a:off x="19310427" y="147351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85</xdr:row>
      <xdr:rowOff>167657</xdr:rowOff>
    </xdr:from>
    <xdr:ext cx="469744" cy="259045"/>
    <xdr:sp macro="" textlink="">
      <xdr:nvSpPr>
        <xdr:cNvPr id="745" name="n_4mainValue【児童館】&#10;一人当たり面積">
          <a:extLst>
            <a:ext uri="{FF2B5EF4-FFF2-40B4-BE49-F238E27FC236}">
              <a16:creationId xmlns:a16="http://schemas.microsoft.com/office/drawing/2014/main" id="{4FCB6848-40E1-47E6-BFF9-FAF1EBE03586}"/>
            </a:ext>
          </a:extLst>
        </xdr:cNvPr>
        <xdr:cNvSpPr txBox="1"/>
      </xdr:nvSpPr>
      <xdr:spPr>
        <a:xfrm>
          <a:off x="18421427" y="147409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746" name="正方形/長方形 745">
          <a:extLst>
            <a:ext uri="{FF2B5EF4-FFF2-40B4-BE49-F238E27FC236}">
              <a16:creationId xmlns:a16="http://schemas.microsoft.com/office/drawing/2014/main" id="{9B449739-A9E4-438E-86B7-A902182E39B0}"/>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747" name="正方形/長方形 746">
          <a:extLst>
            <a:ext uri="{FF2B5EF4-FFF2-40B4-BE49-F238E27FC236}">
              <a16:creationId xmlns:a16="http://schemas.microsoft.com/office/drawing/2014/main" id="{E251B607-5C8E-4891-9C66-8D809E1A596C}"/>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748" name="正方形/長方形 747">
          <a:extLst>
            <a:ext uri="{FF2B5EF4-FFF2-40B4-BE49-F238E27FC236}">
              <a16:creationId xmlns:a16="http://schemas.microsoft.com/office/drawing/2014/main" id="{093C47E1-FA50-4067-8957-E3141C0AE5C6}"/>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749" name="正方形/長方形 748">
          <a:extLst>
            <a:ext uri="{FF2B5EF4-FFF2-40B4-BE49-F238E27FC236}">
              <a16:creationId xmlns:a16="http://schemas.microsoft.com/office/drawing/2014/main" id="{747CF103-CAC8-4654-B4C5-0A44245E7AAE}"/>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750" name="正方形/長方形 749">
          <a:extLst>
            <a:ext uri="{FF2B5EF4-FFF2-40B4-BE49-F238E27FC236}">
              <a16:creationId xmlns:a16="http://schemas.microsoft.com/office/drawing/2014/main" id="{84C1550B-0308-4D05-A8E6-9F9FD751B884}"/>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751" name="正方形/長方形 750">
          <a:extLst>
            <a:ext uri="{FF2B5EF4-FFF2-40B4-BE49-F238E27FC236}">
              <a16:creationId xmlns:a16="http://schemas.microsoft.com/office/drawing/2014/main" id="{695DA744-1C8B-4321-9A6A-6D6B3C10CF58}"/>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752" name="正方形/長方形 751">
          <a:extLst>
            <a:ext uri="{FF2B5EF4-FFF2-40B4-BE49-F238E27FC236}">
              <a16:creationId xmlns:a16="http://schemas.microsoft.com/office/drawing/2014/main" id="{43E75FF9-DA7F-416F-881A-D6F0C5E8C704}"/>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53" name="正方形/長方形 752">
          <a:extLst>
            <a:ext uri="{FF2B5EF4-FFF2-40B4-BE49-F238E27FC236}">
              <a16:creationId xmlns:a16="http://schemas.microsoft.com/office/drawing/2014/main" id="{783E97B6-4480-42D3-BB90-C459247E5BD5}"/>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754" name="テキスト ボックス 753">
          <a:extLst>
            <a:ext uri="{FF2B5EF4-FFF2-40B4-BE49-F238E27FC236}">
              <a16:creationId xmlns:a16="http://schemas.microsoft.com/office/drawing/2014/main" id="{32AF5C19-15D5-4D06-8C21-75E8ED8BB2F7}"/>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755" name="直線コネクタ 754">
          <a:extLst>
            <a:ext uri="{FF2B5EF4-FFF2-40B4-BE49-F238E27FC236}">
              <a16:creationId xmlns:a16="http://schemas.microsoft.com/office/drawing/2014/main" id="{2ED30800-8462-47DB-8161-18882893F91E}"/>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756" name="テキスト ボックス 755">
          <a:extLst>
            <a:ext uri="{FF2B5EF4-FFF2-40B4-BE49-F238E27FC236}">
              <a16:creationId xmlns:a16="http://schemas.microsoft.com/office/drawing/2014/main" id="{288DEE6C-E9F5-401F-AC89-0AB348A7FC34}"/>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757" name="直線コネクタ 756">
          <a:extLst>
            <a:ext uri="{FF2B5EF4-FFF2-40B4-BE49-F238E27FC236}">
              <a16:creationId xmlns:a16="http://schemas.microsoft.com/office/drawing/2014/main" id="{C5E7697B-D139-4844-8D2B-5F5DE5861BB6}"/>
            </a:ext>
          </a:extLst>
        </xdr:cNvPr>
        <xdr:cNvCxnSpPr/>
      </xdr:nvCxnSpPr>
      <xdr:spPr>
        <a:xfrm>
          <a:off x="12446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758" name="テキスト ボックス 757">
          <a:extLst>
            <a:ext uri="{FF2B5EF4-FFF2-40B4-BE49-F238E27FC236}">
              <a16:creationId xmlns:a16="http://schemas.microsoft.com/office/drawing/2014/main" id="{65F39302-04F8-427B-BBE0-144D221FD320}"/>
            </a:ext>
          </a:extLst>
        </xdr:cNvPr>
        <xdr:cNvSpPr txBox="1"/>
      </xdr:nvSpPr>
      <xdr:spPr>
        <a:xfrm>
          <a:off x="11978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759" name="直線コネクタ 758">
          <a:extLst>
            <a:ext uri="{FF2B5EF4-FFF2-40B4-BE49-F238E27FC236}">
              <a16:creationId xmlns:a16="http://schemas.microsoft.com/office/drawing/2014/main" id="{CD726FCE-BADF-4E63-A3FA-EC383113B179}"/>
            </a:ext>
          </a:extLst>
        </xdr:cNvPr>
        <xdr:cNvCxnSpPr/>
      </xdr:nvCxnSpPr>
      <xdr:spPr>
        <a:xfrm>
          <a:off x="12446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760" name="テキスト ボックス 759">
          <a:extLst>
            <a:ext uri="{FF2B5EF4-FFF2-40B4-BE49-F238E27FC236}">
              <a16:creationId xmlns:a16="http://schemas.microsoft.com/office/drawing/2014/main" id="{96C6F9B8-7DF0-4176-9DE3-CE593CAEB83E}"/>
            </a:ext>
          </a:extLst>
        </xdr:cNvPr>
        <xdr:cNvSpPr txBox="1"/>
      </xdr:nvSpPr>
      <xdr:spPr>
        <a:xfrm>
          <a:off x="12042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761" name="直線コネクタ 760">
          <a:extLst>
            <a:ext uri="{FF2B5EF4-FFF2-40B4-BE49-F238E27FC236}">
              <a16:creationId xmlns:a16="http://schemas.microsoft.com/office/drawing/2014/main" id="{078C261B-CA05-4171-84C2-91C462574892}"/>
            </a:ext>
          </a:extLst>
        </xdr:cNvPr>
        <xdr:cNvCxnSpPr/>
      </xdr:nvCxnSpPr>
      <xdr:spPr>
        <a:xfrm>
          <a:off x="12446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762" name="テキスト ボックス 761">
          <a:extLst>
            <a:ext uri="{FF2B5EF4-FFF2-40B4-BE49-F238E27FC236}">
              <a16:creationId xmlns:a16="http://schemas.microsoft.com/office/drawing/2014/main" id="{385D2E90-7FCE-4F85-99D2-269C1C72B2C1}"/>
            </a:ext>
          </a:extLst>
        </xdr:cNvPr>
        <xdr:cNvSpPr txBox="1"/>
      </xdr:nvSpPr>
      <xdr:spPr>
        <a:xfrm>
          <a:off x="12042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763" name="直線コネクタ 762">
          <a:extLst>
            <a:ext uri="{FF2B5EF4-FFF2-40B4-BE49-F238E27FC236}">
              <a16:creationId xmlns:a16="http://schemas.microsoft.com/office/drawing/2014/main" id="{B71DCC84-B740-42EB-921A-A204F13106C2}"/>
            </a:ext>
          </a:extLst>
        </xdr:cNvPr>
        <xdr:cNvCxnSpPr/>
      </xdr:nvCxnSpPr>
      <xdr:spPr>
        <a:xfrm>
          <a:off x="12446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764" name="テキスト ボックス 763">
          <a:extLst>
            <a:ext uri="{FF2B5EF4-FFF2-40B4-BE49-F238E27FC236}">
              <a16:creationId xmlns:a16="http://schemas.microsoft.com/office/drawing/2014/main" id="{8976184E-F4CB-48C7-850E-8609F0DC844E}"/>
            </a:ext>
          </a:extLst>
        </xdr:cNvPr>
        <xdr:cNvSpPr txBox="1"/>
      </xdr:nvSpPr>
      <xdr:spPr>
        <a:xfrm>
          <a:off x="12042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765" name="直線コネクタ 764">
          <a:extLst>
            <a:ext uri="{FF2B5EF4-FFF2-40B4-BE49-F238E27FC236}">
              <a16:creationId xmlns:a16="http://schemas.microsoft.com/office/drawing/2014/main" id="{6B0F7102-A537-4808-AADA-40D18676B646}"/>
            </a:ext>
          </a:extLst>
        </xdr:cNvPr>
        <xdr:cNvCxnSpPr/>
      </xdr:nvCxnSpPr>
      <xdr:spPr>
        <a:xfrm>
          <a:off x="12446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766" name="テキスト ボックス 765">
          <a:extLst>
            <a:ext uri="{FF2B5EF4-FFF2-40B4-BE49-F238E27FC236}">
              <a16:creationId xmlns:a16="http://schemas.microsoft.com/office/drawing/2014/main" id="{298AF3C1-3E2C-4D9C-89E3-13960FA37528}"/>
            </a:ext>
          </a:extLst>
        </xdr:cNvPr>
        <xdr:cNvSpPr txBox="1"/>
      </xdr:nvSpPr>
      <xdr:spPr>
        <a:xfrm>
          <a:off x="12042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767" name="直線コネクタ 766">
          <a:extLst>
            <a:ext uri="{FF2B5EF4-FFF2-40B4-BE49-F238E27FC236}">
              <a16:creationId xmlns:a16="http://schemas.microsoft.com/office/drawing/2014/main" id="{9234CD84-EF6A-4230-8E5A-C7BF2FB8DD4C}"/>
            </a:ext>
          </a:extLst>
        </xdr:cNvPr>
        <xdr:cNvCxnSpPr/>
      </xdr:nvCxnSpPr>
      <xdr:spPr>
        <a:xfrm>
          <a:off x="12446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768" name="テキスト ボックス 767">
          <a:extLst>
            <a:ext uri="{FF2B5EF4-FFF2-40B4-BE49-F238E27FC236}">
              <a16:creationId xmlns:a16="http://schemas.microsoft.com/office/drawing/2014/main" id="{BE8B803E-B962-4B00-AB02-698B127456EB}"/>
            </a:ext>
          </a:extLst>
        </xdr:cNvPr>
        <xdr:cNvSpPr txBox="1"/>
      </xdr:nvSpPr>
      <xdr:spPr>
        <a:xfrm>
          <a:off x="12107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769" name="直線コネクタ 768">
          <a:extLst>
            <a:ext uri="{FF2B5EF4-FFF2-40B4-BE49-F238E27FC236}">
              <a16:creationId xmlns:a16="http://schemas.microsoft.com/office/drawing/2014/main" id="{F2F5A3E2-B9FD-4367-9AA8-C8FFB69BD867}"/>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70" name="【公民館】&#10;有形固定資産減価償却率グラフ枠">
          <a:extLst>
            <a:ext uri="{FF2B5EF4-FFF2-40B4-BE49-F238E27FC236}">
              <a16:creationId xmlns:a16="http://schemas.microsoft.com/office/drawing/2014/main" id="{AFBF293D-AB2A-4A37-A459-63CA080D668A}"/>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38644</xdr:rowOff>
    </xdr:from>
    <xdr:to>
      <xdr:col>85</xdr:col>
      <xdr:colOff>126364</xdr:colOff>
      <xdr:row>109</xdr:row>
      <xdr:rowOff>35379</xdr:rowOff>
    </xdr:to>
    <xdr:cxnSp macro="">
      <xdr:nvCxnSpPr>
        <xdr:cNvPr id="771" name="直線コネクタ 770">
          <a:extLst>
            <a:ext uri="{FF2B5EF4-FFF2-40B4-BE49-F238E27FC236}">
              <a16:creationId xmlns:a16="http://schemas.microsoft.com/office/drawing/2014/main" id="{D33C8F72-9E30-457F-A6EF-F3DF60E76F55}"/>
            </a:ext>
          </a:extLst>
        </xdr:cNvPr>
        <xdr:cNvCxnSpPr/>
      </xdr:nvCxnSpPr>
      <xdr:spPr>
        <a:xfrm flipV="1">
          <a:off x="16318864" y="17183644"/>
          <a:ext cx="0" cy="153978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39206</xdr:rowOff>
    </xdr:from>
    <xdr:ext cx="469744" cy="259045"/>
    <xdr:sp macro="" textlink="">
      <xdr:nvSpPr>
        <xdr:cNvPr id="772" name="【公民館】&#10;有形固定資産減価償却率最小値テキスト">
          <a:extLst>
            <a:ext uri="{FF2B5EF4-FFF2-40B4-BE49-F238E27FC236}">
              <a16:creationId xmlns:a16="http://schemas.microsoft.com/office/drawing/2014/main" id="{89BFF667-CD6F-405D-BDB7-B33EFC3D7DEE}"/>
            </a:ext>
          </a:extLst>
        </xdr:cNvPr>
        <xdr:cNvSpPr txBox="1"/>
      </xdr:nvSpPr>
      <xdr:spPr>
        <a:xfrm>
          <a:off x="16357600" y="1872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109</xdr:row>
      <xdr:rowOff>35379</xdr:rowOff>
    </xdr:from>
    <xdr:to>
      <xdr:col>86</xdr:col>
      <xdr:colOff>25400</xdr:colOff>
      <xdr:row>109</xdr:row>
      <xdr:rowOff>35379</xdr:rowOff>
    </xdr:to>
    <xdr:cxnSp macro="">
      <xdr:nvCxnSpPr>
        <xdr:cNvPr id="773" name="直線コネクタ 772">
          <a:extLst>
            <a:ext uri="{FF2B5EF4-FFF2-40B4-BE49-F238E27FC236}">
              <a16:creationId xmlns:a16="http://schemas.microsoft.com/office/drawing/2014/main" id="{2BFAA0D8-CE94-41DD-AF5C-620C2D3FC5C0}"/>
            </a:ext>
          </a:extLst>
        </xdr:cNvPr>
        <xdr:cNvCxnSpPr/>
      </xdr:nvCxnSpPr>
      <xdr:spPr>
        <a:xfrm>
          <a:off x="16230600" y="1872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156771</xdr:rowOff>
    </xdr:from>
    <xdr:ext cx="340478" cy="259045"/>
    <xdr:sp macro="" textlink="">
      <xdr:nvSpPr>
        <xdr:cNvPr id="774" name="【公民館】&#10;有形固定資産減価償却率最大値テキスト">
          <a:extLst>
            <a:ext uri="{FF2B5EF4-FFF2-40B4-BE49-F238E27FC236}">
              <a16:creationId xmlns:a16="http://schemas.microsoft.com/office/drawing/2014/main" id="{DCC16C1F-7D8D-49BC-B1E5-F8792488B689}"/>
            </a:ext>
          </a:extLst>
        </xdr:cNvPr>
        <xdr:cNvSpPr txBox="1"/>
      </xdr:nvSpPr>
      <xdr:spPr>
        <a:xfrm>
          <a:off x="16357600" y="16958871"/>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38644</xdr:rowOff>
    </xdr:from>
    <xdr:to>
      <xdr:col>86</xdr:col>
      <xdr:colOff>25400</xdr:colOff>
      <xdr:row>100</xdr:row>
      <xdr:rowOff>38644</xdr:rowOff>
    </xdr:to>
    <xdr:cxnSp macro="">
      <xdr:nvCxnSpPr>
        <xdr:cNvPr id="775" name="直線コネクタ 774">
          <a:extLst>
            <a:ext uri="{FF2B5EF4-FFF2-40B4-BE49-F238E27FC236}">
              <a16:creationId xmlns:a16="http://schemas.microsoft.com/office/drawing/2014/main" id="{49B41B1A-6345-4501-90A0-B40C3E50C3D6}"/>
            </a:ext>
          </a:extLst>
        </xdr:cNvPr>
        <xdr:cNvCxnSpPr/>
      </xdr:nvCxnSpPr>
      <xdr:spPr>
        <a:xfrm>
          <a:off x="16230600" y="171836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105</xdr:row>
      <xdr:rowOff>124658</xdr:rowOff>
    </xdr:from>
    <xdr:ext cx="405111" cy="259045"/>
    <xdr:sp macro="" textlink="">
      <xdr:nvSpPr>
        <xdr:cNvPr id="776" name="【公民館】&#10;有形固定資産減価償却率平均値テキスト">
          <a:extLst>
            <a:ext uri="{FF2B5EF4-FFF2-40B4-BE49-F238E27FC236}">
              <a16:creationId xmlns:a16="http://schemas.microsoft.com/office/drawing/2014/main" id="{6BB3A2F5-EEA6-4DEB-86AC-1CA7FFEAB829}"/>
            </a:ext>
          </a:extLst>
        </xdr:cNvPr>
        <xdr:cNvSpPr txBox="1"/>
      </xdr:nvSpPr>
      <xdr:spPr>
        <a:xfrm>
          <a:off x="16357600" y="1812690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105</xdr:row>
      <xdr:rowOff>146231</xdr:rowOff>
    </xdr:from>
    <xdr:to>
      <xdr:col>85</xdr:col>
      <xdr:colOff>177800</xdr:colOff>
      <xdr:row>106</xdr:row>
      <xdr:rowOff>76381</xdr:rowOff>
    </xdr:to>
    <xdr:sp macro="" textlink="">
      <xdr:nvSpPr>
        <xdr:cNvPr id="777" name="フローチャート: 判断 776">
          <a:extLst>
            <a:ext uri="{FF2B5EF4-FFF2-40B4-BE49-F238E27FC236}">
              <a16:creationId xmlns:a16="http://schemas.microsoft.com/office/drawing/2014/main" id="{5CCA4561-21BA-491C-8012-C39FA4694D45}"/>
            </a:ext>
          </a:extLst>
        </xdr:cNvPr>
        <xdr:cNvSpPr/>
      </xdr:nvSpPr>
      <xdr:spPr>
        <a:xfrm>
          <a:off x="16268700" y="181484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106</xdr:row>
      <xdr:rowOff>10705</xdr:rowOff>
    </xdr:from>
    <xdr:to>
      <xdr:col>81</xdr:col>
      <xdr:colOff>101600</xdr:colOff>
      <xdr:row>106</xdr:row>
      <xdr:rowOff>112305</xdr:rowOff>
    </xdr:to>
    <xdr:sp macro="" textlink="">
      <xdr:nvSpPr>
        <xdr:cNvPr id="778" name="フローチャート: 判断 777">
          <a:extLst>
            <a:ext uri="{FF2B5EF4-FFF2-40B4-BE49-F238E27FC236}">
              <a16:creationId xmlns:a16="http://schemas.microsoft.com/office/drawing/2014/main" id="{F6BF8FD6-AF1A-411C-A7F7-85DE8812EB8C}"/>
            </a:ext>
          </a:extLst>
        </xdr:cNvPr>
        <xdr:cNvSpPr/>
      </xdr:nvSpPr>
      <xdr:spPr>
        <a:xfrm>
          <a:off x="15430500" y="181844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106</xdr:row>
      <xdr:rowOff>20501</xdr:rowOff>
    </xdr:from>
    <xdr:to>
      <xdr:col>76</xdr:col>
      <xdr:colOff>165100</xdr:colOff>
      <xdr:row>106</xdr:row>
      <xdr:rowOff>122101</xdr:rowOff>
    </xdr:to>
    <xdr:sp macro="" textlink="">
      <xdr:nvSpPr>
        <xdr:cNvPr id="779" name="フローチャート: 判断 778">
          <a:extLst>
            <a:ext uri="{FF2B5EF4-FFF2-40B4-BE49-F238E27FC236}">
              <a16:creationId xmlns:a16="http://schemas.microsoft.com/office/drawing/2014/main" id="{ACFD48FF-655A-4D84-9853-4ECE415D429F}"/>
            </a:ext>
          </a:extLst>
        </xdr:cNvPr>
        <xdr:cNvSpPr/>
      </xdr:nvSpPr>
      <xdr:spPr>
        <a:xfrm>
          <a:off x="14541500" y="181942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105</xdr:row>
      <xdr:rowOff>90714</xdr:rowOff>
    </xdr:from>
    <xdr:to>
      <xdr:col>72</xdr:col>
      <xdr:colOff>38100</xdr:colOff>
      <xdr:row>106</xdr:row>
      <xdr:rowOff>20864</xdr:rowOff>
    </xdr:to>
    <xdr:sp macro="" textlink="">
      <xdr:nvSpPr>
        <xdr:cNvPr id="780" name="フローチャート: 判断 779">
          <a:extLst>
            <a:ext uri="{FF2B5EF4-FFF2-40B4-BE49-F238E27FC236}">
              <a16:creationId xmlns:a16="http://schemas.microsoft.com/office/drawing/2014/main" id="{F5B9B53D-B1D0-4304-BBB4-D2AC0D3BBD49}"/>
            </a:ext>
          </a:extLst>
        </xdr:cNvPr>
        <xdr:cNvSpPr/>
      </xdr:nvSpPr>
      <xdr:spPr>
        <a:xfrm>
          <a:off x="13652500" y="180929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105</xdr:row>
      <xdr:rowOff>84182</xdr:rowOff>
    </xdr:from>
    <xdr:to>
      <xdr:col>67</xdr:col>
      <xdr:colOff>101600</xdr:colOff>
      <xdr:row>106</xdr:row>
      <xdr:rowOff>14332</xdr:rowOff>
    </xdr:to>
    <xdr:sp macro="" textlink="">
      <xdr:nvSpPr>
        <xdr:cNvPr id="781" name="フローチャート: 判断 780">
          <a:extLst>
            <a:ext uri="{FF2B5EF4-FFF2-40B4-BE49-F238E27FC236}">
              <a16:creationId xmlns:a16="http://schemas.microsoft.com/office/drawing/2014/main" id="{17114014-714E-48BE-8FEE-A3274E441F79}"/>
            </a:ext>
          </a:extLst>
        </xdr:cNvPr>
        <xdr:cNvSpPr/>
      </xdr:nvSpPr>
      <xdr:spPr>
        <a:xfrm>
          <a:off x="12763500" y="180864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782" name="テキスト ボックス 781">
          <a:extLst>
            <a:ext uri="{FF2B5EF4-FFF2-40B4-BE49-F238E27FC236}">
              <a16:creationId xmlns:a16="http://schemas.microsoft.com/office/drawing/2014/main" id="{7267F8CD-3732-40A1-B11F-ADB73D4B6861}"/>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783" name="テキスト ボックス 782">
          <a:extLst>
            <a:ext uri="{FF2B5EF4-FFF2-40B4-BE49-F238E27FC236}">
              <a16:creationId xmlns:a16="http://schemas.microsoft.com/office/drawing/2014/main" id="{B960BB54-8E6B-40E1-8954-5C2E6D73E203}"/>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784" name="テキスト ボックス 783">
          <a:extLst>
            <a:ext uri="{FF2B5EF4-FFF2-40B4-BE49-F238E27FC236}">
              <a16:creationId xmlns:a16="http://schemas.microsoft.com/office/drawing/2014/main" id="{2F4C84ED-CC4C-4314-8D50-7A9C05631AD1}"/>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785" name="テキスト ボックス 784">
          <a:extLst>
            <a:ext uri="{FF2B5EF4-FFF2-40B4-BE49-F238E27FC236}">
              <a16:creationId xmlns:a16="http://schemas.microsoft.com/office/drawing/2014/main" id="{1F601C5C-CB4A-446B-8497-2BFF83E4D9B4}"/>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786" name="テキスト ボックス 785">
          <a:extLst>
            <a:ext uri="{FF2B5EF4-FFF2-40B4-BE49-F238E27FC236}">
              <a16:creationId xmlns:a16="http://schemas.microsoft.com/office/drawing/2014/main" id="{16929EFD-C98F-441A-BB20-0D467BA875F2}"/>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105</xdr:row>
      <xdr:rowOff>15602</xdr:rowOff>
    </xdr:from>
    <xdr:to>
      <xdr:col>85</xdr:col>
      <xdr:colOff>177800</xdr:colOff>
      <xdr:row>105</xdr:row>
      <xdr:rowOff>117202</xdr:rowOff>
    </xdr:to>
    <xdr:sp macro="" textlink="">
      <xdr:nvSpPr>
        <xdr:cNvPr id="787" name="楕円 786">
          <a:extLst>
            <a:ext uri="{FF2B5EF4-FFF2-40B4-BE49-F238E27FC236}">
              <a16:creationId xmlns:a16="http://schemas.microsoft.com/office/drawing/2014/main" id="{06A7D5D2-B7FA-4EA6-8C2E-F4AA8480BC93}"/>
            </a:ext>
          </a:extLst>
        </xdr:cNvPr>
        <xdr:cNvSpPr/>
      </xdr:nvSpPr>
      <xdr:spPr>
        <a:xfrm>
          <a:off x="16268700" y="180178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104</xdr:row>
      <xdr:rowOff>38479</xdr:rowOff>
    </xdr:from>
    <xdr:ext cx="405111" cy="259045"/>
    <xdr:sp macro="" textlink="">
      <xdr:nvSpPr>
        <xdr:cNvPr id="788" name="【公民館】&#10;有形固定資産減価償却率該当値テキスト">
          <a:extLst>
            <a:ext uri="{FF2B5EF4-FFF2-40B4-BE49-F238E27FC236}">
              <a16:creationId xmlns:a16="http://schemas.microsoft.com/office/drawing/2014/main" id="{A884B8AD-DC8C-4354-8B03-3D357AEE7038}"/>
            </a:ext>
          </a:extLst>
        </xdr:cNvPr>
        <xdr:cNvSpPr txBox="1"/>
      </xdr:nvSpPr>
      <xdr:spPr>
        <a:xfrm>
          <a:off x="16357600" y="178692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104</xdr:row>
      <xdr:rowOff>152763</xdr:rowOff>
    </xdr:from>
    <xdr:to>
      <xdr:col>81</xdr:col>
      <xdr:colOff>101600</xdr:colOff>
      <xdr:row>105</xdr:row>
      <xdr:rowOff>82913</xdr:rowOff>
    </xdr:to>
    <xdr:sp macro="" textlink="">
      <xdr:nvSpPr>
        <xdr:cNvPr id="789" name="楕円 788">
          <a:extLst>
            <a:ext uri="{FF2B5EF4-FFF2-40B4-BE49-F238E27FC236}">
              <a16:creationId xmlns:a16="http://schemas.microsoft.com/office/drawing/2014/main" id="{5731B3B3-67A5-46CD-B697-35D4E21B8288}"/>
            </a:ext>
          </a:extLst>
        </xdr:cNvPr>
        <xdr:cNvSpPr/>
      </xdr:nvSpPr>
      <xdr:spPr>
        <a:xfrm>
          <a:off x="15430500" y="179835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105</xdr:row>
      <xdr:rowOff>32113</xdr:rowOff>
    </xdr:from>
    <xdr:to>
      <xdr:col>85</xdr:col>
      <xdr:colOff>127000</xdr:colOff>
      <xdr:row>105</xdr:row>
      <xdr:rowOff>66402</xdr:rowOff>
    </xdr:to>
    <xdr:cxnSp macro="">
      <xdr:nvCxnSpPr>
        <xdr:cNvPr id="790" name="直線コネクタ 789">
          <a:extLst>
            <a:ext uri="{FF2B5EF4-FFF2-40B4-BE49-F238E27FC236}">
              <a16:creationId xmlns:a16="http://schemas.microsoft.com/office/drawing/2014/main" id="{588A335D-92FD-4621-86FE-779FC742DAD7}"/>
            </a:ext>
          </a:extLst>
        </xdr:cNvPr>
        <xdr:cNvCxnSpPr/>
      </xdr:nvCxnSpPr>
      <xdr:spPr>
        <a:xfrm>
          <a:off x="15481300" y="18034363"/>
          <a:ext cx="838200" cy="342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104</xdr:row>
      <xdr:rowOff>152763</xdr:rowOff>
    </xdr:from>
    <xdr:to>
      <xdr:col>76</xdr:col>
      <xdr:colOff>165100</xdr:colOff>
      <xdr:row>105</xdr:row>
      <xdr:rowOff>82913</xdr:rowOff>
    </xdr:to>
    <xdr:sp macro="" textlink="">
      <xdr:nvSpPr>
        <xdr:cNvPr id="791" name="楕円 790">
          <a:extLst>
            <a:ext uri="{FF2B5EF4-FFF2-40B4-BE49-F238E27FC236}">
              <a16:creationId xmlns:a16="http://schemas.microsoft.com/office/drawing/2014/main" id="{F25200ED-15A7-4D62-8A67-87F4C14B96A6}"/>
            </a:ext>
          </a:extLst>
        </xdr:cNvPr>
        <xdr:cNvSpPr/>
      </xdr:nvSpPr>
      <xdr:spPr>
        <a:xfrm>
          <a:off x="14541500" y="179835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105</xdr:row>
      <xdr:rowOff>32113</xdr:rowOff>
    </xdr:from>
    <xdr:to>
      <xdr:col>81</xdr:col>
      <xdr:colOff>50800</xdr:colOff>
      <xdr:row>105</xdr:row>
      <xdr:rowOff>32113</xdr:rowOff>
    </xdr:to>
    <xdr:cxnSp macro="">
      <xdr:nvCxnSpPr>
        <xdr:cNvPr id="792" name="直線コネクタ 791">
          <a:extLst>
            <a:ext uri="{FF2B5EF4-FFF2-40B4-BE49-F238E27FC236}">
              <a16:creationId xmlns:a16="http://schemas.microsoft.com/office/drawing/2014/main" id="{FE6FAE0A-6B57-4DD2-AB81-C751357D0406}"/>
            </a:ext>
          </a:extLst>
        </xdr:cNvPr>
        <xdr:cNvCxnSpPr/>
      </xdr:nvCxnSpPr>
      <xdr:spPr>
        <a:xfrm>
          <a:off x="14592300" y="18034363"/>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104</xdr:row>
      <xdr:rowOff>116839</xdr:rowOff>
    </xdr:from>
    <xdr:to>
      <xdr:col>72</xdr:col>
      <xdr:colOff>38100</xdr:colOff>
      <xdr:row>105</xdr:row>
      <xdr:rowOff>46989</xdr:rowOff>
    </xdr:to>
    <xdr:sp macro="" textlink="">
      <xdr:nvSpPr>
        <xdr:cNvPr id="793" name="楕円 792">
          <a:extLst>
            <a:ext uri="{FF2B5EF4-FFF2-40B4-BE49-F238E27FC236}">
              <a16:creationId xmlns:a16="http://schemas.microsoft.com/office/drawing/2014/main" id="{3822BCAF-6FBD-4CA8-9E72-DEFE7763669C}"/>
            </a:ext>
          </a:extLst>
        </xdr:cNvPr>
        <xdr:cNvSpPr/>
      </xdr:nvSpPr>
      <xdr:spPr>
        <a:xfrm>
          <a:off x="13652500" y="179476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104</xdr:row>
      <xdr:rowOff>167639</xdr:rowOff>
    </xdr:from>
    <xdr:to>
      <xdr:col>76</xdr:col>
      <xdr:colOff>114300</xdr:colOff>
      <xdr:row>105</xdr:row>
      <xdr:rowOff>32113</xdr:rowOff>
    </xdr:to>
    <xdr:cxnSp macro="">
      <xdr:nvCxnSpPr>
        <xdr:cNvPr id="794" name="直線コネクタ 793">
          <a:extLst>
            <a:ext uri="{FF2B5EF4-FFF2-40B4-BE49-F238E27FC236}">
              <a16:creationId xmlns:a16="http://schemas.microsoft.com/office/drawing/2014/main" id="{9C73D1DA-010C-49D1-B92E-CE03FC8FFDAE}"/>
            </a:ext>
          </a:extLst>
        </xdr:cNvPr>
        <xdr:cNvCxnSpPr/>
      </xdr:nvCxnSpPr>
      <xdr:spPr>
        <a:xfrm>
          <a:off x="13703300" y="17998439"/>
          <a:ext cx="889000" cy="359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104</xdr:row>
      <xdr:rowOff>110308</xdr:rowOff>
    </xdr:from>
    <xdr:to>
      <xdr:col>67</xdr:col>
      <xdr:colOff>101600</xdr:colOff>
      <xdr:row>105</xdr:row>
      <xdr:rowOff>40458</xdr:rowOff>
    </xdr:to>
    <xdr:sp macro="" textlink="">
      <xdr:nvSpPr>
        <xdr:cNvPr id="795" name="楕円 794">
          <a:extLst>
            <a:ext uri="{FF2B5EF4-FFF2-40B4-BE49-F238E27FC236}">
              <a16:creationId xmlns:a16="http://schemas.microsoft.com/office/drawing/2014/main" id="{3DC33166-CB01-4356-8341-D3EF9B540702}"/>
            </a:ext>
          </a:extLst>
        </xdr:cNvPr>
        <xdr:cNvSpPr/>
      </xdr:nvSpPr>
      <xdr:spPr>
        <a:xfrm>
          <a:off x="12763500" y="179411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104</xdr:row>
      <xdr:rowOff>161108</xdr:rowOff>
    </xdr:from>
    <xdr:to>
      <xdr:col>71</xdr:col>
      <xdr:colOff>177800</xdr:colOff>
      <xdr:row>104</xdr:row>
      <xdr:rowOff>167639</xdr:rowOff>
    </xdr:to>
    <xdr:cxnSp macro="">
      <xdr:nvCxnSpPr>
        <xdr:cNvPr id="796" name="直線コネクタ 795">
          <a:extLst>
            <a:ext uri="{FF2B5EF4-FFF2-40B4-BE49-F238E27FC236}">
              <a16:creationId xmlns:a16="http://schemas.microsoft.com/office/drawing/2014/main" id="{916F0E30-6C63-429E-8F58-9FA3A278FC81}"/>
            </a:ext>
          </a:extLst>
        </xdr:cNvPr>
        <xdr:cNvCxnSpPr/>
      </xdr:nvCxnSpPr>
      <xdr:spPr>
        <a:xfrm>
          <a:off x="12814300" y="17991908"/>
          <a:ext cx="889000" cy="65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106</xdr:row>
      <xdr:rowOff>103432</xdr:rowOff>
    </xdr:from>
    <xdr:ext cx="405111" cy="259045"/>
    <xdr:sp macro="" textlink="">
      <xdr:nvSpPr>
        <xdr:cNvPr id="797" name="n_1aveValue【公民館】&#10;有形固定資産減価償却率">
          <a:extLst>
            <a:ext uri="{FF2B5EF4-FFF2-40B4-BE49-F238E27FC236}">
              <a16:creationId xmlns:a16="http://schemas.microsoft.com/office/drawing/2014/main" id="{8819C199-2878-403A-9F0B-8AA717747750}"/>
            </a:ext>
          </a:extLst>
        </xdr:cNvPr>
        <xdr:cNvSpPr txBox="1"/>
      </xdr:nvSpPr>
      <xdr:spPr>
        <a:xfrm>
          <a:off x="15266044" y="182771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106</xdr:row>
      <xdr:rowOff>113228</xdr:rowOff>
    </xdr:from>
    <xdr:ext cx="405111" cy="259045"/>
    <xdr:sp macro="" textlink="">
      <xdr:nvSpPr>
        <xdr:cNvPr id="798" name="n_2aveValue【公民館】&#10;有形固定資産減価償却率">
          <a:extLst>
            <a:ext uri="{FF2B5EF4-FFF2-40B4-BE49-F238E27FC236}">
              <a16:creationId xmlns:a16="http://schemas.microsoft.com/office/drawing/2014/main" id="{9C874741-49F1-4869-AFB8-A8E9FA1EF98B}"/>
            </a:ext>
          </a:extLst>
        </xdr:cNvPr>
        <xdr:cNvSpPr txBox="1"/>
      </xdr:nvSpPr>
      <xdr:spPr>
        <a:xfrm>
          <a:off x="14389744" y="1828692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106</xdr:row>
      <xdr:rowOff>11991</xdr:rowOff>
    </xdr:from>
    <xdr:ext cx="405111" cy="259045"/>
    <xdr:sp macro="" textlink="">
      <xdr:nvSpPr>
        <xdr:cNvPr id="799" name="n_3aveValue【公民館】&#10;有形固定資産減価償却率">
          <a:extLst>
            <a:ext uri="{FF2B5EF4-FFF2-40B4-BE49-F238E27FC236}">
              <a16:creationId xmlns:a16="http://schemas.microsoft.com/office/drawing/2014/main" id="{F15CC79B-36D4-4AC1-9FB4-FBF1C07231E1}"/>
            </a:ext>
          </a:extLst>
        </xdr:cNvPr>
        <xdr:cNvSpPr txBox="1"/>
      </xdr:nvSpPr>
      <xdr:spPr>
        <a:xfrm>
          <a:off x="13500744" y="181856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106</xdr:row>
      <xdr:rowOff>5459</xdr:rowOff>
    </xdr:from>
    <xdr:ext cx="405111" cy="259045"/>
    <xdr:sp macro="" textlink="">
      <xdr:nvSpPr>
        <xdr:cNvPr id="800" name="n_4aveValue【公民館】&#10;有形固定資産減価償却率">
          <a:extLst>
            <a:ext uri="{FF2B5EF4-FFF2-40B4-BE49-F238E27FC236}">
              <a16:creationId xmlns:a16="http://schemas.microsoft.com/office/drawing/2014/main" id="{AB05771F-F82B-499C-8062-1FF5BC7B1037}"/>
            </a:ext>
          </a:extLst>
        </xdr:cNvPr>
        <xdr:cNvSpPr txBox="1"/>
      </xdr:nvSpPr>
      <xdr:spPr>
        <a:xfrm>
          <a:off x="12611744" y="1817915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103</xdr:row>
      <xdr:rowOff>99440</xdr:rowOff>
    </xdr:from>
    <xdr:ext cx="405111" cy="259045"/>
    <xdr:sp macro="" textlink="">
      <xdr:nvSpPr>
        <xdr:cNvPr id="801" name="n_1mainValue【公民館】&#10;有形固定資産減価償却率">
          <a:extLst>
            <a:ext uri="{FF2B5EF4-FFF2-40B4-BE49-F238E27FC236}">
              <a16:creationId xmlns:a16="http://schemas.microsoft.com/office/drawing/2014/main" id="{6E4CE257-AEC3-43DB-8C9E-74338130DF68}"/>
            </a:ext>
          </a:extLst>
        </xdr:cNvPr>
        <xdr:cNvSpPr txBox="1"/>
      </xdr:nvSpPr>
      <xdr:spPr>
        <a:xfrm>
          <a:off x="15266044" y="177587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103</xdr:row>
      <xdr:rowOff>99440</xdr:rowOff>
    </xdr:from>
    <xdr:ext cx="405111" cy="259045"/>
    <xdr:sp macro="" textlink="">
      <xdr:nvSpPr>
        <xdr:cNvPr id="802" name="n_2mainValue【公民館】&#10;有形固定資産減価償却率">
          <a:extLst>
            <a:ext uri="{FF2B5EF4-FFF2-40B4-BE49-F238E27FC236}">
              <a16:creationId xmlns:a16="http://schemas.microsoft.com/office/drawing/2014/main" id="{FCCA46DA-87BC-4DA6-BA7A-D9060E92FC96}"/>
            </a:ext>
          </a:extLst>
        </xdr:cNvPr>
        <xdr:cNvSpPr txBox="1"/>
      </xdr:nvSpPr>
      <xdr:spPr>
        <a:xfrm>
          <a:off x="14389744" y="177587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103</xdr:row>
      <xdr:rowOff>63516</xdr:rowOff>
    </xdr:from>
    <xdr:ext cx="405111" cy="259045"/>
    <xdr:sp macro="" textlink="">
      <xdr:nvSpPr>
        <xdr:cNvPr id="803" name="n_3mainValue【公民館】&#10;有形固定資産減価償却率">
          <a:extLst>
            <a:ext uri="{FF2B5EF4-FFF2-40B4-BE49-F238E27FC236}">
              <a16:creationId xmlns:a16="http://schemas.microsoft.com/office/drawing/2014/main" id="{A1D0FB2F-CDC5-4878-80AA-AC1C2927CDE9}"/>
            </a:ext>
          </a:extLst>
        </xdr:cNvPr>
        <xdr:cNvSpPr txBox="1"/>
      </xdr:nvSpPr>
      <xdr:spPr>
        <a:xfrm>
          <a:off x="13500744" y="177228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103</xdr:row>
      <xdr:rowOff>56985</xdr:rowOff>
    </xdr:from>
    <xdr:ext cx="405111" cy="259045"/>
    <xdr:sp macro="" textlink="">
      <xdr:nvSpPr>
        <xdr:cNvPr id="804" name="n_4mainValue【公民館】&#10;有形固定資産減価償却率">
          <a:extLst>
            <a:ext uri="{FF2B5EF4-FFF2-40B4-BE49-F238E27FC236}">
              <a16:creationId xmlns:a16="http://schemas.microsoft.com/office/drawing/2014/main" id="{8A88CF61-F9B4-457F-B350-7BEDD290A9EC}"/>
            </a:ext>
          </a:extLst>
        </xdr:cNvPr>
        <xdr:cNvSpPr txBox="1"/>
      </xdr:nvSpPr>
      <xdr:spPr>
        <a:xfrm>
          <a:off x="12611744" y="177163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805" name="正方形/長方形 804">
          <a:extLst>
            <a:ext uri="{FF2B5EF4-FFF2-40B4-BE49-F238E27FC236}">
              <a16:creationId xmlns:a16="http://schemas.microsoft.com/office/drawing/2014/main" id="{7A2A9827-19A4-46F2-8659-2F5ED701AEF7}"/>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806" name="正方形/長方形 805">
          <a:extLst>
            <a:ext uri="{FF2B5EF4-FFF2-40B4-BE49-F238E27FC236}">
              <a16:creationId xmlns:a16="http://schemas.microsoft.com/office/drawing/2014/main" id="{B3A603AB-0CE4-4CAF-90B7-37C30EC0E437}"/>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807" name="正方形/長方形 806">
          <a:extLst>
            <a:ext uri="{FF2B5EF4-FFF2-40B4-BE49-F238E27FC236}">
              <a16:creationId xmlns:a16="http://schemas.microsoft.com/office/drawing/2014/main" id="{3B29F362-4EEB-41F5-98F4-634D89B252FC}"/>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808" name="正方形/長方形 807">
          <a:extLst>
            <a:ext uri="{FF2B5EF4-FFF2-40B4-BE49-F238E27FC236}">
              <a16:creationId xmlns:a16="http://schemas.microsoft.com/office/drawing/2014/main" id="{685F75B5-3CE8-41D7-9D2E-06B45CA0523D}"/>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809" name="正方形/長方形 808">
          <a:extLst>
            <a:ext uri="{FF2B5EF4-FFF2-40B4-BE49-F238E27FC236}">
              <a16:creationId xmlns:a16="http://schemas.microsoft.com/office/drawing/2014/main" id="{6C4B90A5-F9B5-4A44-ABB2-92E90A13593D}"/>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810" name="正方形/長方形 809">
          <a:extLst>
            <a:ext uri="{FF2B5EF4-FFF2-40B4-BE49-F238E27FC236}">
              <a16:creationId xmlns:a16="http://schemas.microsoft.com/office/drawing/2014/main" id="{F6D64F52-A7F3-43AC-B3CE-0F65A3C9E8CD}"/>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811" name="正方形/長方形 810">
          <a:extLst>
            <a:ext uri="{FF2B5EF4-FFF2-40B4-BE49-F238E27FC236}">
              <a16:creationId xmlns:a16="http://schemas.microsoft.com/office/drawing/2014/main" id="{B26F9EAC-82F3-425D-8F16-9EAFFA5DB34E}"/>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812" name="正方形/長方形 811">
          <a:extLst>
            <a:ext uri="{FF2B5EF4-FFF2-40B4-BE49-F238E27FC236}">
              <a16:creationId xmlns:a16="http://schemas.microsoft.com/office/drawing/2014/main" id="{978D8BFC-CF3A-450A-886C-D42532C3420E}"/>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813" name="テキスト ボックス 812">
          <a:extLst>
            <a:ext uri="{FF2B5EF4-FFF2-40B4-BE49-F238E27FC236}">
              <a16:creationId xmlns:a16="http://schemas.microsoft.com/office/drawing/2014/main" id="{4A742FA1-B67A-4467-BAF2-17723440E3A4}"/>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814" name="直線コネクタ 813">
          <a:extLst>
            <a:ext uri="{FF2B5EF4-FFF2-40B4-BE49-F238E27FC236}">
              <a16:creationId xmlns:a16="http://schemas.microsoft.com/office/drawing/2014/main" id="{1A2465CF-4A07-4A95-A950-8E0B5FA0457D}"/>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152400</xdr:rowOff>
    </xdr:from>
    <xdr:to>
      <xdr:col>120</xdr:col>
      <xdr:colOff>114300</xdr:colOff>
      <xdr:row>108</xdr:row>
      <xdr:rowOff>152400</xdr:rowOff>
    </xdr:to>
    <xdr:cxnSp macro="">
      <xdr:nvCxnSpPr>
        <xdr:cNvPr id="815" name="直線コネクタ 814">
          <a:extLst>
            <a:ext uri="{FF2B5EF4-FFF2-40B4-BE49-F238E27FC236}">
              <a16:creationId xmlns:a16="http://schemas.microsoft.com/office/drawing/2014/main" id="{86EBC13C-48A7-4CC2-98EA-5371A74E3DB6}"/>
            </a:ext>
          </a:extLst>
        </xdr:cNvPr>
        <xdr:cNvCxnSpPr/>
      </xdr:nvCxnSpPr>
      <xdr:spPr>
        <a:xfrm>
          <a:off x="18288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10177</xdr:rowOff>
    </xdr:from>
    <xdr:ext cx="467179" cy="259045"/>
    <xdr:sp macro="" textlink="">
      <xdr:nvSpPr>
        <xdr:cNvPr id="816" name="テキスト ボックス 815">
          <a:extLst>
            <a:ext uri="{FF2B5EF4-FFF2-40B4-BE49-F238E27FC236}">
              <a16:creationId xmlns:a16="http://schemas.microsoft.com/office/drawing/2014/main" id="{295D5062-3B05-4BBD-904D-06DE6F03C213}"/>
            </a:ext>
          </a:extLst>
        </xdr:cNvPr>
        <xdr:cNvSpPr txBox="1"/>
      </xdr:nvSpPr>
      <xdr:spPr>
        <a:xfrm>
          <a:off x="17820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106</xdr:row>
      <xdr:rowOff>114300</xdr:rowOff>
    </xdr:from>
    <xdr:to>
      <xdr:col>120</xdr:col>
      <xdr:colOff>114300</xdr:colOff>
      <xdr:row>106</xdr:row>
      <xdr:rowOff>114300</xdr:rowOff>
    </xdr:to>
    <xdr:cxnSp macro="">
      <xdr:nvCxnSpPr>
        <xdr:cNvPr id="817" name="直線コネクタ 816">
          <a:extLst>
            <a:ext uri="{FF2B5EF4-FFF2-40B4-BE49-F238E27FC236}">
              <a16:creationId xmlns:a16="http://schemas.microsoft.com/office/drawing/2014/main" id="{BC827E7C-793C-4236-93E6-A0BCF7056238}"/>
            </a:ext>
          </a:extLst>
        </xdr:cNvPr>
        <xdr:cNvCxnSpPr/>
      </xdr:nvCxnSpPr>
      <xdr:spPr>
        <a:xfrm>
          <a:off x="18288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105</xdr:row>
      <xdr:rowOff>143527</xdr:rowOff>
    </xdr:from>
    <xdr:ext cx="467179" cy="259045"/>
    <xdr:sp macro="" textlink="">
      <xdr:nvSpPr>
        <xdr:cNvPr id="818" name="テキスト ボックス 817">
          <a:extLst>
            <a:ext uri="{FF2B5EF4-FFF2-40B4-BE49-F238E27FC236}">
              <a16:creationId xmlns:a16="http://schemas.microsoft.com/office/drawing/2014/main" id="{343AC9EE-A204-47EC-8694-F0D205DB03D9}"/>
            </a:ext>
          </a:extLst>
        </xdr:cNvPr>
        <xdr:cNvSpPr txBox="1"/>
      </xdr:nvSpPr>
      <xdr:spPr>
        <a:xfrm>
          <a:off x="17820821" y="181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104</xdr:row>
      <xdr:rowOff>76200</xdr:rowOff>
    </xdr:from>
    <xdr:to>
      <xdr:col>120</xdr:col>
      <xdr:colOff>114300</xdr:colOff>
      <xdr:row>104</xdr:row>
      <xdr:rowOff>76200</xdr:rowOff>
    </xdr:to>
    <xdr:cxnSp macro="">
      <xdr:nvCxnSpPr>
        <xdr:cNvPr id="819" name="直線コネクタ 818">
          <a:extLst>
            <a:ext uri="{FF2B5EF4-FFF2-40B4-BE49-F238E27FC236}">
              <a16:creationId xmlns:a16="http://schemas.microsoft.com/office/drawing/2014/main" id="{630AC3A8-5F65-4F81-ACCD-8FCB26DFBF16}"/>
            </a:ext>
          </a:extLst>
        </xdr:cNvPr>
        <xdr:cNvCxnSpPr/>
      </xdr:nvCxnSpPr>
      <xdr:spPr>
        <a:xfrm>
          <a:off x="18288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103</xdr:row>
      <xdr:rowOff>105427</xdr:rowOff>
    </xdr:from>
    <xdr:ext cx="467179" cy="259045"/>
    <xdr:sp macro="" textlink="">
      <xdr:nvSpPr>
        <xdr:cNvPr id="820" name="テキスト ボックス 819">
          <a:extLst>
            <a:ext uri="{FF2B5EF4-FFF2-40B4-BE49-F238E27FC236}">
              <a16:creationId xmlns:a16="http://schemas.microsoft.com/office/drawing/2014/main" id="{94AA97D0-4456-4492-A262-01230E115642}"/>
            </a:ext>
          </a:extLst>
        </xdr:cNvPr>
        <xdr:cNvSpPr txBox="1"/>
      </xdr:nvSpPr>
      <xdr:spPr>
        <a:xfrm>
          <a:off x="17820821" y="177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102</xdr:row>
      <xdr:rowOff>38100</xdr:rowOff>
    </xdr:from>
    <xdr:to>
      <xdr:col>120</xdr:col>
      <xdr:colOff>114300</xdr:colOff>
      <xdr:row>102</xdr:row>
      <xdr:rowOff>38100</xdr:rowOff>
    </xdr:to>
    <xdr:cxnSp macro="">
      <xdr:nvCxnSpPr>
        <xdr:cNvPr id="821" name="直線コネクタ 820">
          <a:extLst>
            <a:ext uri="{FF2B5EF4-FFF2-40B4-BE49-F238E27FC236}">
              <a16:creationId xmlns:a16="http://schemas.microsoft.com/office/drawing/2014/main" id="{F416DC6B-061A-4CFD-833B-10E365734D6D}"/>
            </a:ext>
          </a:extLst>
        </xdr:cNvPr>
        <xdr:cNvCxnSpPr/>
      </xdr:nvCxnSpPr>
      <xdr:spPr>
        <a:xfrm>
          <a:off x="18288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101</xdr:row>
      <xdr:rowOff>67327</xdr:rowOff>
    </xdr:from>
    <xdr:ext cx="467179" cy="259045"/>
    <xdr:sp macro="" textlink="">
      <xdr:nvSpPr>
        <xdr:cNvPr id="822" name="テキスト ボックス 821">
          <a:extLst>
            <a:ext uri="{FF2B5EF4-FFF2-40B4-BE49-F238E27FC236}">
              <a16:creationId xmlns:a16="http://schemas.microsoft.com/office/drawing/2014/main" id="{085E02CC-B995-4596-9AD5-F8DA3947EACE}"/>
            </a:ext>
          </a:extLst>
        </xdr:cNvPr>
        <xdr:cNvSpPr txBox="1"/>
      </xdr:nvSpPr>
      <xdr:spPr>
        <a:xfrm>
          <a:off x="17820821" y="173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0</xdr:rowOff>
    </xdr:from>
    <xdr:to>
      <xdr:col>120</xdr:col>
      <xdr:colOff>114300</xdr:colOff>
      <xdr:row>100</xdr:row>
      <xdr:rowOff>0</xdr:rowOff>
    </xdr:to>
    <xdr:cxnSp macro="">
      <xdr:nvCxnSpPr>
        <xdr:cNvPr id="823" name="直線コネクタ 822">
          <a:extLst>
            <a:ext uri="{FF2B5EF4-FFF2-40B4-BE49-F238E27FC236}">
              <a16:creationId xmlns:a16="http://schemas.microsoft.com/office/drawing/2014/main" id="{3A44FE2E-AC94-4575-BEB3-921790499CA7}"/>
            </a:ext>
          </a:extLst>
        </xdr:cNvPr>
        <xdr:cNvCxnSpPr/>
      </xdr:nvCxnSpPr>
      <xdr:spPr>
        <a:xfrm>
          <a:off x="18288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29227</xdr:rowOff>
    </xdr:from>
    <xdr:ext cx="467179" cy="259045"/>
    <xdr:sp macro="" textlink="">
      <xdr:nvSpPr>
        <xdr:cNvPr id="824" name="テキスト ボックス 823">
          <a:extLst>
            <a:ext uri="{FF2B5EF4-FFF2-40B4-BE49-F238E27FC236}">
              <a16:creationId xmlns:a16="http://schemas.microsoft.com/office/drawing/2014/main" id="{8E341046-75FC-4432-9AFB-DFC5E692CE42}"/>
            </a:ext>
          </a:extLst>
        </xdr:cNvPr>
        <xdr:cNvSpPr txBox="1"/>
      </xdr:nvSpPr>
      <xdr:spPr>
        <a:xfrm>
          <a:off x="17820821" y="1700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825" name="直線コネクタ 824">
          <a:extLst>
            <a:ext uri="{FF2B5EF4-FFF2-40B4-BE49-F238E27FC236}">
              <a16:creationId xmlns:a16="http://schemas.microsoft.com/office/drawing/2014/main" id="{54F6553B-43EE-47F5-B618-2DC5159F34DA}"/>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96</xdr:row>
      <xdr:rowOff>162577</xdr:rowOff>
    </xdr:from>
    <xdr:ext cx="531299" cy="259045"/>
    <xdr:sp macro="" textlink="">
      <xdr:nvSpPr>
        <xdr:cNvPr id="826" name="テキスト ボックス 825">
          <a:extLst>
            <a:ext uri="{FF2B5EF4-FFF2-40B4-BE49-F238E27FC236}">
              <a16:creationId xmlns:a16="http://schemas.microsoft.com/office/drawing/2014/main" id="{ED46661A-3553-43FB-93FF-94FD8670EDF7}"/>
            </a:ext>
          </a:extLst>
        </xdr:cNvPr>
        <xdr:cNvSpPr txBox="1"/>
      </xdr:nvSpPr>
      <xdr:spPr>
        <a:xfrm>
          <a:off x="17756701" y="1662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827" name="【公民館】&#10;一人当たり面積グラフ枠">
          <a:extLst>
            <a:ext uri="{FF2B5EF4-FFF2-40B4-BE49-F238E27FC236}">
              <a16:creationId xmlns:a16="http://schemas.microsoft.com/office/drawing/2014/main" id="{E02CD5D1-7893-49BE-8187-56505C2AB46F}"/>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142112</xdr:rowOff>
    </xdr:from>
    <xdr:to>
      <xdr:col>116</xdr:col>
      <xdr:colOff>62864</xdr:colOff>
      <xdr:row>108</xdr:row>
      <xdr:rowOff>128588</xdr:rowOff>
    </xdr:to>
    <xdr:cxnSp macro="">
      <xdr:nvCxnSpPr>
        <xdr:cNvPr id="828" name="直線コネクタ 827">
          <a:extLst>
            <a:ext uri="{FF2B5EF4-FFF2-40B4-BE49-F238E27FC236}">
              <a16:creationId xmlns:a16="http://schemas.microsoft.com/office/drawing/2014/main" id="{10421969-55F7-4AFC-834F-32662232A91B}"/>
            </a:ext>
          </a:extLst>
        </xdr:cNvPr>
        <xdr:cNvCxnSpPr/>
      </xdr:nvCxnSpPr>
      <xdr:spPr>
        <a:xfrm flipV="1">
          <a:off x="22160864" y="17287112"/>
          <a:ext cx="0" cy="135807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132415</xdr:rowOff>
    </xdr:from>
    <xdr:ext cx="469744" cy="259045"/>
    <xdr:sp macro="" textlink="">
      <xdr:nvSpPr>
        <xdr:cNvPr id="829" name="【公民館】&#10;一人当たり面積最小値テキスト">
          <a:extLst>
            <a:ext uri="{FF2B5EF4-FFF2-40B4-BE49-F238E27FC236}">
              <a16:creationId xmlns:a16="http://schemas.microsoft.com/office/drawing/2014/main" id="{2243699D-57AB-4DF1-AA34-7AD96D71B8F0}"/>
            </a:ext>
          </a:extLst>
        </xdr:cNvPr>
        <xdr:cNvSpPr txBox="1"/>
      </xdr:nvSpPr>
      <xdr:spPr>
        <a:xfrm>
          <a:off x="22199600" y="186490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128588</xdr:rowOff>
    </xdr:from>
    <xdr:to>
      <xdr:col>116</xdr:col>
      <xdr:colOff>152400</xdr:colOff>
      <xdr:row>108</xdr:row>
      <xdr:rowOff>128588</xdr:rowOff>
    </xdr:to>
    <xdr:cxnSp macro="">
      <xdr:nvCxnSpPr>
        <xdr:cNvPr id="830" name="直線コネクタ 829">
          <a:extLst>
            <a:ext uri="{FF2B5EF4-FFF2-40B4-BE49-F238E27FC236}">
              <a16:creationId xmlns:a16="http://schemas.microsoft.com/office/drawing/2014/main" id="{D9CC047C-1D0E-4B19-836F-DC96993D6D94}"/>
            </a:ext>
          </a:extLst>
        </xdr:cNvPr>
        <xdr:cNvCxnSpPr/>
      </xdr:nvCxnSpPr>
      <xdr:spPr>
        <a:xfrm>
          <a:off x="22072600" y="186451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88789</xdr:rowOff>
    </xdr:from>
    <xdr:ext cx="469744" cy="259045"/>
    <xdr:sp macro="" textlink="">
      <xdr:nvSpPr>
        <xdr:cNvPr id="831" name="【公民館】&#10;一人当たり面積最大値テキスト">
          <a:extLst>
            <a:ext uri="{FF2B5EF4-FFF2-40B4-BE49-F238E27FC236}">
              <a16:creationId xmlns:a16="http://schemas.microsoft.com/office/drawing/2014/main" id="{21AD4A8F-C4D5-408D-BE19-BFE7893EC0ED}"/>
            </a:ext>
          </a:extLst>
        </xdr:cNvPr>
        <xdr:cNvSpPr txBox="1"/>
      </xdr:nvSpPr>
      <xdr:spPr>
        <a:xfrm>
          <a:off x="22199600" y="170623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7.254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142112</xdr:rowOff>
    </xdr:from>
    <xdr:to>
      <xdr:col>116</xdr:col>
      <xdr:colOff>152400</xdr:colOff>
      <xdr:row>100</xdr:row>
      <xdr:rowOff>142112</xdr:rowOff>
    </xdr:to>
    <xdr:cxnSp macro="">
      <xdr:nvCxnSpPr>
        <xdr:cNvPr id="832" name="直線コネクタ 831">
          <a:extLst>
            <a:ext uri="{FF2B5EF4-FFF2-40B4-BE49-F238E27FC236}">
              <a16:creationId xmlns:a16="http://schemas.microsoft.com/office/drawing/2014/main" id="{7F3B8234-325B-46A6-9FE2-21DD0E8B6575}"/>
            </a:ext>
          </a:extLst>
        </xdr:cNvPr>
        <xdr:cNvCxnSpPr/>
      </xdr:nvCxnSpPr>
      <xdr:spPr>
        <a:xfrm>
          <a:off x="22072600" y="172871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107</xdr:row>
      <xdr:rowOff>88219</xdr:rowOff>
    </xdr:from>
    <xdr:ext cx="469744" cy="259045"/>
    <xdr:sp macro="" textlink="">
      <xdr:nvSpPr>
        <xdr:cNvPr id="833" name="【公民館】&#10;一人当たり面積平均値テキスト">
          <a:extLst>
            <a:ext uri="{FF2B5EF4-FFF2-40B4-BE49-F238E27FC236}">
              <a16:creationId xmlns:a16="http://schemas.microsoft.com/office/drawing/2014/main" id="{D0067A48-79C6-4FC5-A4B5-96757DD49BAA}"/>
            </a:ext>
          </a:extLst>
        </xdr:cNvPr>
        <xdr:cNvSpPr txBox="1"/>
      </xdr:nvSpPr>
      <xdr:spPr>
        <a:xfrm>
          <a:off x="22199600" y="1843336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0.857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107</xdr:row>
      <xdr:rowOff>109792</xdr:rowOff>
    </xdr:from>
    <xdr:to>
      <xdr:col>116</xdr:col>
      <xdr:colOff>114300</xdr:colOff>
      <xdr:row>108</xdr:row>
      <xdr:rowOff>39942</xdr:rowOff>
    </xdr:to>
    <xdr:sp macro="" textlink="">
      <xdr:nvSpPr>
        <xdr:cNvPr id="834" name="フローチャート: 判断 833">
          <a:extLst>
            <a:ext uri="{FF2B5EF4-FFF2-40B4-BE49-F238E27FC236}">
              <a16:creationId xmlns:a16="http://schemas.microsoft.com/office/drawing/2014/main" id="{86ED7933-32ED-4351-95B6-7F24AC92C90B}"/>
            </a:ext>
          </a:extLst>
        </xdr:cNvPr>
        <xdr:cNvSpPr/>
      </xdr:nvSpPr>
      <xdr:spPr>
        <a:xfrm>
          <a:off x="22110700" y="184549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107</xdr:row>
      <xdr:rowOff>109220</xdr:rowOff>
    </xdr:from>
    <xdr:to>
      <xdr:col>112</xdr:col>
      <xdr:colOff>38100</xdr:colOff>
      <xdr:row>108</xdr:row>
      <xdr:rowOff>39370</xdr:rowOff>
    </xdr:to>
    <xdr:sp macro="" textlink="">
      <xdr:nvSpPr>
        <xdr:cNvPr id="835" name="フローチャート: 判断 834">
          <a:extLst>
            <a:ext uri="{FF2B5EF4-FFF2-40B4-BE49-F238E27FC236}">
              <a16:creationId xmlns:a16="http://schemas.microsoft.com/office/drawing/2014/main" id="{AE4A971D-0669-4F36-A0FB-D01FEE5078D3}"/>
            </a:ext>
          </a:extLst>
        </xdr:cNvPr>
        <xdr:cNvSpPr/>
      </xdr:nvSpPr>
      <xdr:spPr>
        <a:xfrm>
          <a:off x="21272500" y="184543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107</xdr:row>
      <xdr:rowOff>115888</xdr:rowOff>
    </xdr:from>
    <xdr:to>
      <xdr:col>107</xdr:col>
      <xdr:colOff>101600</xdr:colOff>
      <xdr:row>108</xdr:row>
      <xdr:rowOff>46038</xdr:rowOff>
    </xdr:to>
    <xdr:sp macro="" textlink="">
      <xdr:nvSpPr>
        <xdr:cNvPr id="836" name="フローチャート: 判断 835">
          <a:extLst>
            <a:ext uri="{FF2B5EF4-FFF2-40B4-BE49-F238E27FC236}">
              <a16:creationId xmlns:a16="http://schemas.microsoft.com/office/drawing/2014/main" id="{7DAB2E77-0BD5-4233-90AF-560EF47EAE33}"/>
            </a:ext>
          </a:extLst>
        </xdr:cNvPr>
        <xdr:cNvSpPr/>
      </xdr:nvSpPr>
      <xdr:spPr>
        <a:xfrm>
          <a:off x="20383500" y="184610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107</xdr:row>
      <xdr:rowOff>105220</xdr:rowOff>
    </xdr:from>
    <xdr:to>
      <xdr:col>102</xdr:col>
      <xdr:colOff>165100</xdr:colOff>
      <xdr:row>108</xdr:row>
      <xdr:rowOff>35370</xdr:rowOff>
    </xdr:to>
    <xdr:sp macro="" textlink="">
      <xdr:nvSpPr>
        <xdr:cNvPr id="837" name="フローチャート: 判断 836">
          <a:extLst>
            <a:ext uri="{FF2B5EF4-FFF2-40B4-BE49-F238E27FC236}">
              <a16:creationId xmlns:a16="http://schemas.microsoft.com/office/drawing/2014/main" id="{CD304345-7432-4C04-B621-F0299CFD2E5B}"/>
            </a:ext>
          </a:extLst>
        </xdr:cNvPr>
        <xdr:cNvSpPr/>
      </xdr:nvSpPr>
      <xdr:spPr>
        <a:xfrm>
          <a:off x="19494500" y="184503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107</xdr:row>
      <xdr:rowOff>112458</xdr:rowOff>
    </xdr:from>
    <xdr:to>
      <xdr:col>98</xdr:col>
      <xdr:colOff>38100</xdr:colOff>
      <xdr:row>108</xdr:row>
      <xdr:rowOff>42608</xdr:rowOff>
    </xdr:to>
    <xdr:sp macro="" textlink="">
      <xdr:nvSpPr>
        <xdr:cNvPr id="838" name="フローチャート: 判断 837">
          <a:extLst>
            <a:ext uri="{FF2B5EF4-FFF2-40B4-BE49-F238E27FC236}">
              <a16:creationId xmlns:a16="http://schemas.microsoft.com/office/drawing/2014/main" id="{130EB069-CBC2-4C89-A2A5-9B8B49953D8B}"/>
            </a:ext>
          </a:extLst>
        </xdr:cNvPr>
        <xdr:cNvSpPr/>
      </xdr:nvSpPr>
      <xdr:spPr>
        <a:xfrm>
          <a:off x="18605500" y="184576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839" name="テキスト ボックス 838">
          <a:extLst>
            <a:ext uri="{FF2B5EF4-FFF2-40B4-BE49-F238E27FC236}">
              <a16:creationId xmlns:a16="http://schemas.microsoft.com/office/drawing/2014/main" id="{575EF1C7-2E78-49F8-A012-DF0C1BB7ADAC}"/>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840" name="テキスト ボックス 839">
          <a:extLst>
            <a:ext uri="{FF2B5EF4-FFF2-40B4-BE49-F238E27FC236}">
              <a16:creationId xmlns:a16="http://schemas.microsoft.com/office/drawing/2014/main" id="{529FD1F8-6C1B-44F0-ACD3-2D6699DE81DF}"/>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841" name="テキスト ボックス 840">
          <a:extLst>
            <a:ext uri="{FF2B5EF4-FFF2-40B4-BE49-F238E27FC236}">
              <a16:creationId xmlns:a16="http://schemas.microsoft.com/office/drawing/2014/main" id="{DAA849C6-C7BF-47C1-94C8-78B87298EBA0}"/>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842" name="テキスト ボックス 841">
          <a:extLst>
            <a:ext uri="{FF2B5EF4-FFF2-40B4-BE49-F238E27FC236}">
              <a16:creationId xmlns:a16="http://schemas.microsoft.com/office/drawing/2014/main" id="{83CF5523-612B-4350-8AB0-78FE15474829}"/>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843" name="テキスト ボックス 842">
          <a:extLst>
            <a:ext uri="{FF2B5EF4-FFF2-40B4-BE49-F238E27FC236}">
              <a16:creationId xmlns:a16="http://schemas.microsoft.com/office/drawing/2014/main" id="{A579148C-B364-4F99-A68E-33958FD17E22}"/>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107</xdr:row>
      <xdr:rowOff>97600</xdr:rowOff>
    </xdr:from>
    <xdr:to>
      <xdr:col>116</xdr:col>
      <xdr:colOff>114300</xdr:colOff>
      <xdr:row>108</xdr:row>
      <xdr:rowOff>27750</xdr:rowOff>
    </xdr:to>
    <xdr:sp macro="" textlink="">
      <xdr:nvSpPr>
        <xdr:cNvPr id="844" name="楕円 843">
          <a:extLst>
            <a:ext uri="{FF2B5EF4-FFF2-40B4-BE49-F238E27FC236}">
              <a16:creationId xmlns:a16="http://schemas.microsoft.com/office/drawing/2014/main" id="{F94808A0-3026-4EC2-A768-734DBFF44AF0}"/>
            </a:ext>
          </a:extLst>
        </xdr:cNvPr>
        <xdr:cNvSpPr/>
      </xdr:nvSpPr>
      <xdr:spPr>
        <a:xfrm>
          <a:off x="22110700" y="184427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106</xdr:row>
      <xdr:rowOff>120477</xdr:rowOff>
    </xdr:from>
    <xdr:ext cx="469744" cy="259045"/>
    <xdr:sp macro="" textlink="">
      <xdr:nvSpPr>
        <xdr:cNvPr id="845" name="【公民館】&#10;一人当たり面積該当値テキスト">
          <a:extLst>
            <a:ext uri="{FF2B5EF4-FFF2-40B4-BE49-F238E27FC236}">
              <a16:creationId xmlns:a16="http://schemas.microsoft.com/office/drawing/2014/main" id="{FAB1BC9E-A639-455C-9939-110AF106B17A}"/>
            </a:ext>
          </a:extLst>
        </xdr:cNvPr>
        <xdr:cNvSpPr txBox="1"/>
      </xdr:nvSpPr>
      <xdr:spPr>
        <a:xfrm>
          <a:off x="22199600" y="182941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0.921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107</xdr:row>
      <xdr:rowOff>102552</xdr:rowOff>
    </xdr:from>
    <xdr:to>
      <xdr:col>112</xdr:col>
      <xdr:colOff>38100</xdr:colOff>
      <xdr:row>108</xdr:row>
      <xdr:rowOff>32702</xdr:rowOff>
    </xdr:to>
    <xdr:sp macro="" textlink="">
      <xdr:nvSpPr>
        <xdr:cNvPr id="846" name="楕円 845">
          <a:extLst>
            <a:ext uri="{FF2B5EF4-FFF2-40B4-BE49-F238E27FC236}">
              <a16:creationId xmlns:a16="http://schemas.microsoft.com/office/drawing/2014/main" id="{AD3D19A8-B22B-4984-BD49-0FAAD05F9B88}"/>
            </a:ext>
          </a:extLst>
        </xdr:cNvPr>
        <xdr:cNvSpPr/>
      </xdr:nvSpPr>
      <xdr:spPr>
        <a:xfrm>
          <a:off x="21272500" y="184477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107</xdr:row>
      <xdr:rowOff>148400</xdr:rowOff>
    </xdr:from>
    <xdr:to>
      <xdr:col>116</xdr:col>
      <xdr:colOff>63500</xdr:colOff>
      <xdr:row>107</xdr:row>
      <xdr:rowOff>153352</xdr:rowOff>
    </xdr:to>
    <xdr:cxnSp macro="">
      <xdr:nvCxnSpPr>
        <xdr:cNvPr id="847" name="直線コネクタ 846">
          <a:extLst>
            <a:ext uri="{FF2B5EF4-FFF2-40B4-BE49-F238E27FC236}">
              <a16:creationId xmlns:a16="http://schemas.microsoft.com/office/drawing/2014/main" id="{DFAFB2F7-E431-449F-BB71-8F389637658D}"/>
            </a:ext>
          </a:extLst>
        </xdr:cNvPr>
        <xdr:cNvCxnSpPr/>
      </xdr:nvCxnSpPr>
      <xdr:spPr>
        <a:xfrm flipV="1">
          <a:off x="21323300" y="18493550"/>
          <a:ext cx="838200" cy="49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107</xdr:row>
      <xdr:rowOff>107886</xdr:rowOff>
    </xdr:from>
    <xdr:to>
      <xdr:col>107</xdr:col>
      <xdr:colOff>101600</xdr:colOff>
      <xdr:row>108</xdr:row>
      <xdr:rowOff>38036</xdr:rowOff>
    </xdr:to>
    <xdr:sp macro="" textlink="">
      <xdr:nvSpPr>
        <xdr:cNvPr id="848" name="楕円 847">
          <a:extLst>
            <a:ext uri="{FF2B5EF4-FFF2-40B4-BE49-F238E27FC236}">
              <a16:creationId xmlns:a16="http://schemas.microsoft.com/office/drawing/2014/main" id="{3FCBF5A3-E718-4193-9133-D7C374C4D303}"/>
            </a:ext>
          </a:extLst>
        </xdr:cNvPr>
        <xdr:cNvSpPr/>
      </xdr:nvSpPr>
      <xdr:spPr>
        <a:xfrm>
          <a:off x="20383500" y="184530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107</xdr:row>
      <xdr:rowOff>153352</xdr:rowOff>
    </xdr:from>
    <xdr:to>
      <xdr:col>111</xdr:col>
      <xdr:colOff>177800</xdr:colOff>
      <xdr:row>107</xdr:row>
      <xdr:rowOff>158686</xdr:rowOff>
    </xdr:to>
    <xdr:cxnSp macro="">
      <xdr:nvCxnSpPr>
        <xdr:cNvPr id="849" name="直線コネクタ 848">
          <a:extLst>
            <a:ext uri="{FF2B5EF4-FFF2-40B4-BE49-F238E27FC236}">
              <a16:creationId xmlns:a16="http://schemas.microsoft.com/office/drawing/2014/main" id="{9E2F6878-0828-41CC-A202-B0654FD70B95}"/>
            </a:ext>
          </a:extLst>
        </xdr:cNvPr>
        <xdr:cNvCxnSpPr/>
      </xdr:nvCxnSpPr>
      <xdr:spPr>
        <a:xfrm flipV="1">
          <a:off x="20434300" y="18498502"/>
          <a:ext cx="889000" cy="53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107</xdr:row>
      <xdr:rowOff>113030</xdr:rowOff>
    </xdr:from>
    <xdr:to>
      <xdr:col>102</xdr:col>
      <xdr:colOff>165100</xdr:colOff>
      <xdr:row>108</xdr:row>
      <xdr:rowOff>43180</xdr:rowOff>
    </xdr:to>
    <xdr:sp macro="" textlink="">
      <xdr:nvSpPr>
        <xdr:cNvPr id="850" name="楕円 849">
          <a:extLst>
            <a:ext uri="{FF2B5EF4-FFF2-40B4-BE49-F238E27FC236}">
              <a16:creationId xmlns:a16="http://schemas.microsoft.com/office/drawing/2014/main" id="{9A4CE948-AE81-487D-A8DF-B26559C5445F}"/>
            </a:ext>
          </a:extLst>
        </xdr:cNvPr>
        <xdr:cNvSpPr/>
      </xdr:nvSpPr>
      <xdr:spPr>
        <a:xfrm>
          <a:off x="19494500" y="184581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107</xdr:row>
      <xdr:rowOff>158686</xdr:rowOff>
    </xdr:from>
    <xdr:to>
      <xdr:col>107</xdr:col>
      <xdr:colOff>50800</xdr:colOff>
      <xdr:row>107</xdr:row>
      <xdr:rowOff>163830</xdr:rowOff>
    </xdr:to>
    <xdr:cxnSp macro="">
      <xdr:nvCxnSpPr>
        <xdr:cNvPr id="851" name="直線コネクタ 850">
          <a:extLst>
            <a:ext uri="{FF2B5EF4-FFF2-40B4-BE49-F238E27FC236}">
              <a16:creationId xmlns:a16="http://schemas.microsoft.com/office/drawing/2014/main" id="{5C4DDA98-72A3-4CB8-8A2E-52A11B267A6F}"/>
            </a:ext>
          </a:extLst>
        </xdr:cNvPr>
        <xdr:cNvCxnSpPr/>
      </xdr:nvCxnSpPr>
      <xdr:spPr>
        <a:xfrm flipV="1">
          <a:off x="19545300" y="18503836"/>
          <a:ext cx="889000" cy="5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107</xdr:row>
      <xdr:rowOff>117602</xdr:rowOff>
    </xdr:from>
    <xdr:to>
      <xdr:col>98</xdr:col>
      <xdr:colOff>38100</xdr:colOff>
      <xdr:row>108</xdr:row>
      <xdr:rowOff>47752</xdr:rowOff>
    </xdr:to>
    <xdr:sp macro="" textlink="">
      <xdr:nvSpPr>
        <xdr:cNvPr id="852" name="楕円 851">
          <a:extLst>
            <a:ext uri="{FF2B5EF4-FFF2-40B4-BE49-F238E27FC236}">
              <a16:creationId xmlns:a16="http://schemas.microsoft.com/office/drawing/2014/main" id="{EEA123A0-B679-4A89-836C-A9AEBC0E7564}"/>
            </a:ext>
          </a:extLst>
        </xdr:cNvPr>
        <xdr:cNvSpPr/>
      </xdr:nvSpPr>
      <xdr:spPr>
        <a:xfrm>
          <a:off x="18605500" y="184627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107</xdr:row>
      <xdr:rowOff>163830</xdr:rowOff>
    </xdr:from>
    <xdr:to>
      <xdr:col>102</xdr:col>
      <xdr:colOff>114300</xdr:colOff>
      <xdr:row>107</xdr:row>
      <xdr:rowOff>168402</xdr:rowOff>
    </xdr:to>
    <xdr:cxnSp macro="">
      <xdr:nvCxnSpPr>
        <xdr:cNvPr id="853" name="直線コネクタ 852">
          <a:extLst>
            <a:ext uri="{FF2B5EF4-FFF2-40B4-BE49-F238E27FC236}">
              <a16:creationId xmlns:a16="http://schemas.microsoft.com/office/drawing/2014/main" id="{4D96C69C-5165-4EBF-8BA7-5D9B06ECA790}"/>
            </a:ext>
          </a:extLst>
        </xdr:cNvPr>
        <xdr:cNvCxnSpPr/>
      </xdr:nvCxnSpPr>
      <xdr:spPr>
        <a:xfrm flipV="1">
          <a:off x="18656300" y="18508980"/>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108</xdr:row>
      <xdr:rowOff>30497</xdr:rowOff>
    </xdr:from>
    <xdr:ext cx="469744" cy="259045"/>
    <xdr:sp macro="" textlink="">
      <xdr:nvSpPr>
        <xdr:cNvPr id="854" name="n_1aveValue【公民館】&#10;一人当たり面積">
          <a:extLst>
            <a:ext uri="{FF2B5EF4-FFF2-40B4-BE49-F238E27FC236}">
              <a16:creationId xmlns:a16="http://schemas.microsoft.com/office/drawing/2014/main" id="{7B0B3373-64A9-42F8-A409-3DB125577CDC}"/>
            </a:ext>
          </a:extLst>
        </xdr:cNvPr>
        <xdr:cNvSpPr txBox="1"/>
      </xdr:nvSpPr>
      <xdr:spPr>
        <a:xfrm>
          <a:off x="21075727" y="185470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0.860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108</xdr:row>
      <xdr:rowOff>37165</xdr:rowOff>
    </xdr:from>
    <xdr:ext cx="469744" cy="259045"/>
    <xdr:sp macro="" textlink="">
      <xdr:nvSpPr>
        <xdr:cNvPr id="855" name="n_2aveValue【公民館】&#10;一人当たり面積">
          <a:extLst>
            <a:ext uri="{FF2B5EF4-FFF2-40B4-BE49-F238E27FC236}">
              <a16:creationId xmlns:a16="http://schemas.microsoft.com/office/drawing/2014/main" id="{D584C621-981D-46CF-820D-629F7A603648}"/>
            </a:ext>
          </a:extLst>
        </xdr:cNvPr>
        <xdr:cNvSpPr txBox="1"/>
      </xdr:nvSpPr>
      <xdr:spPr>
        <a:xfrm>
          <a:off x="20199427" y="185537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0.825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106</xdr:row>
      <xdr:rowOff>51897</xdr:rowOff>
    </xdr:from>
    <xdr:ext cx="469744" cy="259045"/>
    <xdr:sp macro="" textlink="">
      <xdr:nvSpPr>
        <xdr:cNvPr id="856" name="n_3aveValue【公民館】&#10;一人当たり面積">
          <a:extLst>
            <a:ext uri="{FF2B5EF4-FFF2-40B4-BE49-F238E27FC236}">
              <a16:creationId xmlns:a16="http://schemas.microsoft.com/office/drawing/2014/main" id="{0F18E8C0-8E1B-40C6-86B5-92178F9BA0B3}"/>
            </a:ext>
          </a:extLst>
        </xdr:cNvPr>
        <xdr:cNvSpPr txBox="1"/>
      </xdr:nvSpPr>
      <xdr:spPr>
        <a:xfrm>
          <a:off x="19310427" y="182255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0.881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106</xdr:row>
      <xdr:rowOff>59135</xdr:rowOff>
    </xdr:from>
    <xdr:ext cx="469744" cy="259045"/>
    <xdr:sp macro="" textlink="">
      <xdr:nvSpPr>
        <xdr:cNvPr id="857" name="n_4aveValue【公民館】&#10;一人当たり面積">
          <a:extLst>
            <a:ext uri="{FF2B5EF4-FFF2-40B4-BE49-F238E27FC236}">
              <a16:creationId xmlns:a16="http://schemas.microsoft.com/office/drawing/2014/main" id="{BB2FCE8D-97B7-4C11-AAB6-621FF99A50AF}"/>
            </a:ext>
          </a:extLst>
        </xdr:cNvPr>
        <xdr:cNvSpPr txBox="1"/>
      </xdr:nvSpPr>
      <xdr:spPr>
        <a:xfrm>
          <a:off x="18421427" y="182328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0.843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106</xdr:row>
      <xdr:rowOff>49229</xdr:rowOff>
    </xdr:from>
    <xdr:ext cx="469744" cy="259045"/>
    <xdr:sp macro="" textlink="">
      <xdr:nvSpPr>
        <xdr:cNvPr id="858" name="n_1mainValue【公民館】&#10;一人当たり面積">
          <a:extLst>
            <a:ext uri="{FF2B5EF4-FFF2-40B4-BE49-F238E27FC236}">
              <a16:creationId xmlns:a16="http://schemas.microsoft.com/office/drawing/2014/main" id="{FA9545F3-E1FD-44C2-B581-F3AEAE5E7681}"/>
            </a:ext>
          </a:extLst>
        </xdr:cNvPr>
        <xdr:cNvSpPr txBox="1"/>
      </xdr:nvSpPr>
      <xdr:spPr>
        <a:xfrm>
          <a:off x="21075727" y="182229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0.895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106</xdr:row>
      <xdr:rowOff>54563</xdr:rowOff>
    </xdr:from>
    <xdr:ext cx="469744" cy="259045"/>
    <xdr:sp macro="" textlink="">
      <xdr:nvSpPr>
        <xdr:cNvPr id="859" name="n_2mainValue【公民館】&#10;一人当たり面積">
          <a:extLst>
            <a:ext uri="{FF2B5EF4-FFF2-40B4-BE49-F238E27FC236}">
              <a16:creationId xmlns:a16="http://schemas.microsoft.com/office/drawing/2014/main" id="{4913F847-59A4-4F55-A04C-40FBC494C7AB}"/>
            </a:ext>
          </a:extLst>
        </xdr:cNvPr>
        <xdr:cNvSpPr txBox="1"/>
      </xdr:nvSpPr>
      <xdr:spPr>
        <a:xfrm>
          <a:off x="20199427" y="182282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0.867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108</xdr:row>
      <xdr:rowOff>34307</xdr:rowOff>
    </xdr:from>
    <xdr:ext cx="469744" cy="259045"/>
    <xdr:sp macro="" textlink="">
      <xdr:nvSpPr>
        <xdr:cNvPr id="860" name="n_3mainValue【公民館】&#10;一人当たり面積">
          <a:extLst>
            <a:ext uri="{FF2B5EF4-FFF2-40B4-BE49-F238E27FC236}">
              <a16:creationId xmlns:a16="http://schemas.microsoft.com/office/drawing/2014/main" id="{AB4BA0DA-7CFD-416E-B2DC-90A21A7DEBAF}"/>
            </a:ext>
          </a:extLst>
        </xdr:cNvPr>
        <xdr:cNvSpPr txBox="1"/>
      </xdr:nvSpPr>
      <xdr:spPr>
        <a:xfrm>
          <a:off x="19310427" y="185509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0.840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108</xdr:row>
      <xdr:rowOff>38879</xdr:rowOff>
    </xdr:from>
    <xdr:ext cx="469744" cy="259045"/>
    <xdr:sp macro="" textlink="">
      <xdr:nvSpPr>
        <xdr:cNvPr id="861" name="n_4mainValue【公民館】&#10;一人当たり面積">
          <a:extLst>
            <a:ext uri="{FF2B5EF4-FFF2-40B4-BE49-F238E27FC236}">
              <a16:creationId xmlns:a16="http://schemas.microsoft.com/office/drawing/2014/main" id="{2DFE0F3E-5335-49E6-9EF4-102828240AD1}"/>
            </a:ext>
          </a:extLst>
        </xdr:cNvPr>
        <xdr:cNvSpPr txBox="1"/>
      </xdr:nvSpPr>
      <xdr:spPr>
        <a:xfrm>
          <a:off x="18421427" y="185554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0.816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862" name="正方形/長方形 861">
          <a:extLst>
            <a:ext uri="{FF2B5EF4-FFF2-40B4-BE49-F238E27FC236}">
              <a16:creationId xmlns:a16="http://schemas.microsoft.com/office/drawing/2014/main" id="{45C20C6E-FF69-4FE2-8521-783F51D9B7B4}"/>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863" name="正方形/長方形 862">
          <a:extLst>
            <a:ext uri="{FF2B5EF4-FFF2-40B4-BE49-F238E27FC236}">
              <a16:creationId xmlns:a16="http://schemas.microsoft.com/office/drawing/2014/main" id="{9779FEFF-BFEB-4768-9BB1-E6E725CF66B5}"/>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864" name="テキスト ボックス 863">
          <a:extLst>
            <a:ext uri="{FF2B5EF4-FFF2-40B4-BE49-F238E27FC236}">
              <a16:creationId xmlns:a16="http://schemas.microsoft.com/office/drawing/2014/main" id="{2C232241-5191-436E-BD94-E2CE6E063555}"/>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有形固定資産減価償却率を類似団体平均と比較すると、公営住宅</a:t>
          </a:r>
          <a:r>
            <a:rPr kumimoji="1" lang="en-US" altLang="ja-JP" sz="1300">
              <a:latin typeface="ＭＳ Ｐゴシック" panose="020B0600070205080204" pitchFamily="50" charset="-128"/>
              <a:ea typeface="ＭＳ Ｐゴシック" panose="020B0600070205080204" pitchFamily="50" charset="-128"/>
            </a:rPr>
            <a:t>26.5</a:t>
          </a:r>
          <a:r>
            <a:rPr kumimoji="1" lang="ja-JP" altLang="en-US" sz="1300">
              <a:latin typeface="ＭＳ Ｐゴシック" panose="020B0600070205080204" pitchFamily="50" charset="-128"/>
              <a:ea typeface="ＭＳ Ｐゴシック" panose="020B0600070205080204" pitchFamily="50" charset="-128"/>
            </a:rPr>
            <a:t>ポイント、児童館</a:t>
          </a:r>
          <a:r>
            <a:rPr kumimoji="1" lang="en-US" altLang="ja-JP" sz="1300">
              <a:latin typeface="ＭＳ Ｐゴシック" panose="020B0600070205080204" pitchFamily="50" charset="-128"/>
              <a:ea typeface="ＭＳ Ｐゴシック" panose="020B0600070205080204" pitchFamily="50" charset="-128"/>
            </a:rPr>
            <a:t>14.7</a:t>
          </a:r>
          <a:r>
            <a:rPr kumimoji="1" lang="ja-JP" altLang="en-US" sz="1300">
              <a:latin typeface="ＭＳ Ｐゴシック" panose="020B0600070205080204" pitchFamily="50" charset="-128"/>
              <a:ea typeface="ＭＳ Ｐゴシック" panose="020B0600070205080204" pitchFamily="50" charset="-128"/>
            </a:rPr>
            <a:t>ポイントと上回っているが、ほとんどの類型で類似団体を下回っている。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学校施設・保育所については、平成</a:t>
          </a:r>
          <a:r>
            <a:rPr kumimoji="1" lang="en-US" altLang="ja-JP" sz="1300">
              <a:latin typeface="ＭＳ Ｐゴシック" panose="020B0600070205080204" pitchFamily="50" charset="-128"/>
              <a:ea typeface="ＭＳ Ｐゴシック" panose="020B0600070205080204" pitchFamily="50" charset="-128"/>
            </a:rPr>
            <a:t>29</a:t>
          </a:r>
          <a:r>
            <a:rPr kumimoji="1" lang="ja-JP" altLang="en-US" sz="1300">
              <a:latin typeface="ＭＳ Ｐゴシック" panose="020B0600070205080204" pitchFamily="50" charset="-128"/>
              <a:ea typeface="ＭＳ Ｐゴシック" panose="020B0600070205080204" pitchFamily="50" charset="-128"/>
            </a:rPr>
            <a:t>年度までに統合施設を建設したため、</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有形固定資産減価償却率が類似団体平均を下回っていると考えられる。</a:t>
          </a:r>
          <a:endPar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道路・橋りょう・公民館については</a:t>
          </a:r>
          <a:r>
            <a:rPr kumimoji="1" lang="ja-JP" altLang="en-US" sz="1300" b="0" i="0" u="none" strike="noStrike" kern="0" cap="none" spc="0" normalizeH="0" baseline="0" noProof="0">
              <a:ln>
                <a:noFill/>
              </a:ln>
              <a:solidFill>
                <a:schemeClr val="dk1"/>
              </a:solidFill>
              <a:effectLst/>
              <a:uLnTx/>
              <a:uFillTx/>
              <a:latin typeface="ＭＳ Ｐゴシック" panose="020B0600070205080204" pitchFamily="50" charset="-128"/>
              <a:ea typeface="ＭＳ Ｐゴシック" panose="020B0600070205080204" pitchFamily="50" charset="-128"/>
              <a:cs typeface="+mn-cs"/>
            </a:rPr>
            <a:t>、長寿命化を図っているため類似団体平均より下回っているが、年々上昇傾向となっていることから、今後も引き続き計画的に管理をしていく必要がある。</a:t>
          </a:r>
          <a:endPar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F205D11B-A09B-4DBF-BC0B-909DAB597661}"/>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C1D3F1BC-7B43-42F9-8D62-823CE32BE943}"/>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CD30AD56-2EDC-4BF4-AEE7-2AC60908D49D}"/>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D90FCCB2-A769-4EA1-9624-29FA37C6C540}"/>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山形県戸沢村</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6F8B52A1-C4E7-4D51-BC67-64E6F72D0ADD}"/>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A1BE4C1C-DD10-4B5C-BF62-40D90526E4A3}"/>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77AF2CCC-BE0E-4BF4-891E-64DAC6DC503E}"/>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4</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40761E34-050F-47F6-982B-C09F1D3C867E}"/>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D4413FC0-5CBC-4FB4-A622-BA0C8EC5D892}"/>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DCEEFEFC-0792-45B3-98BC-866BA7540198}"/>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4,071
4,024
261.31
5,234,734
4,641,337
550,405
2,807,231
5,567,577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A84849D8-D965-4798-A17E-A6CC1A3943E1}"/>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(R5.1.1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(R5.1.1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AE2F7D76-E33D-44B1-A832-871098F36023}"/>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A7330643-80FC-44DF-A09A-2A29F0C588A8}"/>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12.8
70.0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C3463A45-CE22-4600-BEC6-B28C677FF2DD}"/>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F74F1F57-0DC5-4567-B8AF-EC363F17C9E2}"/>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359F0226-24B3-4D2B-B33A-BF83C6D382C1}"/>
            </a:ext>
          </a:extLst>
        </xdr:cNvPr>
        <xdr:cNvSpPr/>
      </xdr:nvSpPr>
      <xdr:spPr>
        <a:xfrm>
          <a:off x="7175500" y="1714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H30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R01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D5FCDCB6-8FC1-4A1A-974C-6E31AB47B994}"/>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EAF6264E-B185-4B1C-A325-038634DF7992}"/>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66CD9C69-14DE-4574-9E06-30B939C5895B}"/>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51D31558-F9BD-453A-8C13-F7E29AFDB6E5}"/>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9B6FEBF7-BAD0-4C3F-9ACD-29B8FE98A142}"/>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B3BC3B25-6120-4F71-B653-C7BBBD3E575E}"/>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227D3F30-6C6B-4E89-A450-5C60FF8E11EF}"/>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391668F4-63E5-4D3B-ADDE-399CA6F5050A}"/>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DDF9F3C7-B88F-41D4-A04F-EB043201708C}"/>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47F190F5-ABEB-4FEF-885A-4151DF6F9131}"/>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2125B35E-3843-4E06-8234-6B4A33E5634D}"/>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5FDAAE5C-3FAF-4DD3-89E0-4A9B99FD1C5E}"/>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115A1A5C-0B4B-41D3-93BA-64416A50274B}"/>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95E0F361-C2A9-4C5D-9274-D25D986E3ACB}"/>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4</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517283AA-A966-4A66-84E8-263AEB5BD020}"/>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3E192C5B-E0F7-4A20-8E03-31188FBDE4EB}"/>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87429D94-E0AE-434B-9A96-752F81313F05}"/>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183491FC-306A-4EB8-8F6C-26639D73A73D}"/>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C7BE02D0-3C05-4097-9287-13456792F256}"/>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11E12FDD-5269-485F-A6A1-1321446BD6DA}"/>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FF9CBFE5-D1F6-4DE8-8FEC-E37F67A9F66E}"/>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9C7491B4-E324-4B68-B769-1530ED3DDFCC}"/>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407688B2-29AC-48DA-874B-8986859A8510}"/>
            </a:ext>
          </a:extLst>
        </xdr:cNvPr>
        <xdr:cNvSpPr/>
      </xdr:nvSpPr>
      <xdr:spPr>
        <a:xfrm>
          <a:off x="762000" y="533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24</xdr:row>
      <xdr:rowOff>76200</xdr:rowOff>
    </xdr:from>
    <xdr:to>
      <xdr:col>59</xdr:col>
      <xdr:colOff>88900</xdr:colOff>
      <xdr:row>28</xdr:row>
      <xdr:rowOff>25400</xdr:rowOff>
    </xdr:to>
    <xdr:sp macro="" textlink="">
      <xdr:nvSpPr>
        <xdr:cNvPr id="41" name="正方形/長方形 40">
          <a:extLst>
            <a:ext uri="{FF2B5EF4-FFF2-40B4-BE49-F238E27FC236}">
              <a16:creationId xmlns:a16="http://schemas.microsoft.com/office/drawing/2014/main" id="{DEB20B66-5702-4550-B204-69FB27CC16B2}"/>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42" name="正方形/長方形 41">
          <a:extLst>
            <a:ext uri="{FF2B5EF4-FFF2-40B4-BE49-F238E27FC236}">
              <a16:creationId xmlns:a16="http://schemas.microsoft.com/office/drawing/2014/main" id="{D6DE6B9B-5D66-49E9-9889-7D151A3F00A4}"/>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43" name="正方形/長方形 42">
          <a:extLst>
            <a:ext uri="{FF2B5EF4-FFF2-40B4-BE49-F238E27FC236}">
              <a16:creationId xmlns:a16="http://schemas.microsoft.com/office/drawing/2014/main" id="{CA3A0CD2-A9E3-4503-BC3B-6CBA1FD3993C}"/>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44" name="正方形/長方形 43">
          <a:extLst>
            <a:ext uri="{FF2B5EF4-FFF2-40B4-BE49-F238E27FC236}">
              <a16:creationId xmlns:a16="http://schemas.microsoft.com/office/drawing/2014/main" id="{E74BE647-E6CA-4874-9674-07997BC88207}"/>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45" name="正方形/長方形 44">
          <a:extLst>
            <a:ext uri="{FF2B5EF4-FFF2-40B4-BE49-F238E27FC236}">
              <a16:creationId xmlns:a16="http://schemas.microsoft.com/office/drawing/2014/main" id="{64B66E57-12A4-4C20-96F8-4F2828299D80}"/>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46" name="正方形/長方形 45">
          <a:extLst>
            <a:ext uri="{FF2B5EF4-FFF2-40B4-BE49-F238E27FC236}">
              <a16:creationId xmlns:a16="http://schemas.microsoft.com/office/drawing/2014/main" id="{2D14A065-1D05-4D70-8BF8-A1EE9673378D}"/>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47" name="正方形/長方形 46">
          <a:extLst>
            <a:ext uri="{FF2B5EF4-FFF2-40B4-BE49-F238E27FC236}">
              <a16:creationId xmlns:a16="http://schemas.microsoft.com/office/drawing/2014/main" id="{02609559-EC8D-47E3-9F51-B6F431440EF3}"/>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48" name="正方形/長方形 47">
          <a:extLst>
            <a:ext uri="{FF2B5EF4-FFF2-40B4-BE49-F238E27FC236}">
              <a16:creationId xmlns:a16="http://schemas.microsoft.com/office/drawing/2014/main" id="{14FA6111-C700-481B-8471-F827F8021CD4}"/>
            </a:ext>
          </a:extLst>
        </xdr:cNvPr>
        <xdr:cNvSpPr/>
      </xdr:nvSpPr>
      <xdr:spPr>
        <a:xfrm>
          <a:off x="6604000" y="533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4</xdr:col>
      <xdr:colOff>0</xdr:colOff>
      <xdr:row>46</xdr:row>
      <xdr:rowOff>114300</xdr:rowOff>
    </xdr:from>
    <xdr:to>
      <xdr:col>28</xdr:col>
      <xdr:colOff>152400</xdr:colOff>
      <xdr:row>50</xdr:row>
      <xdr:rowOff>63500</xdr:rowOff>
    </xdr:to>
    <xdr:sp macro="" textlink="">
      <xdr:nvSpPr>
        <xdr:cNvPr id="49" name="正方形/長方形 48">
          <a:extLst>
            <a:ext uri="{FF2B5EF4-FFF2-40B4-BE49-F238E27FC236}">
              <a16:creationId xmlns:a16="http://schemas.microsoft.com/office/drawing/2014/main" id="{29DDAD0E-6965-4319-BFB2-7D5B1B9B2635}"/>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50" name="正方形/長方形 49">
          <a:extLst>
            <a:ext uri="{FF2B5EF4-FFF2-40B4-BE49-F238E27FC236}">
              <a16:creationId xmlns:a16="http://schemas.microsoft.com/office/drawing/2014/main" id="{1C0D3A95-5C2D-43FF-9500-293412F40F4C}"/>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51" name="正方形/長方形 50">
          <a:extLst>
            <a:ext uri="{FF2B5EF4-FFF2-40B4-BE49-F238E27FC236}">
              <a16:creationId xmlns:a16="http://schemas.microsoft.com/office/drawing/2014/main" id="{4134A99B-603E-45C5-A588-B9135EE15710}"/>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52" name="正方形/長方形 51">
          <a:extLst>
            <a:ext uri="{FF2B5EF4-FFF2-40B4-BE49-F238E27FC236}">
              <a16:creationId xmlns:a16="http://schemas.microsoft.com/office/drawing/2014/main" id="{6DCEC1F2-A6FE-4053-93CF-B82D4EE82871}"/>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53" name="正方形/長方形 52">
          <a:extLst>
            <a:ext uri="{FF2B5EF4-FFF2-40B4-BE49-F238E27FC236}">
              <a16:creationId xmlns:a16="http://schemas.microsoft.com/office/drawing/2014/main" id="{9AA1C467-DCB6-4501-BADB-BD168577CE33}"/>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54" name="正方形/長方形 53">
          <a:extLst>
            <a:ext uri="{FF2B5EF4-FFF2-40B4-BE49-F238E27FC236}">
              <a16:creationId xmlns:a16="http://schemas.microsoft.com/office/drawing/2014/main" id="{A1F259BF-A2CC-4A70-9CD7-B4B691F6A709}"/>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55" name="正方形/長方形 54">
          <a:extLst>
            <a:ext uri="{FF2B5EF4-FFF2-40B4-BE49-F238E27FC236}">
              <a16:creationId xmlns:a16="http://schemas.microsoft.com/office/drawing/2014/main" id="{70FCFDB9-B5F7-4E2E-BEE6-1568FA0403FD}"/>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56" name="正方形/長方形 55">
          <a:extLst>
            <a:ext uri="{FF2B5EF4-FFF2-40B4-BE49-F238E27FC236}">
              <a16:creationId xmlns:a16="http://schemas.microsoft.com/office/drawing/2014/main" id="{84ADC7E1-4C51-4BC0-AE0D-F23730C6D21C}"/>
            </a:ext>
          </a:extLst>
        </xdr:cNvPr>
        <xdr:cNvSpPr/>
      </xdr:nvSpPr>
      <xdr:spPr>
        <a:xfrm>
          <a:off x="762000" y="914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46</xdr:row>
      <xdr:rowOff>114300</xdr:rowOff>
    </xdr:from>
    <xdr:to>
      <xdr:col>59</xdr:col>
      <xdr:colOff>88900</xdr:colOff>
      <xdr:row>50</xdr:row>
      <xdr:rowOff>63500</xdr:rowOff>
    </xdr:to>
    <xdr:sp macro="" textlink="">
      <xdr:nvSpPr>
        <xdr:cNvPr id="57" name="正方形/長方形 56">
          <a:extLst>
            <a:ext uri="{FF2B5EF4-FFF2-40B4-BE49-F238E27FC236}">
              <a16:creationId xmlns:a16="http://schemas.microsoft.com/office/drawing/2014/main" id="{4A3A45F3-D2B2-40BC-AA27-FC449A722164}"/>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58" name="正方形/長方形 57">
          <a:extLst>
            <a:ext uri="{FF2B5EF4-FFF2-40B4-BE49-F238E27FC236}">
              <a16:creationId xmlns:a16="http://schemas.microsoft.com/office/drawing/2014/main" id="{A5F29923-4897-4AF2-8D06-E34FCFEF5796}"/>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59" name="正方形/長方形 58">
          <a:extLst>
            <a:ext uri="{FF2B5EF4-FFF2-40B4-BE49-F238E27FC236}">
              <a16:creationId xmlns:a16="http://schemas.microsoft.com/office/drawing/2014/main" id="{C0306E55-16FA-4A53-BF34-F3706E552FEF}"/>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60" name="正方形/長方形 59">
          <a:extLst>
            <a:ext uri="{FF2B5EF4-FFF2-40B4-BE49-F238E27FC236}">
              <a16:creationId xmlns:a16="http://schemas.microsoft.com/office/drawing/2014/main" id="{7D75FA16-67BF-4B97-AC49-A8BFCBA026FD}"/>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61" name="正方形/長方形 60">
          <a:extLst>
            <a:ext uri="{FF2B5EF4-FFF2-40B4-BE49-F238E27FC236}">
              <a16:creationId xmlns:a16="http://schemas.microsoft.com/office/drawing/2014/main" id="{DCB5E185-F225-4541-87A3-90C1ED0A22CC}"/>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62" name="正方形/長方形 61">
          <a:extLst>
            <a:ext uri="{FF2B5EF4-FFF2-40B4-BE49-F238E27FC236}">
              <a16:creationId xmlns:a16="http://schemas.microsoft.com/office/drawing/2014/main" id="{5894A669-3A00-4554-884F-9C2A22A6F399}"/>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63" name="正方形/長方形 62">
          <a:extLst>
            <a:ext uri="{FF2B5EF4-FFF2-40B4-BE49-F238E27FC236}">
              <a16:creationId xmlns:a16="http://schemas.microsoft.com/office/drawing/2014/main" id="{898879B3-D9FD-425A-82A9-7DDBCE4E6C42}"/>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64" name="正方形/長方形 63">
          <a:extLst>
            <a:ext uri="{FF2B5EF4-FFF2-40B4-BE49-F238E27FC236}">
              <a16:creationId xmlns:a16="http://schemas.microsoft.com/office/drawing/2014/main" id="{E192AE8F-A435-434A-A50F-CB1A7BBD6E53}"/>
            </a:ext>
          </a:extLst>
        </xdr:cNvPr>
        <xdr:cNvSpPr/>
      </xdr:nvSpPr>
      <xdr:spPr>
        <a:xfrm>
          <a:off x="6604000" y="914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4</xdr:col>
      <xdr:colOff>0</xdr:colOff>
      <xdr:row>68</xdr:row>
      <xdr:rowOff>152400</xdr:rowOff>
    </xdr:from>
    <xdr:to>
      <xdr:col>28</xdr:col>
      <xdr:colOff>152400</xdr:colOff>
      <xdr:row>72</xdr:row>
      <xdr:rowOff>101600</xdr:rowOff>
    </xdr:to>
    <xdr:sp macro="" textlink="">
      <xdr:nvSpPr>
        <xdr:cNvPr id="65" name="正方形/長方形 64">
          <a:extLst>
            <a:ext uri="{FF2B5EF4-FFF2-40B4-BE49-F238E27FC236}">
              <a16:creationId xmlns:a16="http://schemas.microsoft.com/office/drawing/2014/main" id="{CEE3576A-B4E2-4F62-B037-9386686F89E2}"/>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66" name="正方形/長方形 65">
          <a:extLst>
            <a:ext uri="{FF2B5EF4-FFF2-40B4-BE49-F238E27FC236}">
              <a16:creationId xmlns:a16="http://schemas.microsoft.com/office/drawing/2014/main" id="{251E875B-3936-4448-88BB-0383B6B096A7}"/>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67" name="正方形/長方形 66">
          <a:extLst>
            <a:ext uri="{FF2B5EF4-FFF2-40B4-BE49-F238E27FC236}">
              <a16:creationId xmlns:a16="http://schemas.microsoft.com/office/drawing/2014/main" id="{5BF00165-D962-40B1-97FF-9F8BC26A3EB5}"/>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68" name="正方形/長方形 67">
          <a:extLst>
            <a:ext uri="{FF2B5EF4-FFF2-40B4-BE49-F238E27FC236}">
              <a16:creationId xmlns:a16="http://schemas.microsoft.com/office/drawing/2014/main" id="{48AFB0E6-5DA1-4529-B857-B8CE20AFA75D}"/>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69" name="正方形/長方形 68">
          <a:extLst>
            <a:ext uri="{FF2B5EF4-FFF2-40B4-BE49-F238E27FC236}">
              <a16:creationId xmlns:a16="http://schemas.microsoft.com/office/drawing/2014/main" id="{2EEBC7BC-B17F-47FD-A4A1-9A44FEF6D829}"/>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70" name="正方形/長方形 69">
          <a:extLst>
            <a:ext uri="{FF2B5EF4-FFF2-40B4-BE49-F238E27FC236}">
              <a16:creationId xmlns:a16="http://schemas.microsoft.com/office/drawing/2014/main" id="{E6AC0785-1E53-4AFE-9680-F6A451402792}"/>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71" name="正方形/長方形 70">
          <a:extLst>
            <a:ext uri="{FF2B5EF4-FFF2-40B4-BE49-F238E27FC236}">
              <a16:creationId xmlns:a16="http://schemas.microsoft.com/office/drawing/2014/main" id="{EC094B88-4266-4F11-8829-198595BA363B}"/>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72" name="正方形/長方形 71">
          <a:extLst>
            <a:ext uri="{FF2B5EF4-FFF2-40B4-BE49-F238E27FC236}">
              <a16:creationId xmlns:a16="http://schemas.microsoft.com/office/drawing/2014/main" id="{C51A83A7-D99D-4E2B-A973-EE2905EA53C1}"/>
            </a:ext>
          </a:extLst>
        </xdr:cNvPr>
        <xdr:cNvSpPr/>
      </xdr:nvSpPr>
      <xdr:spPr>
        <a:xfrm>
          <a:off x="762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68</xdr:row>
      <xdr:rowOff>152400</xdr:rowOff>
    </xdr:from>
    <xdr:to>
      <xdr:col>59</xdr:col>
      <xdr:colOff>88900</xdr:colOff>
      <xdr:row>72</xdr:row>
      <xdr:rowOff>101600</xdr:rowOff>
    </xdr:to>
    <xdr:sp macro="" textlink="">
      <xdr:nvSpPr>
        <xdr:cNvPr id="73" name="正方形/長方形 72">
          <a:extLst>
            <a:ext uri="{FF2B5EF4-FFF2-40B4-BE49-F238E27FC236}">
              <a16:creationId xmlns:a16="http://schemas.microsoft.com/office/drawing/2014/main" id="{012D3683-C313-4ECB-80B1-8E4FFF8358EF}"/>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74" name="正方形/長方形 73">
          <a:extLst>
            <a:ext uri="{FF2B5EF4-FFF2-40B4-BE49-F238E27FC236}">
              <a16:creationId xmlns:a16="http://schemas.microsoft.com/office/drawing/2014/main" id="{5238A961-DCD6-46A9-8895-4C229289F466}"/>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75" name="正方形/長方形 74">
          <a:extLst>
            <a:ext uri="{FF2B5EF4-FFF2-40B4-BE49-F238E27FC236}">
              <a16:creationId xmlns:a16="http://schemas.microsoft.com/office/drawing/2014/main" id="{AC4CF2AC-4AC0-44BF-BE99-DF302FE216CC}"/>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76" name="正方形/長方形 75">
          <a:extLst>
            <a:ext uri="{FF2B5EF4-FFF2-40B4-BE49-F238E27FC236}">
              <a16:creationId xmlns:a16="http://schemas.microsoft.com/office/drawing/2014/main" id="{F0F07E82-A68C-46C3-BA21-2A8FD2BF55FF}"/>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77" name="正方形/長方形 76">
          <a:extLst>
            <a:ext uri="{FF2B5EF4-FFF2-40B4-BE49-F238E27FC236}">
              <a16:creationId xmlns:a16="http://schemas.microsoft.com/office/drawing/2014/main" id="{ECC6B787-324B-42BC-AF97-3A552BFB018D}"/>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78" name="正方形/長方形 77">
          <a:extLst>
            <a:ext uri="{FF2B5EF4-FFF2-40B4-BE49-F238E27FC236}">
              <a16:creationId xmlns:a16="http://schemas.microsoft.com/office/drawing/2014/main" id="{09250AF4-50FA-42DA-9CA5-B23223283081}"/>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79" name="正方形/長方形 78">
          <a:extLst>
            <a:ext uri="{FF2B5EF4-FFF2-40B4-BE49-F238E27FC236}">
              <a16:creationId xmlns:a16="http://schemas.microsoft.com/office/drawing/2014/main" id="{911DFB05-BC68-4348-8ACF-186D029991DF}"/>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80" name="正方形/長方形 79">
          <a:extLst>
            <a:ext uri="{FF2B5EF4-FFF2-40B4-BE49-F238E27FC236}">
              <a16:creationId xmlns:a16="http://schemas.microsoft.com/office/drawing/2014/main" id="{6D3F3F98-9D34-4477-8DD7-0C082017F4B5}"/>
            </a:ext>
          </a:extLst>
        </xdr:cNvPr>
        <xdr:cNvSpPr/>
      </xdr:nvSpPr>
      <xdr:spPr>
        <a:xfrm>
          <a:off x="6604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4</xdr:col>
      <xdr:colOff>0</xdr:colOff>
      <xdr:row>91</xdr:row>
      <xdr:rowOff>19050</xdr:rowOff>
    </xdr:from>
    <xdr:to>
      <xdr:col>28</xdr:col>
      <xdr:colOff>152400</xdr:colOff>
      <xdr:row>94</xdr:row>
      <xdr:rowOff>139700</xdr:rowOff>
    </xdr:to>
    <xdr:sp macro="" textlink="">
      <xdr:nvSpPr>
        <xdr:cNvPr id="81" name="正方形/長方形 80">
          <a:extLst>
            <a:ext uri="{FF2B5EF4-FFF2-40B4-BE49-F238E27FC236}">
              <a16:creationId xmlns:a16="http://schemas.microsoft.com/office/drawing/2014/main" id="{4B54F58E-2A5B-4D39-98EA-AE761CD6F8D2}"/>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82" name="正方形/長方形 81">
          <a:extLst>
            <a:ext uri="{FF2B5EF4-FFF2-40B4-BE49-F238E27FC236}">
              <a16:creationId xmlns:a16="http://schemas.microsoft.com/office/drawing/2014/main" id="{07F9B1FC-09AD-4717-AE10-7FA9B83685C5}"/>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83" name="正方形/長方形 82">
          <a:extLst>
            <a:ext uri="{FF2B5EF4-FFF2-40B4-BE49-F238E27FC236}">
              <a16:creationId xmlns:a16="http://schemas.microsoft.com/office/drawing/2014/main" id="{96257449-A21F-4966-8FE9-3379C2141B5A}"/>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84" name="正方形/長方形 83">
          <a:extLst>
            <a:ext uri="{FF2B5EF4-FFF2-40B4-BE49-F238E27FC236}">
              <a16:creationId xmlns:a16="http://schemas.microsoft.com/office/drawing/2014/main" id="{CBDBFDF2-7976-4069-A61B-B0F0188AB51F}"/>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85" name="正方形/長方形 84">
          <a:extLst>
            <a:ext uri="{FF2B5EF4-FFF2-40B4-BE49-F238E27FC236}">
              <a16:creationId xmlns:a16="http://schemas.microsoft.com/office/drawing/2014/main" id="{8B349294-9CB8-4F0F-8CC8-337A2DE15C48}"/>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86" name="正方形/長方形 85">
          <a:extLst>
            <a:ext uri="{FF2B5EF4-FFF2-40B4-BE49-F238E27FC236}">
              <a16:creationId xmlns:a16="http://schemas.microsoft.com/office/drawing/2014/main" id="{C10FF636-A5B1-4A27-B110-012853E145A0}"/>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87" name="正方形/長方形 86">
          <a:extLst>
            <a:ext uri="{FF2B5EF4-FFF2-40B4-BE49-F238E27FC236}">
              <a16:creationId xmlns:a16="http://schemas.microsoft.com/office/drawing/2014/main" id="{26EF363F-A58E-460B-A1C2-C33D039BDF27}"/>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88" name="正方形/長方形 87">
          <a:extLst>
            <a:ext uri="{FF2B5EF4-FFF2-40B4-BE49-F238E27FC236}">
              <a16:creationId xmlns:a16="http://schemas.microsoft.com/office/drawing/2014/main" id="{F96F7256-39AB-4F48-908A-A61A8A71C201}"/>
            </a:ext>
          </a:extLst>
        </xdr:cNvPr>
        <xdr:cNvSpPr/>
      </xdr:nvSpPr>
      <xdr:spPr>
        <a:xfrm>
          <a:off x="762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89" name="正方形/長方形 88">
          <a:extLst>
            <a:ext uri="{FF2B5EF4-FFF2-40B4-BE49-F238E27FC236}">
              <a16:creationId xmlns:a16="http://schemas.microsoft.com/office/drawing/2014/main" id="{BB0D5EDE-DA55-49D7-B651-05F6A1BCCE07}"/>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90" name="正方形/長方形 89">
          <a:extLst>
            <a:ext uri="{FF2B5EF4-FFF2-40B4-BE49-F238E27FC236}">
              <a16:creationId xmlns:a16="http://schemas.microsoft.com/office/drawing/2014/main" id="{49A5574E-8839-42F5-9C2F-A6E68DD19E8A}"/>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91" name="正方形/長方形 90">
          <a:extLst>
            <a:ext uri="{FF2B5EF4-FFF2-40B4-BE49-F238E27FC236}">
              <a16:creationId xmlns:a16="http://schemas.microsoft.com/office/drawing/2014/main" id="{EF2AB0FA-80B5-4C72-829B-6BCDE958104E}"/>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92" name="正方形/長方形 91">
          <a:extLst>
            <a:ext uri="{FF2B5EF4-FFF2-40B4-BE49-F238E27FC236}">
              <a16:creationId xmlns:a16="http://schemas.microsoft.com/office/drawing/2014/main" id="{6551228E-5A0A-4D5E-B60E-577ED8F88FE2}"/>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93" name="正方形/長方形 92">
          <a:extLst>
            <a:ext uri="{FF2B5EF4-FFF2-40B4-BE49-F238E27FC236}">
              <a16:creationId xmlns:a16="http://schemas.microsoft.com/office/drawing/2014/main" id="{46DF9030-6F59-4670-988B-7876952D66CB}"/>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94" name="正方形/長方形 93">
          <a:extLst>
            <a:ext uri="{FF2B5EF4-FFF2-40B4-BE49-F238E27FC236}">
              <a16:creationId xmlns:a16="http://schemas.microsoft.com/office/drawing/2014/main" id="{D3FA65B0-3B10-49C2-BDAE-6F994CC8DB88}"/>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95" name="正方形/長方形 94">
          <a:extLst>
            <a:ext uri="{FF2B5EF4-FFF2-40B4-BE49-F238E27FC236}">
              <a16:creationId xmlns:a16="http://schemas.microsoft.com/office/drawing/2014/main" id="{4F7F76F4-76D3-4E56-A2F6-9B1F1FFC53F4}"/>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96" name="正方形/長方形 95">
          <a:extLst>
            <a:ext uri="{FF2B5EF4-FFF2-40B4-BE49-F238E27FC236}">
              <a16:creationId xmlns:a16="http://schemas.microsoft.com/office/drawing/2014/main" id="{51F52EAB-8594-42D2-809B-029F1B1751BC}"/>
            </a:ext>
          </a:extLst>
        </xdr:cNvPr>
        <xdr:cNvSpPr/>
      </xdr:nvSpPr>
      <xdr:spPr>
        <a:xfrm>
          <a:off x="6604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97" name="正方形/長方形 96">
          <a:extLst>
            <a:ext uri="{FF2B5EF4-FFF2-40B4-BE49-F238E27FC236}">
              <a16:creationId xmlns:a16="http://schemas.microsoft.com/office/drawing/2014/main" id="{2FD53395-AB9B-45F1-B29A-3317559FFF67}"/>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98" name="正方形/長方形 97">
          <a:extLst>
            <a:ext uri="{FF2B5EF4-FFF2-40B4-BE49-F238E27FC236}">
              <a16:creationId xmlns:a16="http://schemas.microsoft.com/office/drawing/2014/main" id="{F68A308D-F514-4334-B0A6-1CCCD93BD851}"/>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99" name="正方形/長方形 98">
          <a:extLst>
            <a:ext uri="{FF2B5EF4-FFF2-40B4-BE49-F238E27FC236}">
              <a16:creationId xmlns:a16="http://schemas.microsoft.com/office/drawing/2014/main" id="{0F78C7F3-A8CF-49DE-8640-AE5E26BCDA29}"/>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100" name="正方形/長方形 99">
          <a:extLst>
            <a:ext uri="{FF2B5EF4-FFF2-40B4-BE49-F238E27FC236}">
              <a16:creationId xmlns:a16="http://schemas.microsoft.com/office/drawing/2014/main" id="{29B53744-CB7E-4EFF-BA22-27CF70E4EEEB}"/>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101" name="正方形/長方形 100">
          <a:extLst>
            <a:ext uri="{FF2B5EF4-FFF2-40B4-BE49-F238E27FC236}">
              <a16:creationId xmlns:a16="http://schemas.microsoft.com/office/drawing/2014/main" id="{581C1184-6B7A-4BFD-A014-D2346CE1500D}"/>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102" name="正方形/長方形 101">
          <a:extLst>
            <a:ext uri="{FF2B5EF4-FFF2-40B4-BE49-F238E27FC236}">
              <a16:creationId xmlns:a16="http://schemas.microsoft.com/office/drawing/2014/main" id="{C57C976A-B8D3-4C6B-BE0B-DAD6808F2899}"/>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103" name="正方形/長方形 102">
          <a:extLst>
            <a:ext uri="{FF2B5EF4-FFF2-40B4-BE49-F238E27FC236}">
              <a16:creationId xmlns:a16="http://schemas.microsoft.com/office/drawing/2014/main" id="{5255F7BC-3991-4870-B78F-327BED3CA22F}"/>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104" name="正方形/長方形 103">
          <a:extLst>
            <a:ext uri="{FF2B5EF4-FFF2-40B4-BE49-F238E27FC236}">
              <a16:creationId xmlns:a16="http://schemas.microsoft.com/office/drawing/2014/main" id="{D482C745-9E40-4B7C-AB1E-F7AFBA36C93B}"/>
            </a:ext>
          </a:extLst>
        </xdr:cNvPr>
        <xdr:cNvSpPr/>
      </xdr:nvSpPr>
      <xdr:spPr>
        <a:xfrm>
          <a:off x="12446000" y="533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24</xdr:row>
      <xdr:rowOff>76200</xdr:rowOff>
    </xdr:from>
    <xdr:to>
      <xdr:col>120</xdr:col>
      <xdr:colOff>152400</xdr:colOff>
      <xdr:row>28</xdr:row>
      <xdr:rowOff>25400</xdr:rowOff>
    </xdr:to>
    <xdr:sp macro="" textlink="">
      <xdr:nvSpPr>
        <xdr:cNvPr id="105" name="正方形/長方形 104">
          <a:extLst>
            <a:ext uri="{FF2B5EF4-FFF2-40B4-BE49-F238E27FC236}">
              <a16:creationId xmlns:a16="http://schemas.microsoft.com/office/drawing/2014/main" id="{3C977771-ED0E-40AD-8DEF-A79B62B9806B}"/>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106" name="正方形/長方形 105">
          <a:extLst>
            <a:ext uri="{FF2B5EF4-FFF2-40B4-BE49-F238E27FC236}">
              <a16:creationId xmlns:a16="http://schemas.microsoft.com/office/drawing/2014/main" id="{9AA6D35B-FFF3-479C-86BA-7A15EFA3D867}"/>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107" name="正方形/長方形 106">
          <a:extLst>
            <a:ext uri="{FF2B5EF4-FFF2-40B4-BE49-F238E27FC236}">
              <a16:creationId xmlns:a16="http://schemas.microsoft.com/office/drawing/2014/main" id="{478513B6-8A65-4A4C-B9D2-A93EB3E91707}"/>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108" name="正方形/長方形 107">
          <a:extLst>
            <a:ext uri="{FF2B5EF4-FFF2-40B4-BE49-F238E27FC236}">
              <a16:creationId xmlns:a16="http://schemas.microsoft.com/office/drawing/2014/main" id="{38E8FB08-59D0-4094-BE6F-0017B3DAC5B0}"/>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109" name="正方形/長方形 108">
          <a:extLst>
            <a:ext uri="{FF2B5EF4-FFF2-40B4-BE49-F238E27FC236}">
              <a16:creationId xmlns:a16="http://schemas.microsoft.com/office/drawing/2014/main" id="{5C13A598-262D-4A6B-A8FA-38219A07C7F0}"/>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80,168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110" name="正方形/長方形 109">
          <a:extLst>
            <a:ext uri="{FF2B5EF4-FFF2-40B4-BE49-F238E27FC236}">
              <a16:creationId xmlns:a16="http://schemas.microsoft.com/office/drawing/2014/main" id="{A1D2DD4B-1055-4F75-9702-88F98E0D9B4C}"/>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111" name="正方形/長方形 110">
          <a:extLst>
            <a:ext uri="{FF2B5EF4-FFF2-40B4-BE49-F238E27FC236}">
              <a16:creationId xmlns:a16="http://schemas.microsoft.com/office/drawing/2014/main" id="{1A651D1B-30E5-43AC-8C36-4EC0707F5819}"/>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93,422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112" name="正方形/長方形 111">
          <a:extLst>
            <a:ext uri="{FF2B5EF4-FFF2-40B4-BE49-F238E27FC236}">
              <a16:creationId xmlns:a16="http://schemas.microsoft.com/office/drawing/2014/main" id="{643C0D1C-F6C9-4532-AC2D-5E5A9FEF139D}"/>
            </a:ext>
          </a:extLst>
        </xdr:cNvPr>
        <xdr:cNvSpPr/>
      </xdr:nvSpPr>
      <xdr:spPr>
        <a:xfrm>
          <a:off x="18288000" y="533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46</xdr:row>
      <xdr:rowOff>114300</xdr:rowOff>
    </xdr:from>
    <xdr:to>
      <xdr:col>90</xdr:col>
      <xdr:colOff>25400</xdr:colOff>
      <xdr:row>50</xdr:row>
      <xdr:rowOff>63500</xdr:rowOff>
    </xdr:to>
    <xdr:sp macro="" textlink="">
      <xdr:nvSpPr>
        <xdr:cNvPr id="113" name="正方形/長方形 112">
          <a:extLst>
            <a:ext uri="{FF2B5EF4-FFF2-40B4-BE49-F238E27FC236}">
              <a16:creationId xmlns:a16="http://schemas.microsoft.com/office/drawing/2014/main" id="{CB32A7D6-8AFF-4FB5-9BFF-C50D8F2B040B}"/>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114" name="正方形/長方形 113">
          <a:extLst>
            <a:ext uri="{FF2B5EF4-FFF2-40B4-BE49-F238E27FC236}">
              <a16:creationId xmlns:a16="http://schemas.microsoft.com/office/drawing/2014/main" id="{7F3CF7B1-EC54-42E8-A761-B32165C9C301}"/>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115" name="正方形/長方形 114">
          <a:extLst>
            <a:ext uri="{FF2B5EF4-FFF2-40B4-BE49-F238E27FC236}">
              <a16:creationId xmlns:a16="http://schemas.microsoft.com/office/drawing/2014/main" id="{A7D76563-025A-4D68-A1D3-D72AD106DADB}"/>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116" name="正方形/長方形 115">
          <a:extLst>
            <a:ext uri="{FF2B5EF4-FFF2-40B4-BE49-F238E27FC236}">
              <a16:creationId xmlns:a16="http://schemas.microsoft.com/office/drawing/2014/main" id="{C869642B-8A41-4510-BA1C-A87D779A84ED}"/>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117" name="正方形/長方形 116">
          <a:extLst>
            <a:ext uri="{FF2B5EF4-FFF2-40B4-BE49-F238E27FC236}">
              <a16:creationId xmlns:a16="http://schemas.microsoft.com/office/drawing/2014/main" id="{B41E71BC-19F5-419E-95E3-2A92558AD8A5}"/>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118" name="正方形/長方形 117">
          <a:extLst>
            <a:ext uri="{FF2B5EF4-FFF2-40B4-BE49-F238E27FC236}">
              <a16:creationId xmlns:a16="http://schemas.microsoft.com/office/drawing/2014/main" id="{A3FB4687-24E7-4D15-B2CA-F949CBC81CCE}"/>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119" name="正方形/長方形 118">
          <a:extLst>
            <a:ext uri="{FF2B5EF4-FFF2-40B4-BE49-F238E27FC236}">
              <a16:creationId xmlns:a16="http://schemas.microsoft.com/office/drawing/2014/main" id="{B2C37CC1-952E-4435-AACB-C9727F51037D}"/>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120" name="正方形/長方形 119">
          <a:extLst>
            <a:ext uri="{FF2B5EF4-FFF2-40B4-BE49-F238E27FC236}">
              <a16:creationId xmlns:a16="http://schemas.microsoft.com/office/drawing/2014/main" id="{00BA2340-A371-427E-AC5C-A8C2D06C0C36}"/>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121" name="テキスト ボックス 120">
          <a:extLst>
            <a:ext uri="{FF2B5EF4-FFF2-40B4-BE49-F238E27FC236}">
              <a16:creationId xmlns:a16="http://schemas.microsoft.com/office/drawing/2014/main" id="{FB193E66-A58D-467F-BA6C-9DFB69483062}"/>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122" name="直線コネクタ 121">
          <a:extLst>
            <a:ext uri="{FF2B5EF4-FFF2-40B4-BE49-F238E27FC236}">
              <a16:creationId xmlns:a16="http://schemas.microsoft.com/office/drawing/2014/main" id="{A2B24631-FF9C-4D02-9D0D-5E5CB22E7EEC}"/>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123" name="テキスト ボックス 122">
          <a:extLst>
            <a:ext uri="{FF2B5EF4-FFF2-40B4-BE49-F238E27FC236}">
              <a16:creationId xmlns:a16="http://schemas.microsoft.com/office/drawing/2014/main" id="{F91B08AC-03A9-44E9-883B-0FBF0185E657}"/>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130628</xdr:rowOff>
    </xdr:from>
    <xdr:to>
      <xdr:col>89</xdr:col>
      <xdr:colOff>177800</xdr:colOff>
      <xdr:row>64</xdr:row>
      <xdr:rowOff>130628</xdr:rowOff>
    </xdr:to>
    <xdr:cxnSp macro="">
      <xdr:nvCxnSpPr>
        <xdr:cNvPr id="124" name="直線コネクタ 123">
          <a:extLst>
            <a:ext uri="{FF2B5EF4-FFF2-40B4-BE49-F238E27FC236}">
              <a16:creationId xmlns:a16="http://schemas.microsoft.com/office/drawing/2014/main" id="{DB7D09DA-7BD8-4CE2-B9E0-7B9DAE028D40}"/>
            </a:ext>
          </a:extLst>
        </xdr:cNvPr>
        <xdr:cNvCxnSpPr/>
      </xdr:nvCxnSpPr>
      <xdr:spPr>
        <a:xfrm>
          <a:off x="12446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159855</xdr:rowOff>
    </xdr:from>
    <xdr:ext cx="467179" cy="259045"/>
    <xdr:sp macro="" textlink="">
      <xdr:nvSpPr>
        <xdr:cNvPr id="125" name="テキスト ボックス 124">
          <a:extLst>
            <a:ext uri="{FF2B5EF4-FFF2-40B4-BE49-F238E27FC236}">
              <a16:creationId xmlns:a16="http://schemas.microsoft.com/office/drawing/2014/main" id="{BA2B4D16-3E8A-40F4-981B-50D37D9923E9}"/>
            </a:ext>
          </a:extLst>
        </xdr:cNvPr>
        <xdr:cNvSpPr txBox="1"/>
      </xdr:nvSpPr>
      <xdr:spPr>
        <a:xfrm>
          <a:off x="11978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146957</xdr:rowOff>
    </xdr:from>
    <xdr:to>
      <xdr:col>89</xdr:col>
      <xdr:colOff>177800</xdr:colOff>
      <xdr:row>62</xdr:row>
      <xdr:rowOff>146957</xdr:rowOff>
    </xdr:to>
    <xdr:cxnSp macro="">
      <xdr:nvCxnSpPr>
        <xdr:cNvPr id="126" name="直線コネクタ 125">
          <a:extLst>
            <a:ext uri="{FF2B5EF4-FFF2-40B4-BE49-F238E27FC236}">
              <a16:creationId xmlns:a16="http://schemas.microsoft.com/office/drawing/2014/main" id="{33B6D46A-2C04-457E-9FBC-E1009ED48AFF}"/>
            </a:ext>
          </a:extLst>
        </xdr:cNvPr>
        <xdr:cNvCxnSpPr/>
      </xdr:nvCxnSpPr>
      <xdr:spPr>
        <a:xfrm>
          <a:off x="12446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62</xdr:row>
      <xdr:rowOff>4734</xdr:rowOff>
    </xdr:from>
    <xdr:ext cx="403059" cy="259045"/>
    <xdr:sp macro="" textlink="">
      <xdr:nvSpPr>
        <xdr:cNvPr id="127" name="テキスト ボックス 126">
          <a:extLst>
            <a:ext uri="{FF2B5EF4-FFF2-40B4-BE49-F238E27FC236}">
              <a16:creationId xmlns:a16="http://schemas.microsoft.com/office/drawing/2014/main" id="{65ABC3E0-1319-463D-A1AE-732318E18642}"/>
            </a:ext>
          </a:extLst>
        </xdr:cNvPr>
        <xdr:cNvSpPr txBox="1"/>
      </xdr:nvSpPr>
      <xdr:spPr>
        <a:xfrm>
          <a:off x="12042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163285</xdr:rowOff>
    </xdr:from>
    <xdr:to>
      <xdr:col>89</xdr:col>
      <xdr:colOff>177800</xdr:colOff>
      <xdr:row>60</xdr:row>
      <xdr:rowOff>163285</xdr:rowOff>
    </xdr:to>
    <xdr:cxnSp macro="">
      <xdr:nvCxnSpPr>
        <xdr:cNvPr id="128" name="直線コネクタ 127">
          <a:extLst>
            <a:ext uri="{FF2B5EF4-FFF2-40B4-BE49-F238E27FC236}">
              <a16:creationId xmlns:a16="http://schemas.microsoft.com/office/drawing/2014/main" id="{405B7117-CECA-42CE-BAD7-54E32640254B}"/>
            </a:ext>
          </a:extLst>
        </xdr:cNvPr>
        <xdr:cNvCxnSpPr/>
      </xdr:nvCxnSpPr>
      <xdr:spPr>
        <a:xfrm>
          <a:off x="12446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21062</xdr:rowOff>
    </xdr:from>
    <xdr:ext cx="403059" cy="259045"/>
    <xdr:sp macro="" textlink="">
      <xdr:nvSpPr>
        <xdr:cNvPr id="129" name="テキスト ボックス 128">
          <a:extLst>
            <a:ext uri="{FF2B5EF4-FFF2-40B4-BE49-F238E27FC236}">
              <a16:creationId xmlns:a16="http://schemas.microsoft.com/office/drawing/2014/main" id="{17689B8B-4338-47B3-B8EF-FEF00FE0D648}"/>
            </a:ext>
          </a:extLst>
        </xdr:cNvPr>
        <xdr:cNvSpPr txBox="1"/>
      </xdr:nvSpPr>
      <xdr:spPr>
        <a:xfrm>
          <a:off x="12042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8165</xdr:rowOff>
    </xdr:from>
    <xdr:to>
      <xdr:col>89</xdr:col>
      <xdr:colOff>177800</xdr:colOff>
      <xdr:row>59</xdr:row>
      <xdr:rowOff>8165</xdr:rowOff>
    </xdr:to>
    <xdr:cxnSp macro="">
      <xdr:nvCxnSpPr>
        <xdr:cNvPr id="130" name="直線コネクタ 129">
          <a:extLst>
            <a:ext uri="{FF2B5EF4-FFF2-40B4-BE49-F238E27FC236}">
              <a16:creationId xmlns:a16="http://schemas.microsoft.com/office/drawing/2014/main" id="{0971A7E1-163B-48BB-8521-770B633A19F4}"/>
            </a:ext>
          </a:extLst>
        </xdr:cNvPr>
        <xdr:cNvCxnSpPr/>
      </xdr:nvCxnSpPr>
      <xdr:spPr>
        <a:xfrm>
          <a:off x="12446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58</xdr:row>
      <xdr:rowOff>37392</xdr:rowOff>
    </xdr:from>
    <xdr:ext cx="403059" cy="259045"/>
    <xdr:sp macro="" textlink="">
      <xdr:nvSpPr>
        <xdr:cNvPr id="131" name="テキスト ボックス 130">
          <a:extLst>
            <a:ext uri="{FF2B5EF4-FFF2-40B4-BE49-F238E27FC236}">
              <a16:creationId xmlns:a16="http://schemas.microsoft.com/office/drawing/2014/main" id="{D16C10E0-5DCD-4033-B56D-000D9EDEBDCA}"/>
            </a:ext>
          </a:extLst>
        </xdr:cNvPr>
        <xdr:cNvSpPr txBox="1"/>
      </xdr:nvSpPr>
      <xdr:spPr>
        <a:xfrm>
          <a:off x="12042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24493</xdr:rowOff>
    </xdr:from>
    <xdr:to>
      <xdr:col>89</xdr:col>
      <xdr:colOff>177800</xdr:colOff>
      <xdr:row>57</xdr:row>
      <xdr:rowOff>24493</xdr:rowOff>
    </xdr:to>
    <xdr:cxnSp macro="">
      <xdr:nvCxnSpPr>
        <xdr:cNvPr id="132" name="直線コネクタ 131">
          <a:extLst>
            <a:ext uri="{FF2B5EF4-FFF2-40B4-BE49-F238E27FC236}">
              <a16:creationId xmlns:a16="http://schemas.microsoft.com/office/drawing/2014/main" id="{FDF84A7E-8868-4385-A196-11C018F65307}"/>
            </a:ext>
          </a:extLst>
        </xdr:cNvPr>
        <xdr:cNvCxnSpPr/>
      </xdr:nvCxnSpPr>
      <xdr:spPr>
        <a:xfrm>
          <a:off x="12446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53720</xdr:rowOff>
    </xdr:from>
    <xdr:ext cx="403059" cy="259045"/>
    <xdr:sp macro="" textlink="">
      <xdr:nvSpPr>
        <xdr:cNvPr id="133" name="テキスト ボックス 132">
          <a:extLst>
            <a:ext uri="{FF2B5EF4-FFF2-40B4-BE49-F238E27FC236}">
              <a16:creationId xmlns:a16="http://schemas.microsoft.com/office/drawing/2014/main" id="{A3E39A24-BB56-457C-B1AB-A8CAF2ABD9CD}"/>
            </a:ext>
          </a:extLst>
        </xdr:cNvPr>
        <xdr:cNvSpPr txBox="1"/>
      </xdr:nvSpPr>
      <xdr:spPr>
        <a:xfrm>
          <a:off x="12042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40822</xdr:rowOff>
    </xdr:from>
    <xdr:to>
      <xdr:col>89</xdr:col>
      <xdr:colOff>177800</xdr:colOff>
      <xdr:row>55</xdr:row>
      <xdr:rowOff>40822</xdr:rowOff>
    </xdr:to>
    <xdr:cxnSp macro="">
      <xdr:nvCxnSpPr>
        <xdr:cNvPr id="134" name="直線コネクタ 133">
          <a:extLst>
            <a:ext uri="{FF2B5EF4-FFF2-40B4-BE49-F238E27FC236}">
              <a16:creationId xmlns:a16="http://schemas.microsoft.com/office/drawing/2014/main" id="{73A4EBC3-9F35-41F6-8C5F-B5DA153276FE}"/>
            </a:ext>
          </a:extLst>
        </xdr:cNvPr>
        <xdr:cNvCxnSpPr/>
      </xdr:nvCxnSpPr>
      <xdr:spPr>
        <a:xfrm>
          <a:off x="12446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54</xdr:row>
      <xdr:rowOff>70049</xdr:rowOff>
    </xdr:from>
    <xdr:ext cx="338939" cy="259045"/>
    <xdr:sp macro="" textlink="">
      <xdr:nvSpPr>
        <xdr:cNvPr id="135" name="テキスト ボックス 134">
          <a:extLst>
            <a:ext uri="{FF2B5EF4-FFF2-40B4-BE49-F238E27FC236}">
              <a16:creationId xmlns:a16="http://schemas.microsoft.com/office/drawing/2014/main" id="{866F183B-B2DA-4815-B806-2C443624EB08}"/>
            </a:ext>
          </a:extLst>
        </xdr:cNvPr>
        <xdr:cNvSpPr txBox="1"/>
      </xdr:nvSpPr>
      <xdr:spPr>
        <a:xfrm>
          <a:off x="12107061" y="932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136" name="直線コネクタ 135">
          <a:extLst>
            <a:ext uri="{FF2B5EF4-FFF2-40B4-BE49-F238E27FC236}">
              <a16:creationId xmlns:a16="http://schemas.microsoft.com/office/drawing/2014/main" id="{A0394369-F5C2-4E64-9952-589044768458}"/>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53</xdr:row>
      <xdr:rowOff>57150</xdr:rowOff>
    </xdr:from>
    <xdr:to>
      <xdr:col>90</xdr:col>
      <xdr:colOff>25400</xdr:colOff>
      <xdr:row>66</xdr:row>
      <xdr:rowOff>114300</xdr:rowOff>
    </xdr:to>
    <xdr:sp macro="" textlink="">
      <xdr:nvSpPr>
        <xdr:cNvPr id="137" name="【保健センター・保健所】&#10;有形固定資産減価償却率グラフ枠">
          <a:extLst>
            <a:ext uri="{FF2B5EF4-FFF2-40B4-BE49-F238E27FC236}">
              <a16:creationId xmlns:a16="http://schemas.microsoft.com/office/drawing/2014/main" id="{E59A1710-7125-4AA2-90D6-36A1B1554583}"/>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56</xdr:row>
      <xdr:rowOff>32657</xdr:rowOff>
    </xdr:from>
    <xdr:to>
      <xdr:col>85</xdr:col>
      <xdr:colOff>126364</xdr:colOff>
      <xdr:row>63</xdr:row>
      <xdr:rowOff>83276</xdr:rowOff>
    </xdr:to>
    <xdr:cxnSp macro="">
      <xdr:nvCxnSpPr>
        <xdr:cNvPr id="138" name="直線コネクタ 137">
          <a:extLst>
            <a:ext uri="{FF2B5EF4-FFF2-40B4-BE49-F238E27FC236}">
              <a16:creationId xmlns:a16="http://schemas.microsoft.com/office/drawing/2014/main" id="{7F26538C-9EF0-4A2A-A04A-FB5EC257B5BA}"/>
            </a:ext>
          </a:extLst>
        </xdr:cNvPr>
        <xdr:cNvCxnSpPr/>
      </xdr:nvCxnSpPr>
      <xdr:spPr>
        <a:xfrm flipV="1">
          <a:off x="16318864" y="9633857"/>
          <a:ext cx="0" cy="125076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63</xdr:row>
      <xdr:rowOff>87103</xdr:rowOff>
    </xdr:from>
    <xdr:ext cx="405111" cy="259045"/>
    <xdr:sp macro="" textlink="">
      <xdr:nvSpPr>
        <xdr:cNvPr id="139" name="【保健センター・保健所】&#10;有形固定資産減価償却率最小値テキスト">
          <a:extLst>
            <a:ext uri="{FF2B5EF4-FFF2-40B4-BE49-F238E27FC236}">
              <a16:creationId xmlns:a16="http://schemas.microsoft.com/office/drawing/2014/main" id="{BA3C3701-E33C-49CC-B926-9E5549542001}"/>
            </a:ext>
          </a:extLst>
        </xdr:cNvPr>
        <xdr:cNvSpPr txBox="1"/>
      </xdr:nvSpPr>
      <xdr:spPr>
        <a:xfrm>
          <a:off x="16357600" y="108884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63</xdr:row>
      <xdr:rowOff>83276</xdr:rowOff>
    </xdr:from>
    <xdr:to>
      <xdr:col>86</xdr:col>
      <xdr:colOff>25400</xdr:colOff>
      <xdr:row>63</xdr:row>
      <xdr:rowOff>83276</xdr:rowOff>
    </xdr:to>
    <xdr:cxnSp macro="">
      <xdr:nvCxnSpPr>
        <xdr:cNvPr id="140" name="直線コネクタ 139">
          <a:extLst>
            <a:ext uri="{FF2B5EF4-FFF2-40B4-BE49-F238E27FC236}">
              <a16:creationId xmlns:a16="http://schemas.microsoft.com/office/drawing/2014/main" id="{D161A9EC-64D4-4DD1-A5D7-BBE367B6CB55}"/>
            </a:ext>
          </a:extLst>
        </xdr:cNvPr>
        <xdr:cNvCxnSpPr/>
      </xdr:nvCxnSpPr>
      <xdr:spPr>
        <a:xfrm>
          <a:off x="16230600" y="1088462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54</xdr:row>
      <xdr:rowOff>150784</xdr:rowOff>
    </xdr:from>
    <xdr:ext cx="405111" cy="259045"/>
    <xdr:sp macro="" textlink="">
      <xdr:nvSpPr>
        <xdr:cNvPr id="141" name="【保健センター・保健所】&#10;有形固定資産減価償却率最大値テキスト">
          <a:extLst>
            <a:ext uri="{FF2B5EF4-FFF2-40B4-BE49-F238E27FC236}">
              <a16:creationId xmlns:a16="http://schemas.microsoft.com/office/drawing/2014/main" id="{166554A7-C101-4DBA-9C2C-99CA9EDF5D64}"/>
            </a:ext>
          </a:extLst>
        </xdr:cNvPr>
        <xdr:cNvSpPr txBox="1"/>
      </xdr:nvSpPr>
      <xdr:spPr>
        <a:xfrm>
          <a:off x="16357600" y="94090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56</xdr:row>
      <xdr:rowOff>32657</xdr:rowOff>
    </xdr:from>
    <xdr:to>
      <xdr:col>86</xdr:col>
      <xdr:colOff>25400</xdr:colOff>
      <xdr:row>56</xdr:row>
      <xdr:rowOff>32657</xdr:rowOff>
    </xdr:to>
    <xdr:cxnSp macro="">
      <xdr:nvCxnSpPr>
        <xdr:cNvPr id="142" name="直線コネクタ 141">
          <a:extLst>
            <a:ext uri="{FF2B5EF4-FFF2-40B4-BE49-F238E27FC236}">
              <a16:creationId xmlns:a16="http://schemas.microsoft.com/office/drawing/2014/main" id="{506E74D9-9D91-4265-A97C-8A4031395B89}"/>
            </a:ext>
          </a:extLst>
        </xdr:cNvPr>
        <xdr:cNvCxnSpPr/>
      </xdr:nvCxnSpPr>
      <xdr:spPr>
        <a:xfrm>
          <a:off x="16230600" y="96338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59</xdr:row>
      <xdr:rowOff>164754</xdr:rowOff>
    </xdr:from>
    <xdr:ext cx="405111" cy="259045"/>
    <xdr:sp macro="" textlink="">
      <xdr:nvSpPr>
        <xdr:cNvPr id="143" name="【保健センター・保健所】&#10;有形固定資産減価償却率平均値テキスト">
          <a:extLst>
            <a:ext uri="{FF2B5EF4-FFF2-40B4-BE49-F238E27FC236}">
              <a16:creationId xmlns:a16="http://schemas.microsoft.com/office/drawing/2014/main" id="{290C487A-7119-4203-AED9-59B6EE67513A}"/>
            </a:ext>
          </a:extLst>
        </xdr:cNvPr>
        <xdr:cNvSpPr txBox="1"/>
      </xdr:nvSpPr>
      <xdr:spPr>
        <a:xfrm>
          <a:off x="16357600" y="10280304"/>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141877</xdr:rowOff>
    </xdr:from>
    <xdr:to>
      <xdr:col>85</xdr:col>
      <xdr:colOff>177800</xdr:colOff>
      <xdr:row>61</xdr:row>
      <xdr:rowOff>72027</xdr:rowOff>
    </xdr:to>
    <xdr:sp macro="" textlink="">
      <xdr:nvSpPr>
        <xdr:cNvPr id="144" name="フローチャート: 判断 143">
          <a:extLst>
            <a:ext uri="{FF2B5EF4-FFF2-40B4-BE49-F238E27FC236}">
              <a16:creationId xmlns:a16="http://schemas.microsoft.com/office/drawing/2014/main" id="{89C949B9-E065-4E23-9080-BFFCE81F5FEF}"/>
            </a:ext>
          </a:extLst>
        </xdr:cNvPr>
        <xdr:cNvSpPr/>
      </xdr:nvSpPr>
      <xdr:spPr>
        <a:xfrm>
          <a:off x="16268700" y="104288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60</xdr:row>
      <xdr:rowOff>92891</xdr:rowOff>
    </xdr:from>
    <xdr:to>
      <xdr:col>81</xdr:col>
      <xdr:colOff>101600</xdr:colOff>
      <xdr:row>61</xdr:row>
      <xdr:rowOff>23041</xdr:rowOff>
    </xdr:to>
    <xdr:sp macro="" textlink="">
      <xdr:nvSpPr>
        <xdr:cNvPr id="145" name="フローチャート: 判断 144">
          <a:extLst>
            <a:ext uri="{FF2B5EF4-FFF2-40B4-BE49-F238E27FC236}">
              <a16:creationId xmlns:a16="http://schemas.microsoft.com/office/drawing/2014/main" id="{DB9DCEF7-7F17-405C-BA5F-01ADFC8A13A3}"/>
            </a:ext>
          </a:extLst>
        </xdr:cNvPr>
        <xdr:cNvSpPr/>
      </xdr:nvSpPr>
      <xdr:spPr>
        <a:xfrm>
          <a:off x="15430500" y="103798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60</xdr:row>
      <xdr:rowOff>24312</xdr:rowOff>
    </xdr:from>
    <xdr:to>
      <xdr:col>76</xdr:col>
      <xdr:colOff>165100</xdr:colOff>
      <xdr:row>60</xdr:row>
      <xdr:rowOff>125912</xdr:rowOff>
    </xdr:to>
    <xdr:sp macro="" textlink="">
      <xdr:nvSpPr>
        <xdr:cNvPr id="146" name="フローチャート: 判断 145">
          <a:extLst>
            <a:ext uri="{FF2B5EF4-FFF2-40B4-BE49-F238E27FC236}">
              <a16:creationId xmlns:a16="http://schemas.microsoft.com/office/drawing/2014/main" id="{D2F9D31D-75E5-478D-AC77-8F0F470DDB46}"/>
            </a:ext>
          </a:extLst>
        </xdr:cNvPr>
        <xdr:cNvSpPr/>
      </xdr:nvSpPr>
      <xdr:spPr>
        <a:xfrm>
          <a:off x="14541500" y="103113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59</xdr:row>
      <xdr:rowOff>168003</xdr:rowOff>
    </xdr:from>
    <xdr:to>
      <xdr:col>72</xdr:col>
      <xdr:colOff>38100</xdr:colOff>
      <xdr:row>60</xdr:row>
      <xdr:rowOff>98153</xdr:rowOff>
    </xdr:to>
    <xdr:sp macro="" textlink="">
      <xdr:nvSpPr>
        <xdr:cNvPr id="147" name="フローチャート: 判断 146">
          <a:extLst>
            <a:ext uri="{FF2B5EF4-FFF2-40B4-BE49-F238E27FC236}">
              <a16:creationId xmlns:a16="http://schemas.microsoft.com/office/drawing/2014/main" id="{BC09D212-C36A-4B93-B9A2-A02FFE2E46FA}"/>
            </a:ext>
          </a:extLst>
        </xdr:cNvPr>
        <xdr:cNvSpPr/>
      </xdr:nvSpPr>
      <xdr:spPr>
        <a:xfrm>
          <a:off x="13652500" y="102835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60</xdr:row>
      <xdr:rowOff>53703</xdr:rowOff>
    </xdr:from>
    <xdr:to>
      <xdr:col>67</xdr:col>
      <xdr:colOff>101600</xdr:colOff>
      <xdr:row>60</xdr:row>
      <xdr:rowOff>155303</xdr:rowOff>
    </xdr:to>
    <xdr:sp macro="" textlink="">
      <xdr:nvSpPr>
        <xdr:cNvPr id="148" name="フローチャート: 判断 147">
          <a:extLst>
            <a:ext uri="{FF2B5EF4-FFF2-40B4-BE49-F238E27FC236}">
              <a16:creationId xmlns:a16="http://schemas.microsoft.com/office/drawing/2014/main" id="{1CE82EF1-7A8C-4A8A-82D8-5B3B26826170}"/>
            </a:ext>
          </a:extLst>
        </xdr:cNvPr>
        <xdr:cNvSpPr/>
      </xdr:nvSpPr>
      <xdr:spPr>
        <a:xfrm>
          <a:off x="12763500" y="103407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149" name="テキスト ボックス 148">
          <a:extLst>
            <a:ext uri="{FF2B5EF4-FFF2-40B4-BE49-F238E27FC236}">
              <a16:creationId xmlns:a16="http://schemas.microsoft.com/office/drawing/2014/main" id="{8F16A116-3273-422B-A511-5D5175EED48E}"/>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150" name="テキスト ボックス 149">
          <a:extLst>
            <a:ext uri="{FF2B5EF4-FFF2-40B4-BE49-F238E27FC236}">
              <a16:creationId xmlns:a16="http://schemas.microsoft.com/office/drawing/2014/main" id="{8FDB7ED1-6634-4B0B-B0EA-1B7E1A0A31D8}"/>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151" name="テキスト ボックス 150">
          <a:extLst>
            <a:ext uri="{FF2B5EF4-FFF2-40B4-BE49-F238E27FC236}">
              <a16:creationId xmlns:a16="http://schemas.microsoft.com/office/drawing/2014/main" id="{00188C67-793D-4F18-AA70-893EA4C9FDE4}"/>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152" name="テキスト ボックス 151">
          <a:extLst>
            <a:ext uri="{FF2B5EF4-FFF2-40B4-BE49-F238E27FC236}">
              <a16:creationId xmlns:a16="http://schemas.microsoft.com/office/drawing/2014/main" id="{49B48D3F-F82B-4BF0-81CE-08E8F29EFE1F}"/>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153" name="テキスト ボックス 152">
          <a:extLst>
            <a:ext uri="{FF2B5EF4-FFF2-40B4-BE49-F238E27FC236}">
              <a16:creationId xmlns:a16="http://schemas.microsoft.com/office/drawing/2014/main" id="{7DFE8671-C779-4CBA-AE5A-3A011ADEF266}"/>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62</xdr:row>
      <xdr:rowOff>74930</xdr:rowOff>
    </xdr:from>
    <xdr:to>
      <xdr:col>85</xdr:col>
      <xdr:colOff>177800</xdr:colOff>
      <xdr:row>63</xdr:row>
      <xdr:rowOff>5080</xdr:rowOff>
    </xdr:to>
    <xdr:sp macro="" textlink="">
      <xdr:nvSpPr>
        <xdr:cNvPr id="154" name="楕円 153">
          <a:extLst>
            <a:ext uri="{FF2B5EF4-FFF2-40B4-BE49-F238E27FC236}">
              <a16:creationId xmlns:a16="http://schemas.microsoft.com/office/drawing/2014/main" id="{3519A065-837B-4852-91C6-966850251758}"/>
            </a:ext>
          </a:extLst>
        </xdr:cNvPr>
        <xdr:cNvSpPr/>
      </xdr:nvSpPr>
      <xdr:spPr>
        <a:xfrm>
          <a:off x="16268700" y="107048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62</xdr:row>
      <xdr:rowOff>53357</xdr:rowOff>
    </xdr:from>
    <xdr:ext cx="405111" cy="259045"/>
    <xdr:sp macro="" textlink="">
      <xdr:nvSpPr>
        <xdr:cNvPr id="155" name="【保健センター・保健所】&#10;有形固定資産減価償却率該当値テキスト">
          <a:extLst>
            <a:ext uri="{FF2B5EF4-FFF2-40B4-BE49-F238E27FC236}">
              <a16:creationId xmlns:a16="http://schemas.microsoft.com/office/drawing/2014/main" id="{617A5CE5-44F6-4A4C-8528-41588D9D0BC0}"/>
            </a:ext>
          </a:extLst>
        </xdr:cNvPr>
        <xdr:cNvSpPr txBox="1"/>
      </xdr:nvSpPr>
      <xdr:spPr>
        <a:xfrm>
          <a:off x="16357600" y="106832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62</xdr:row>
      <xdr:rowOff>39007</xdr:rowOff>
    </xdr:from>
    <xdr:to>
      <xdr:col>81</xdr:col>
      <xdr:colOff>101600</xdr:colOff>
      <xdr:row>62</xdr:row>
      <xdr:rowOff>140607</xdr:rowOff>
    </xdr:to>
    <xdr:sp macro="" textlink="">
      <xdr:nvSpPr>
        <xdr:cNvPr id="156" name="楕円 155">
          <a:extLst>
            <a:ext uri="{FF2B5EF4-FFF2-40B4-BE49-F238E27FC236}">
              <a16:creationId xmlns:a16="http://schemas.microsoft.com/office/drawing/2014/main" id="{79798A8C-A259-457F-B8A3-89F9299ACE9C}"/>
            </a:ext>
          </a:extLst>
        </xdr:cNvPr>
        <xdr:cNvSpPr/>
      </xdr:nvSpPr>
      <xdr:spPr>
        <a:xfrm>
          <a:off x="15430500" y="106689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62</xdr:row>
      <xdr:rowOff>89807</xdr:rowOff>
    </xdr:from>
    <xdr:to>
      <xdr:col>85</xdr:col>
      <xdr:colOff>127000</xdr:colOff>
      <xdr:row>62</xdr:row>
      <xdr:rowOff>125730</xdr:rowOff>
    </xdr:to>
    <xdr:cxnSp macro="">
      <xdr:nvCxnSpPr>
        <xdr:cNvPr id="157" name="直線コネクタ 156">
          <a:extLst>
            <a:ext uri="{FF2B5EF4-FFF2-40B4-BE49-F238E27FC236}">
              <a16:creationId xmlns:a16="http://schemas.microsoft.com/office/drawing/2014/main" id="{2E3CC633-06B9-4EEF-BB32-AAA49689AA7A}"/>
            </a:ext>
          </a:extLst>
        </xdr:cNvPr>
        <xdr:cNvCxnSpPr/>
      </xdr:nvCxnSpPr>
      <xdr:spPr>
        <a:xfrm>
          <a:off x="15481300" y="10719707"/>
          <a:ext cx="838200" cy="359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62</xdr:row>
      <xdr:rowOff>39007</xdr:rowOff>
    </xdr:from>
    <xdr:to>
      <xdr:col>76</xdr:col>
      <xdr:colOff>165100</xdr:colOff>
      <xdr:row>62</xdr:row>
      <xdr:rowOff>140607</xdr:rowOff>
    </xdr:to>
    <xdr:sp macro="" textlink="">
      <xdr:nvSpPr>
        <xdr:cNvPr id="158" name="楕円 157">
          <a:extLst>
            <a:ext uri="{FF2B5EF4-FFF2-40B4-BE49-F238E27FC236}">
              <a16:creationId xmlns:a16="http://schemas.microsoft.com/office/drawing/2014/main" id="{FF70C2F3-A69E-424A-924A-D947E288AFA1}"/>
            </a:ext>
          </a:extLst>
        </xdr:cNvPr>
        <xdr:cNvSpPr/>
      </xdr:nvSpPr>
      <xdr:spPr>
        <a:xfrm>
          <a:off x="14541500" y="106689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62</xdr:row>
      <xdr:rowOff>89807</xdr:rowOff>
    </xdr:from>
    <xdr:to>
      <xdr:col>81</xdr:col>
      <xdr:colOff>50800</xdr:colOff>
      <xdr:row>62</xdr:row>
      <xdr:rowOff>89807</xdr:rowOff>
    </xdr:to>
    <xdr:cxnSp macro="">
      <xdr:nvCxnSpPr>
        <xdr:cNvPr id="159" name="直線コネクタ 158">
          <a:extLst>
            <a:ext uri="{FF2B5EF4-FFF2-40B4-BE49-F238E27FC236}">
              <a16:creationId xmlns:a16="http://schemas.microsoft.com/office/drawing/2014/main" id="{4E3507C2-B15A-467E-B8D2-CDDBCF95068F}"/>
            </a:ext>
          </a:extLst>
        </xdr:cNvPr>
        <xdr:cNvCxnSpPr/>
      </xdr:nvCxnSpPr>
      <xdr:spPr>
        <a:xfrm>
          <a:off x="14592300" y="10719707"/>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62</xdr:row>
      <xdr:rowOff>21046</xdr:rowOff>
    </xdr:from>
    <xdr:to>
      <xdr:col>72</xdr:col>
      <xdr:colOff>38100</xdr:colOff>
      <xdr:row>62</xdr:row>
      <xdr:rowOff>122646</xdr:rowOff>
    </xdr:to>
    <xdr:sp macro="" textlink="">
      <xdr:nvSpPr>
        <xdr:cNvPr id="160" name="楕円 159">
          <a:extLst>
            <a:ext uri="{FF2B5EF4-FFF2-40B4-BE49-F238E27FC236}">
              <a16:creationId xmlns:a16="http://schemas.microsoft.com/office/drawing/2014/main" id="{E9C54D36-539A-49A0-9EEF-435146D678E6}"/>
            </a:ext>
          </a:extLst>
        </xdr:cNvPr>
        <xdr:cNvSpPr/>
      </xdr:nvSpPr>
      <xdr:spPr>
        <a:xfrm>
          <a:off x="13652500" y="106509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62</xdr:row>
      <xdr:rowOff>71846</xdr:rowOff>
    </xdr:from>
    <xdr:to>
      <xdr:col>76</xdr:col>
      <xdr:colOff>114300</xdr:colOff>
      <xdr:row>62</xdr:row>
      <xdr:rowOff>89807</xdr:rowOff>
    </xdr:to>
    <xdr:cxnSp macro="">
      <xdr:nvCxnSpPr>
        <xdr:cNvPr id="161" name="直線コネクタ 160">
          <a:extLst>
            <a:ext uri="{FF2B5EF4-FFF2-40B4-BE49-F238E27FC236}">
              <a16:creationId xmlns:a16="http://schemas.microsoft.com/office/drawing/2014/main" id="{C1F5DC09-6F2D-4BF3-89F9-8A8AAEBBD20C}"/>
            </a:ext>
          </a:extLst>
        </xdr:cNvPr>
        <xdr:cNvCxnSpPr/>
      </xdr:nvCxnSpPr>
      <xdr:spPr>
        <a:xfrm>
          <a:off x="13703300" y="10701746"/>
          <a:ext cx="889000" cy="179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61</xdr:row>
      <xdr:rowOff>159838</xdr:rowOff>
    </xdr:from>
    <xdr:to>
      <xdr:col>67</xdr:col>
      <xdr:colOff>101600</xdr:colOff>
      <xdr:row>62</xdr:row>
      <xdr:rowOff>89988</xdr:rowOff>
    </xdr:to>
    <xdr:sp macro="" textlink="">
      <xdr:nvSpPr>
        <xdr:cNvPr id="162" name="楕円 161">
          <a:extLst>
            <a:ext uri="{FF2B5EF4-FFF2-40B4-BE49-F238E27FC236}">
              <a16:creationId xmlns:a16="http://schemas.microsoft.com/office/drawing/2014/main" id="{479ECB23-E0B0-4B3F-8480-CB18CA280F4C}"/>
            </a:ext>
          </a:extLst>
        </xdr:cNvPr>
        <xdr:cNvSpPr/>
      </xdr:nvSpPr>
      <xdr:spPr>
        <a:xfrm>
          <a:off x="12763500" y="106182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62</xdr:row>
      <xdr:rowOff>39188</xdr:rowOff>
    </xdr:from>
    <xdr:to>
      <xdr:col>71</xdr:col>
      <xdr:colOff>177800</xdr:colOff>
      <xdr:row>62</xdr:row>
      <xdr:rowOff>71846</xdr:rowOff>
    </xdr:to>
    <xdr:cxnSp macro="">
      <xdr:nvCxnSpPr>
        <xdr:cNvPr id="163" name="直線コネクタ 162">
          <a:extLst>
            <a:ext uri="{FF2B5EF4-FFF2-40B4-BE49-F238E27FC236}">
              <a16:creationId xmlns:a16="http://schemas.microsoft.com/office/drawing/2014/main" id="{E39A2F38-FCDA-489F-89A2-CA4E1D9748D4}"/>
            </a:ext>
          </a:extLst>
        </xdr:cNvPr>
        <xdr:cNvCxnSpPr/>
      </xdr:nvCxnSpPr>
      <xdr:spPr>
        <a:xfrm>
          <a:off x="12814300" y="10669088"/>
          <a:ext cx="889000" cy="326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59</xdr:row>
      <xdr:rowOff>39568</xdr:rowOff>
    </xdr:from>
    <xdr:ext cx="405111" cy="259045"/>
    <xdr:sp macro="" textlink="">
      <xdr:nvSpPr>
        <xdr:cNvPr id="164" name="n_1aveValue【保健センター・保健所】&#10;有形固定資産減価償却率">
          <a:extLst>
            <a:ext uri="{FF2B5EF4-FFF2-40B4-BE49-F238E27FC236}">
              <a16:creationId xmlns:a16="http://schemas.microsoft.com/office/drawing/2014/main" id="{DB1619FA-7F0D-4A9E-96AF-E7E0D981DC61}"/>
            </a:ext>
          </a:extLst>
        </xdr:cNvPr>
        <xdr:cNvSpPr txBox="1"/>
      </xdr:nvSpPr>
      <xdr:spPr>
        <a:xfrm>
          <a:off x="15266044" y="1015511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58</xdr:row>
      <xdr:rowOff>142439</xdr:rowOff>
    </xdr:from>
    <xdr:ext cx="405111" cy="259045"/>
    <xdr:sp macro="" textlink="">
      <xdr:nvSpPr>
        <xdr:cNvPr id="165" name="n_2aveValue【保健センター・保健所】&#10;有形固定資産減価償却率">
          <a:extLst>
            <a:ext uri="{FF2B5EF4-FFF2-40B4-BE49-F238E27FC236}">
              <a16:creationId xmlns:a16="http://schemas.microsoft.com/office/drawing/2014/main" id="{31E716C6-B9B5-4EF1-AF00-67C181D9ED00}"/>
            </a:ext>
          </a:extLst>
        </xdr:cNvPr>
        <xdr:cNvSpPr txBox="1"/>
      </xdr:nvSpPr>
      <xdr:spPr>
        <a:xfrm>
          <a:off x="14389744" y="100865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58</xdr:row>
      <xdr:rowOff>114680</xdr:rowOff>
    </xdr:from>
    <xdr:ext cx="405111" cy="259045"/>
    <xdr:sp macro="" textlink="">
      <xdr:nvSpPr>
        <xdr:cNvPr id="166" name="n_3aveValue【保健センター・保健所】&#10;有形固定資産減価償却率">
          <a:extLst>
            <a:ext uri="{FF2B5EF4-FFF2-40B4-BE49-F238E27FC236}">
              <a16:creationId xmlns:a16="http://schemas.microsoft.com/office/drawing/2014/main" id="{0DFC35D8-879A-4868-8B1F-8CAD80D89F5F}"/>
            </a:ext>
          </a:extLst>
        </xdr:cNvPr>
        <xdr:cNvSpPr txBox="1"/>
      </xdr:nvSpPr>
      <xdr:spPr>
        <a:xfrm>
          <a:off x="13500744" y="1005878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59</xdr:row>
      <xdr:rowOff>380</xdr:rowOff>
    </xdr:from>
    <xdr:ext cx="405111" cy="259045"/>
    <xdr:sp macro="" textlink="">
      <xdr:nvSpPr>
        <xdr:cNvPr id="167" name="n_4aveValue【保健センター・保健所】&#10;有形固定資産減価償却率">
          <a:extLst>
            <a:ext uri="{FF2B5EF4-FFF2-40B4-BE49-F238E27FC236}">
              <a16:creationId xmlns:a16="http://schemas.microsoft.com/office/drawing/2014/main" id="{6EAAADE2-18D8-432B-A28F-4A8D701910CC}"/>
            </a:ext>
          </a:extLst>
        </xdr:cNvPr>
        <xdr:cNvSpPr txBox="1"/>
      </xdr:nvSpPr>
      <xdr:spPr>
        <a:xfrm>
          <a:off x="12611744" y="1011593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62</xdr:row>
      <xdr:rowOff>131734</xdr:rowOff>
    </xdr:from>
    <xdr:ext cx="405111" cy="259045"/>
    <xdr:sp macro="" textlink="">
      <xdr:nvSpPr>
        <xdr:cNvPr id="168" name="n_1mainValue【保健センター・保健所】&#10;有形固定資産減価償却率">
          <a:extLst>
            <a:ext uri="{FF2B5EF4-FFF2-40B4-BE49-F238E27FC236}">
              <a16:creationId xmlns:a16="http://schemas.microsoft.com/office/drawing/2014/main" id="{72C6594F-554E-4B4F-970D-265D13427D9A}"/>
            </a:ext>
          </a:extLst>
        </xdr:cNvPr>
        <xdr:cNvSpPr txBox="1"/>
      </xdr:nvSpPr>
      <xdr:spPr>
        <a:xfrm>
          <a:off x="15266044" y="1076163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62</xdr:row>
      <xdr:rowOff>131734</xdr:rowOff>
    </xdr:from>
    <xdr:ext cx="405111" cy="259045"/>
    <xdr:sp macro="" textlink="">
      <xdr:nvSpPr>
        <xdr:cNvPr id="169" name="n_2mainValue【保健センター・保健所】&#10;有形固定資産減価償却率">
          <a:extLst>
            <a:ext uri="{FF2B5EF4-FFF2-40B4-BE49-F238E27FC236}">
              <a16:creationId xmlns:a16="http://schemas.microsoft.com/office/drawing/2014/main" id="{A2A9A201-C05E-43DB-B4D3-9BEEA6643EDE}"/>
            </a:ext>
          </a:extLst>
        </xdr:cNvPr>
        <xdr:cNvSpPr txBox="1"/>
      </xdr:nvSpPr>
      <xdr:spPr>
        <a:xfrm>
          <a:off x="14389744" y="1076163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62</xdr:row>
      <xdr:rowOff>113773</xdr:rowOff>
    </xdr:from>
    <xdr:ext cx="405111" cy="259045"/>
    <xdr:sp macro="" textlink="">
      <xdr:nvSpPr>
        <xdr:cNvPr id="170" name="n_3mainValue【保健センター・保健所】&#10;有形固定資産減価償却率">
          <a:extLst>
            <a:ext uri="{FF2B5EF4-FFF2-40B4-BE49-F238E27FC236}">
              <a16:creationId xmlns:a16="http://schemas.microsoft.com/office/drawing/2014/main" id="{57B3EC2B-B535-47CB-BEAB-C42B9B8813ED}"/>
            </a:ext>
          </a:extLst>
        </xdr:cNvPr>
        <xdr:cNvSpPr txBox="1"/>
      </xdr:nvSpPr>
      <xdr:spPr>
        <a:xfrm>
          <a:off x="13500744" y="107436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62</xdr:row>
      <xdr:rowOff>81115</xdr:rowOff>
    </xdr:from>
    <xdr:ext cx="405111" cy="259045"/>
    <xdr:sp macro="" textlink="">
      <xdr:nvSpPr>
        <xdr:cNvPr id="171" name="n_4mainValue【保健センター・保健所】&#10;有形固定資産減価償却率">
          <a:extLst>
            <a:ext uri="{FF2B5EF4-FFF2-40B4-BE49-F238E27FC236}">
              <a16:creationId xmlns:a16="http://schemas.microsoft.com/office/drawing/2014/main" id="{0185C2E7-D1D1-42F9-89CE-69E1D368DEFD}"/>
            </a:ext>
          </a:extLst>
        </xdr:cNvPr>
        <xdr:cNvSpPr txBox="1"/>
      </xdr:nvSpPr>
      <xdr:spPr>
        <a:xfrm>
          <a:off x="12611744" y="107110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172" name="正方形/長方形 171">
          <a:extLst>
            <a:ext uri="{FF2B5EF4-FFF2-40B4-BE49-F238E27FC236}">
              <a16:creationId xmlns:a16="http://schemas.microsoft.com/office/drawing/2014/main" id="{CFEFF6C0-9E5D-46D7-93BE-BF1940C711B9}"/>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173" name="正方形/長方形 172">
          <a:extLst>
            <a:ext uri="{FF2B5EF4-FFF2-40B4-BE49-F238E27FC236}">
              <a16:creationId xmlns:a16="http://schemas.microsoft.com/office/drawing/2014/main" id="{2BD93463-FC72-4147-8082-17EE9130EA5C}"/>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174" name="正方形/長方形 173">
          <a:extLst>
            <a:ext uri="{FF2B5EF4-FFF2-40B4-BE49-F238E27FC236}">
              <a16:creationId xmlns:a16="http://schemas.microsoft.com/office/drawing/2014/main" id="{AEBD2D43-6484-497C-A7CE-7B1915D4E4F0}"/>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175" name="正方形/長方形 174">
          <a:extLst>
            <a:ext uri="{FF2B5EF4-FFF2-40B4-BE49-F238E27FC236}">
              <a16:creationId xmlns:a16="http://schemas.microsoft.com/office/drawing/2014/main" id="{EBF57287-28CB-4D0D-8784-8BB0253C7A60}"/>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176" name="正方形/長方形 175">
          <a:extLst>
            <a:ext uri="{FF2B5EF4-FFF2-40B4-BE49-F238E27FC236}">
              <a16:creationId xmlns:a16="http://schemas.microsoft.com/office/drawing/2014/main" id="{F9735481-B297-4688-B909-02CA5FA3CCE9}"/>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177" name="正方形/長方形 176">
          <a:extLst>
            <a:ext uri="{FF2B5EF4-FFF2-40B4-BE49-F238E27FC236}">
              <a16:creationId xmlns:a16="http://schemas.microsoft.com/office/drawing/2014/main" id="{F9A74BD8-F9DB-4F5F-9DDF-03CD1D0E75E6}"/>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178" name="正方形/長方形 177">
          <a:extLst>
            <a:ext uri="{FF2B5EF4-FFF2-40B4-BE49-F238E27FC236}">
              <a16:creationId xmlns:a16="http://schemas.microsoft.com/office/drawing/2014/main" id="{C14E3E0B-3522-44EC-892C-AEA2F2DF02B0}"/>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179" name="正方形/長方形 178">
          <a:extLst>
            <a:ext uri="{FF2B5EF4-FFF2-40B4-BE49-F238E27FC236}">
              <a16:creationId xmlns:a16="http://schemas.microsoft.com/office/drawing/2014/main" id="{B59448A2-9646-4EA1-B0CF-3EC50D3D05CB}"/>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180" name="テキスト ボックス 179">
          <a:extLst>
            <a:ext uri="{FF2B5EF4-FFF2-40B4-BE49-F238E27FC236}">
              <a16:creationId xmlns:a16="http://schemas.microsoft.com/office/drawing/2014/main" id="{118FD09A-6749-4A03-9F32-33F6FE9D767B}"/>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181" name="直線コネクタ 180">
          <a:extLst>
            <a:ext uri="{FF2B5EF4-FFF2-40B4-BE49-F238E27FC236}">
              <a16:creationId xmlns:a16="http://schemas.microsoft.com/office/drawing/2014/main" id="{4ACFC37D-E6E9-45FA-8247-EF92C81EDB12}"/>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76200</xdr:rowOff>
    </xdr:from>
    <xdr:to>
      <xdr:col>120</xdr:col>
      <xdr:colOff>114300</xdr:colOff>
      <xdr:row>64</xdr:row>
      <xdr:rowOff>76200</xdr:rowOff>
    </xdr:to>
    <xdr:cxnSp macro="">
      <xdr:nvCxnSpPr>
        <xdr:cNvPr id="182" name="直線コネクタ 181">
          <a:extLst>
            <a:ext uri="{FF2B5EF4-FFF2-40B4-BE49-F238E27FC236}">
              <a16:creationId xmlns:a16="http://schemas.microsoft.com/office/drawing/2014/main" id="{E3542DC6-84F0-482B-BC76-28F2D504B4C1}"/>
            </a:ext>
          </a:extLst>
        </xdr:cNvPr>
        <xdr:cNvCxnSpPr/>
      </xdr:nvCxnSpPr>
      <xdr:spPr>
        <a:xfrm>
          <a:off x="18288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105427</xdr:rowOff>
    </xdr:from>
    <xdr:ext cx="467179" cy="259045"/>
    <xdr:sp macro="" textlink="">
      <xdr:nvSpPr>
        <xdr:cNvPr id="183" name="テキスト ボックス 182">
          <a:extLst>
            <a:ext uri="{FF2B5EF4-FFF2-40B4-BE49-F238E27FC236}">
              <a16:creationId xmlns:a16="http://schemas.microsoft.com/office/drawing/2014/main" id="{27332B9A-65CD-4549-8364-A2363C68CED4}"/>
            </a:ext>
          </a:extLst>
        </xdr:cNvPr>
        <xdr:cNvSpPr txBox="1"/>
      </xdr:nvSpPr>
      <xdr:spPr>
        <a:xfrm>
          <a:off x="17820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38100</xdr:rowOff>
    </xdr:from>
    <xdr:to>
      <xdr:col>120</xdr:col>
      <xdr:colOff>114300</xdr:colOff>
      <xdr:row>62</xdr:row>
      <xdr:rowOff>38100</xdr:rowOff>
    </xdr:to>
    <xdr:cxnSp macro="">
      <xdr:nvCxnSpPr>
        <xdr:cNvPr id="184" name="直線コネクタ 183">
          <a:extLst>
            <a:ext uri="{FF2B5EF4-FFF2-40B4-BE49-F238E27FC236}">
              <a16:creationId xmlns:a16="http://schemas.microsoft.com/office/drawing/2014/main" id="{69C0D124-5578-4FCA-9B30-6825A7C23E75}"/>
            </a:ext>
          </a:extLst>
        </xdr:cNvPr>
        <xdr:cNvCxnSpPr/>
      </xdr:nvCxnSpPr>
      <xdr:spPr>
        <a:xfrm>
          <a:off x="18288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61</xdr:row>
      <xdr:rowOff>67327</xdr:rowOff>
    </xdr:from>
    <xdr:ext cx="467179" cy="259045"/>
    <xdr:sp macro="" textlink="">
      <xdr:nvSpPr>
        <xdr:cNvPr id="185" name="テキスト ボックス 184">
          <a:extLst>
            <a:ext uri="{FF2B5EF4-FFF2-40B4-BE49-F238E27FC236}">
              <a16:creationId xmlns:a16="http://schemas.microsoft.com/office/drawing/2014/main" id="{9BCDE2A4-F7C1-4C4F-85FB-A35AFEBB819F}"/>
            </a:ext>
          </a:extLst>
        </xdr:cNvPr>
        <xdr:cNvSpPr txBox="1"/>
      </xdr:nvSpPr>
      <xdr:spPr>
        <a:xfrm>
          <a:off x="17820821" y="1052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0</xdr:rowOff>
    </xdr:from>
    <xdr:to>
      <xdr:col>120</xdr:col>
      <xdr:colOff>114300</xdr:colOff>
      <xdr:row>60</xdr:row>
      <xdr:rowOff>0</xdr:rowOff>
    </xdr:to>
    <xdr:cxnSp macro="">
      <xdr:nvCxnSpPr>
        <xdr:cNvPr id="186" name="直線コネクタ 185">
          <a:extLst>
            <a:ext uri="{FF2B5EF4-FFF2-40B4-BE49-F238E27FC236}">
              <a16:creationId xmlns:a16="http://schemas.microsoft.com/office/drawing/2014/main" id="{B93DDF3D-67FF-4B47-B2B0-9D90E1FFD329}"/>
            </a:ext>
          </a:extLst>
        </xdr:cNvPr>
        <xdr:cNvCxnSpPr/>
      </xdr:nvCxnSpPr>
      <xdr:spPr>
        <a:xfrm>
          <a:off x="18288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59</xdr:row>
      <xdr:rowOff>29227</xdr:rowOff>
    </xdr:from>
    <xdr:ext cx="467179" cy="259045"/>
    <xdr:sp macro="" textlink="">
      <xdr:nvSpPr>
        <xdr:cNvPr id="187" name="テキスト ボックス 186">
          <a:extLst>
            <a:ext uri="{FF2B5EF4-FFF2-40B4-BE49-F238E27FC236}">
              <a16:creationId xmlns:a16="http://schemas.microsoft.com/office/drawing/2014/main" id="{5DB8675E-0798-4B42-9B9A-1043CB8B8C42}"/>
            </a:ext>
          </a:extLst>
        </xdr:cNvPr>
        <xdr:cNvSpPr txBox="1"/>
      </xdr:nvSpPr>
      <xdr:spPr>
        <a:xfrm>
          <a:off x="1782082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133350</xdr:rowOff>
    </xdr:from>
    <xdr:to>
      <xdr:col>120</xdr:col>
      <xdr:colOff>114300</xdr:colOff>
      <xdr:row>57</xdr:row>
      <xdr:rowOff>133350</xdr:rowOff>
    </xdr:to>
    <xdr:cxnSp macro="">
      <xdr:nvCxnSpPr>
        <xdr:cNvPr id="188" name="直線コネクタ 187">
          <a:extLst>
            <a:ext uri="{FF2B5EF4-FFF2-40B4-BE49-F238E27FC236}">
              <a16:creationId xmlns:a16="http://schemas.microsoft.com/office/drawing/2014/main" id="{411BD67D-3F72-4FB3-A0A1-501528A74746}"/>
            </a:ext>
          </a:extLst>
        </xdr:cNvPr>
        <xdr:cNvCxnSpPr/>
      </xdr:nvCxnSpPr>
      <xdr:spPr>
        <a:xfrm>
          <a:off x="18288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162577</xdr:rowOff>
    </xdr:from>
    <xdr:ext cx="467179" cy="259045"/>
    <xdr:sp macro="" textlink="">
      <xdr:nvSpPr>
        <xdr:cNvPr id="189" name="テキスト ボックス 188">
          <a:extLst>
            <a:ext uri="{FF2B5EF4-FFF2-40B4-BE49-F238E27FC236}">
              <a16:creationId xmlns:a16="http://schemas.microsoft.com/office/drawing/2014/main" id="{D4631E59-DC0F-40D8-9476-1161A3098F44}"/>
            </a:ext>
          </a:extLst>
        </xdr:cNvPr>
        <xdr:cNvSpPr txBox="1"/>
      </xdr:nvSpPr>
      <xdr:spPr>
        <a:xfrm>
          <a:off x="17820821" y="976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95250</xdr:rowOff>
    </xdr:from>
    <xdr:to>
      <xdr:col>120</xdr:col>
      <xdr:colOff>114300</xdr:colOff>
      <xdr:row>55</xdr:row>
      <xdr:rowOff>95250</xdr:rowOff>
    </xdr:to>
    <xdr:cxnSp macro="">
      <xdr:nvCxnSpPr>
        <xdr:cNvPr id="190" name="直線コネクタ 189">
          <a:extLst>
            <a:ext uri="{FF2B5EF4-FFF2-40B4-BE49-F238E27FC236}">
              <a16:creationId xmlns:a16="http://schemas.microsoft.com/office/drawing/2014/main" id="{861EB738-086D-4AD5-907D-A30C8912045E}"/>
            </a:ext>
          </a:extLst>
        </xdr:cNvPr>
        <xdr:cNvCxnSpPr/>
      </xdr:nvCxnSpPr>
      <xdr:spPr>
        <a:xfrm>
          <a:off x="18288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124477</xdr:rowOff>
    </xdr:from>
    <xdr:ext cx="467179" cy="259045"/>
    <xdr:sp macro="" textlink="">
      <xdr:nvSpPr>
        <xdr:cNvPr id="191" name="テキスト ボックス 190">
          <a:extLst>
            <a:ext uri="{FF2B5EF4-FFF2-40B4-BE49-F238E27FC236}">
              <a16:creationId xmlns:a16="http://schemas.microsoft.com/office/drawing/2014/main" id="{287BDAF6-9129-48E8-9544-38201919038F}"/>
            </a:ext>
          </a:extLst>
        </xdr:cNvPr>
        <xdr:cNvSpPr txBox="1"/>
      </xdr:nvSpPr>
      <xdr:spPr>
        <a:xfrm>
          <a:off x="17820821" y="938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192" name="直線コネクタ 191">
          <a:extLst>
            <a:ext uri="{FF2B5EF4-FFF2-40B4-BE49-F238E27FC236}">
              <a16:creationId xmlns:a16="http://schemas.microsoft.com/office/drawing/2014/main" id="{6AC9F8BF-5536-47E8-A637-29894BB5FDBF}"/>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193" name="テキスト ボックス 192">
          <a:extLst>
            <a:ext uri="{FF2B5EF4-FFF2-40B4-BE49-F238E27FC236}">
              <a16:creationId xmlns:a16="http://schemas.microsoft.com/office/drawing/2014/main" id="{3CA8927D-4D04-435C-82F3-C2DBC5BC8401}"/>
            </a:ext>
          </a:extLst>
        </xdr:cNvPr>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194" name="【保健センター・保健所】&#10;一人当たり面積グラフ枠">
          <a:extLst>
            <a:ext uri="{FF2B5EF4-FFF2-40B4-BE49-F238E27FC236}">
              <a16:creationId xmlns:a16="http://schemas.microsoft.com/office/drawing/2014/main" id="{1A3C9FD4-CD99-4BF3-BA45-C36A8A4FF602}"/>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56</xdr:row>
      <xdr:rowOff>143256</xdr:rowOff>
    </xdr:from>
    <xdr:to>
      <xdr:col>116</xdr:col>
      <xdr:colOff>62864</xdr:colOff>
      <xdr:row>64</xdr:row>
      <xdr:rowOff>24384</xdr:rowOff>
    </xdr:to>
    <xdr:cxnSp macro="">
      <xdr:nvCxnSpPr>
        <xdr:cNvPr id="195" name="直線コネクタ 194">
          <a:extLst>
            <a:ext uri="{FF2B5EF4-FFF2-40B4-BE49-F238E27FC236}">
              <a16:creationId xmlns:a16="http://schemas.microsoft.com/office/drawing/2014/main" id="{27B2610F-6EE9-45E3-88E6-F788936A9042}"/>
            </a:ext>
          </a:extLst>
        </xdr:cNvPr>
        <xdr:cNvCxnSpPr/>
      </xdr:nvCxnSpPr>
      <xdr:spPr>
        <a:xfrm flipV="1">
          <a:off x="22160864" y="9744456"/>
          <a:ext cx="0" cy="125272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28211</xdr:rowOff>
    </xdr:from>
    <xdr:ext cx="469744" cy="259045"/>
    <xdr:sp macro="" textlink="">
      <xdr:nvSpPr>
        <xdr:cNvPr id="196" name="【保健センター・保健所】&#10;一人当たり面積最小値テキスト">
          <a:extLst>
            <a:ext uri="{FF2B5EF4-FFF2-40B4-BE49-F238E27FC236}">
              <a16:creationId xmlns:a16="http://schemas.microsoft.com/office/drawing/2014/main" id="{3EEC93D0-B098-4171-A1F7-DE992E7629B8}"/>
            </a:ext>
          </a:extLst>
        </xdr:cNvPr>
        <xdr:cNvSpPr txBox="1"/>
      </xdr:nvSpPr>
      <xdr:spPr>
        <a:xfrm>
          <a:off x="22199600" y="110010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64</xdr:row>
      <xdr:rowOff>24384</xdr:rowOff>
    </xdr:from>
    <xdr:to>
      <xdr:col>116</xdr:col>
      <xdr:colOff>152400</xdr:colOff>
      <xdr:row>64</xdr:row>
      <xdr:rowOff>24384</xdr:rowOff>
    </xdr:to>
    <xdr:cxnSp macro="">
      <xdr:nvCxnSpPr>
        <xdr:cNvPr id="197" name="直線コネクタ 196">
          <a:extLst>
            <a:ext uri="{FF2B5EF4-FFF2-40B4-BE49-F238E27FC236}">
              <a16:creationId xmlns:a16="http://schemas.microsoft.com/office/drawing/2014/main" id="{CFC7FE43-EBD1-4E23-8BF8-139ADFFE15E9}"/>
            </a:ext>
          </a:extLst>
        </xdr:cNvPr>
        <xdr:cNvCxnSpPr/>
      </xdr:nvCxnSpPr>
      <xdr:spPr>
        <a:xfrm>
          <a:off x="22072600" y="109971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55</xdr:row>
      <xdr:rowOff>89933</xdr:rowOff>
    </xdr:from>
    <xdr:ext cx="469744" cy="259045"/>
    <xdr:sp macro="" textlink="">
      <xdr:nvSpPr>
        <xdr:cNvPr id="198" name="【保健センター・保健所】&#10;一人当たり面積最大値テキスト">
          <a:extLst>
            <a:ext uri="{FF2B5EF4-FFF2-40B4-BE49-F238E27FC236}">
              <a16:creationId xmlns:a16="http://schemas.microsoft.com/office/drawing/2014/main" id="{6057F999-624D-4EA0-8460-6CC962E5B304}"/>
            </a:ext>
          </a:extLst>
        </xdr:cNvPr>
        <xdr:cNvSpPr txBox="1"/>
      </xdr:nvSpPr>
      <xdr:spPr>
        <a:xfrm>
          <a:off x="22199600" y="95196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56</xdr:row>
      <xdr:rowOff>143256</xdr:rowOff>
    </xdr:from>
    <xdr:to>
      <xdr:col>116</xdr:col>
      <xdr:colOff>152400</xdr:colOff>
      <xdr:row>56</xdr:row>
      <xdr:rowOff>143256</xdr:rowOff>
    </xdr:to>
    <xdr:cxnSp macro="">
      <xdr:nvCxnSpPr>
        <xdr:cNvPr id="199" name="直線コネクタ 198">
          <a:extLst>
            <a:ext uri="{FF2B5EF4-FFF2-40B4-BE49-F238E27FC236}">
              <a16:creationId xmlns:a16="http://schemas.microsoft.com/office/drawing/2014/main" id="{25030430-94B5-4EC7-828D-A08A5B741580}"/>
            </a:ext>
          </a:extLst>
        </xdr:cNvPr>
        <xdr:cNvCxnSpPr/>
      </xdr:nvCxnSpPr>
      <xdr:spPr>
        <a:xfrm>
          <a:off x="22072600" y="97444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61</xdr:row>
      <xdr:rowOff>119143</xdr:rowOff>
    </xdr:from>
    <xdr:ext cx="469744" cy="259045"/>
    <xdr:sp macro="" textlink="">
      <xdr:nvSpPr>
        <xdr:cNvPr id="200" name="【保健センター・保健所】&#10;一人当たり面積平均値テキスト">
          <a:extLst>
            <a:ext uri="{FF2B5EF4-FFF2-40B4-BE49-F238E27FC236}">
              <a16:creationId xmlns:a16="http://schemas.microsoft.com/office/drawing/2014/main" id="{307CCE45-03D8-4A09-A3DE-D0B23C92AC38}"/>
            </a:ext>
          </a:extLst>
        </xdr:cNvPr>
        <xdr:cNvSpPr txBox="1"/>
      </xdr:nvSpPr>
      <xdr:spPr>
        <a:xfrm>
          <a:off x="22199600" y="1057759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96266</xdr:rowOff>
    </xdr:from>
    <xdr:to>
      <xdr:col>116</xdr:col>
      <xdr:colOff>114300</xdr:colOff>
      <xdr:row>63</xdr:row>
      <xdr:rowOff>26416</xdr:rowOff>
    </xdr:to>
    <xdr:sp macro="" textlink="">
      <xdr:nvSpPr>
        <xdr:cNvPr id="201" name="フローチャート: 判断 200">
          <a:extLst>
            <a:ext uri="{FF2B5EF4-FFF2-40B4-BE49-F238E27FC236}">
              <a16:creationId xmlns:a16="http://schemas.microsoft.com/office/drawing/2014/main" id="{30C67341-E746-433C-BE78-3EDF3AF0C203}"/>
            </a:ext>
          </a:extLst>
        </xdr:cNvPr>
        <xdr:cNvSpPr/>
      </xdr:nvSpPr>
      <xdr:spPr>
        <a:xfrm>
          <a:off x="22110700" y="107261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62</xdr:row>
      <xdr:rowOff>105410</xdr:rowOff>
    </xdr:from>
    <xdr:to>
      <xdr:col>112</xdr:col>
      <xdr:colOff>38100</xdr:colOff>
      <xdr:row>63</xdr:row>
      <xdr:rowOff>35560</xdr:rowOff>
    </xdr:to>
    <xdr:sp macro="" textlink="">
      <xdr:nvSpPr>
        <xdr:cNvPr id="202" name="フローチャート: 判断 201">
          <a:extLst>
            <a:ext uri="{FF2B5EF4-FFF2-40B4-BE49-F238E27FC236}">
              <a16:creationId xmlns:a16="http://schemas.microsoft.com/office/drawing/2014/main" id="{B29DDC67-CA61-4020-87D9-41AF1E707866}"/>
            </a:ext>
          </a:extLst>
        </xdr:cNvPr>
        <xdr:cNvSpPr/>
      </xdr:nvSpPr>
      <xdr:spPr>
        <a:xfrm>
          <a:off x="21272500" y="107353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61</xdr:row>
      <xdr:rowOff>154178</xdr:rowOff>
    </xdr:from>
    <xdr:to>
      <xdr:col>107</xdr:col>
      <xdr:colOff>101600</xdr:colOff>
      <xdr:row>62</xdr:row>
      <xdr:rowOff>84328</xdr:rowOff>
    </xdr:to>
    <xdr:sp macro="" textlink="">
      <xdr:nvSpPr>
        <xdr:cNvPr id="203" name="フローチャート: 判断 202">
          <a:extLst>
            <a:ext uri="{FF2B5EF4-FFF2-40B4-BE49-F238E27FC236}">
              <a16:creationId xmlns:a16="http://schemas.microsoft.com/office/drawing/2014/main" id="{B516A101-5158-4702-A7A9-20496C19976A}"/>
            </a:ext>
          </a:extLst>
        </xdr:cNvPr>
        <xdr:cNvSpPr/>
      </xdr:nvSpPr>
      <xdr:spPr>
        <a:xfrm>
          <a:off x="20383500" y="106126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61</xdr:row>
      <xdr:rowOff>147320</xdr:rowOff>
    </xdr:from>
    <xdr:to>
      <xdr:col>102</xdr:col>
      <xdr:colOff>165100</xdr:colOff>
      <xdr:row>62</xdr:row>
      <xdr:rowOff>77470</xdr:rowOff>
    </xdr:to>
    <xdr:sp macro="" textlink="">
      <xdr:nvSpPr>
        <xdr:cNvPr id="204" name="フローチャート: 判断 203">
          <a:extLst>
            <a:ext uri="{FF2B5EF4-FFF2-40B4-BE49-F238E27FC236}">
              <a16:creationId xmlns:a16="http://schemas.microsoft.com/office/drawing/2014/main" id="{0540A60E-6F61-4E1A-B589-7F4F86624A22}"/>
            </a:ext>
          </a:extLst>
        </xdr:cNvPr>
        <xdr:cNvSpPr/>
      </xdr:nvSpPr>
      <xdr:spPr>
        <a:xfrm>
          <a:off x="19494500" y="106057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61</xdr:row>
      <xdr:rowOff>142748</xdr:rowOff>
    </xdr:from>
    <xdr:to>
      <xdr:col>98</xdr:col>
      <xdr:colOff>38100</xdr:colOff>
      <xdr:row>62</xdr:row>
      <xdr:rowOff>72898</xdr:rowOff>
    </xdr:to>
    <xdr:sp macro="" textlink="">
      <xdr:nvSpPr>
        <xdr:cNvPr id="205" name="フローチャート: 判断 204">
          <a:extLst>
            <a:ext uri="{FF2B5EF4-FFF2-40B4-BE49-F238E27FC236}">
              <a16:creationId xmlns:a16="http://schemas.microsoft.com/office/drawing/2014/main" id="{FCEAB5DC-14D7-415B-BB7F-C9CECC7985A0}"/>
            </a:ext>
          </a:extLst>
        </xdr:cNvPr>
        <xdr:cNvSpPr/>
      </xdr:nvSpPr>
      <xdr:spPr>
        <a:xfrm>
          <a:off x="18605500" y="106011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206" name="テキスト ボックス 205">
          <a:extLst>
            <a:ext uri="{FF2B5EF4-FFF2-40B4-BE49-F238E27FC236}">
              <a16:creationId xmlns:a16="http://schemas.microsoft.com/office/drawing/2014/main" id="{C159D070-8674-420F-B888-95CEB3CEAD4C}"/>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207" name="テキスト ボックス 206">
          <a:extLst>
            <a:ext uri="{FF2B5EF4-FFF2-40B4-BE49-F238E27FC236}">
              <a16:creationId xmlns:a16="http://schemas.microsoft.com/office/drawing/2014/main" id="{75458BB0-2E98-4E2D-BF63-02ADA24A6257}"/>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208" name="テキスト ボックス 207">
          <a:extLst>
            <a:ext uri="{FF2B5EF4-FFF2-40B4-BE49-F238E27FC236}">
              <a16:creationId xmlns:a16="http://schemas.microsoft.com/office/drawing/2014/main" id="{C64D70D0-7961-4AAD-B16F-72058DCE2882}"/>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209" name="テキスト ボックス 208">
          <a:extLst>
            <a:ext uri="{FF2B5EF4-FFF2-40B4-BE49-F238E27FC236}">
              <a16:creationId xmlns:a16="http://schemas.microsoft.com/office/drawing/2014/main" id="{071F9187-EE1D-419E-BA4C-F554E22E849E}"/>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210" name="テキスト ボックス 209">
          <a:extLst>
            <a:ext uri="{FF2B5EF4-FFF2-40B4-BE49-F238E27FC236}">
              <a16:creationId xmlns:a16="http://schemas.microsoft.com/office/drawing/2014/main" id="{2C10E7CA-7BB8-422A-B7FB-0A8CF53DACE1}"/>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63</xdr:row>
      <xdr:rowOff>84836</xdr:rowOff>
    </xdr:from>
    <xdr:to>
      <xdr:col>116</xdr:col>
      <xdr:colOff>114300</xdr:colOff>
      <xdr:row>64</xdr:row>
      <xdr:rowOff>14986</xdr:rowOff>
    </xdr:to>
    <xdr:sp macro="" textlink="">
      <xdr:nvSpPr>
        <xdr:cNvPr id="211" name="楕円 210">
          <a:extLst>
            <a:ext uri="{FF2B5EF4-FFF2-40B4-BE49-F238E27FC236}">
              <a16:creationId xmlns:a16="http://schemas.microsoft.com/office/drawing/2014/main" id="{8D5C6BC4-745C-4282-9AA7-52320142DA78}"/>
            </a:ext>
          </a:extLst>
        </xdr:cNvPr>
        <xdr:cNvSpPr/>
      </xdr:nvSpPr>
      <xdr:spPr>
        <a:xfrm>
          <a:off x="22110700" y="108861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62</xdr:row>
      <xdr:rowOff>171213</xdr:rowOff>
    </xdr:from>
    <xdr:ext cx="469744" cy="259045"/>
    <xdr:sp macro="" textlink="">
      <xdr:nvSpPr>
        <xdr:cNvPr id="212" name="【保健センター・保健所】&#10;一人当たり面積該当値テキスト">
          <a:extLst>
            <a:ext uri="{FF2B5EF4-FFF2-40B4-BE49-F238E27FC236}">
              <a16:creationId xmlns:a16="http://schemas.microsoft.com/office/drawing/2014/main" id="{E31BAEC1-A489-493E-B1B7-0EACA9CBA01A}"/>
            </a:ext>
          </a:extLst>
        </xdr:cNvPr>
        <xdr:cNvSpPr txBox="1"/>
      </xdr:nvSpPr>
      <xdr:spPr>
        <a:xfrm>
          <a:off x="22199600" y="108011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63</xdr:row>
      <xdr:rowOff>87884</xdr:rowOff>
    </xdr:from>
    <xdr:to>
      <xdr:col>112</xdr:col>
      <xdr:colOff>38100</xdr:colOff>
      <xdr:row>64</xdr:row>
      <xdr:rowOff>18034</xdr:rowOff>
    </xdr:to>
    <xdr:sp macro="" textlink="">
      <xdr:nvSpPr>
        <xdr:cNvPr id="213" name="楕円 212">
          <a:extLst>
            <a:ext uri="{FF2B5EF4-FFF2-40B4-BE49-F238E27FC236}">
              <a16:creationId xmlns:a16="http://schemas.microsoft.com/office/drawing/2014/main" id="{14335F64-2208-4E2C-8D70-48CBEC59B6B7}"/>
            </a:ext>
          </a:extLst>
        </xdr:cNvPr>
        <xdr:cNvSpPr/>
      </xdr:nvSpPr>
      <xdr:spPr>
        <a:xfrm>
          <a:off x="21272500" y="108892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63</xdr:row>
      <xdr:rowOff>135636</xdr:rowOff>
    </xdr:from>
    <xdr:to>
      <xdr:col>116</xdr:col>
      <xdr:colOff>63500</xdr:colOff>
      <xdr:row>63</xdr:row>
      <xdr:rowOff>138684</xdr:rowOff>
    </xdr:to>
    <xdr:cxnSp macro="">
      <xdr:nvCxnSpPr>
        <xdr:cNvPr id="214" name="直線コネクタ 213">
          <a:extLst>
            <a:ext uri="{FF2B5EF4-FFF2-40B4-BE49-F238E27FC236}">
              <a16:creationId xmlns:a16="http://schemas.microsoft.com/office/drawing/2014/main" id="{5A78B8F6-305B-457F-8F9D-685D3D880904}"/>
            </a:ext>
          </a:extLst>
        </xdr:cNvPr>
        <xdr:cNvCxnSpPr/>
      </xdr:nvCxnSpPr>
      <xdr:spPr>
        <a:xfrm flipV="1">
          <a:off x="21323300" y="10936986"/>
          <a:ext cx="838200" cy="30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63</xdr:row>
      <xdr:rowOff>91694</xdr:rowOff>
    </xdr:from>
    <xdr:to>
      <xdr:col>107</xdr:col>
      <xdr:colOff>101600</xdr:colOff>
      <xdr:row>64</xdr:row>
      <xdr:rowOff>21844</xdr:rowOff>
    </xdr:to>
    <xdr:sp macro="" textlink="">
      <xdr:nvSpPr>
        <xdr:cNvPr id="215" name="楕円 214">
          <a:extLst>
            <a:ext uri="{FF2B5EF4-FFF2-40B4-BE49-F238E27FC236}">
              <a16:creationId xmlns:a16="http://schemas.microsoft.com/office/drawing/2014/main" id="{EA3D3327-34DB-4809-9DAD-3929244AF4BB}"/>
            </a:ext>
          </a:extLst>
        </xdr:cNvPr>
        <xdr:cNvSpPr/>
      </xdr:nvSpPr>
      <xdr:spPr>
        <a:xfrm>
          <a:off x="20383500" y="108930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63</xdr:row>
      <xdr:rowOff>138684</xdr:rowOff>
    </xdr:from>
    <xdr:to>
      <xdr:col>111</xdr:col>
      <xdr:colOff>177800</xdr:colOff>
      <xdr:row>63</xdr:row>
      <xdr:rowOff>142494</xdr:rowOff>
    </xdr:to>
    <xdr:cxnSp macro="">
      <xdr:nvCxnSpPr>
        <xdr:cNvPr id="216" name="直線コネクタ 215">
          <a:extLst>
            <a:ext uri="{FF2B5EF4-FFF2-40B4-BE49-F238E27FC236}">
              <a16:creationId xmlns:a16="http://schemas.microsoft.com/office/drawing/2014/main" id="{ED9C4A8F-C7DE-4E8C-9D39-4382D892856E}"/>
            </a:ext>
          </a:extLst>
        </xdr:cNvPr>
        <xdr:cNvCxnSpPr/>
      </xdr:nvCxnSpPr>
      <xdr:spPr>
        <a:xfrm flipV="1">
          <a:off x="20434300" y="10940034"/>
          <a:ext cx="8890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63</xdr:row>
      <xdr:rowOff>94742</xdr:rowOff>
    </xdr:from>
    <xdr:to>
      <xdr:col>102</xdr:col>
      <xdr:colOff>165100</xdr:colOff>
      <xdr:row>64</xdr:row>
      <xdr:rowOff>24892</xdr:rowOff>
    </xdr:to>
    <xdr:sp macro="" textlink="">
      <xdr:nvSpPr>
        <xdr:cNvPr id="217" name="楕円 216">
          <a:extLst>
            <a:ext uri="{FF2B5EF4-FFF2-40B4-BE49-F238E27FC236}">
              <a16:creationId xmlns:a16="http://schemas.microsoft.com/office/drawing/2014/main" id="{3FDA5A86-4F0A-4A19-9982-60E605E85560}"/>
            </a:ext>
          </a:extLst>
        </xdr:cNvPr>
        <xdr:cNvSpPr/>
      </xdr:nvSpPr>
      <xdr:spPr>
        <a:xfrm>
          <a:off x="19494500" y="108960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63</xdr:row>
      <xdr:rowOff>142494</xdr:rowOff>
    </xdr:from>
    <xdr:to>
      <xdr:col>107</xdr:col>
      <xdr:colOff>50800</xdr:colOff>
      <xdr:row>63</xdr:row>
      <xdr:rowOff>145542</xdr:rowOff>
    </xdr:to>
    <xdr:cxnSp macro="">
      <xdr:nvCxnSpPr>
        <xdr:cNvPr id="218" name="直線コネクタ 217">
          <a:extLst>
            <a:ext uri="{FF2B5EF4-FFF2-40B4-BE49-F238E27FC236}">
              <a16:creationId xmlns:a16="http://schemas.microsoft.com/office/drawing/2014/main" id="{CCA31FD5-8CEB-4B62-9945-49D0C85E0669}"/>
            </a:ext>
          </a:extLst>
        </xdr:cNvPr>
        <xdr:cNvCxnSpPr/>
      </xdr:nvCxnSpPr>
      <xdr:spPr>
        <a:xfrm flipV="1">
          <a:off x="19545300" y="10943844"/>
          <a:ext cx="889000" cy="30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63</xdr:row>
      <xdr:rowOff>97790</xdr:rowOff>
    </xdr:from>
    <xdr:to>
      <xdr:col>98</xdr:col>
      <xdr:colOff>38100</xdr:colOff>
      <xdr:row>64</xdr:row>
      <xdr:rowOff>27940</xdr:rowOff>
    </xdr:to>
    <xdr:sp macro="" textlink="">
      <xdr:nvSpPr>
        <xdr:cNvPr id="219" name="楕円 218">
          <a:extLst>
            <a:ext uri="{FF2B5EF4-FFF2-40B4-BE49-F238E27FC236}">
              <a16:creationId xmlns:a16="http://schemas.microsoft.com/office/drawing/2014/main" id="{0578D573-9D20-4758-A5FB-6884CBE90C41}"/>
            </a:ext>
          </a:extLst>
        </xdr:cNvPr>
        <xdr:cNvSpPr/>
      </xdr:nvSpPr>
      <xdr:spPr>
        <a:xfrm>
          <a:off x="18605500" y="108991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63</xdr:row>
      <xdr:rowOff>145542</xdr:rowOff>
    </xdr:from>
    <xdr:to>
      <xdr:col>102</xdr:col>
      <xdr:colOff>114300</xdr:colOff>
      <xdr:row>63</xdr:row>
      <xdr:rowOff>148590</xdr:rowOff>
    </xdr:to>
    <xdr:cxnSp macro="">
      <xdr:nvCxnSpPr>
        <xdr:cNvPr id="220" name="直線コネクタ 219">
          <a:extLst>
            <a:ext uri="{FF2B5EF4-FFF2-40B4-BE49-F238E27FC236}">
              <a16:creationId xmlns:a16="http://schemas.microsoft.com/office/drawing/2014/main" id="{230E0284-78ED-4C9F-B3A3-63CF717A215E}"/>
            </a:ext>
          </a:extLst>
        </xdr:cNvPr>
        <xdr:cNvCxnSpPr/>
      </xdr:nvCxnSpPr>
      <xdr:spPr>
        <a:xfrm flipV="1">
          <a:off x="18656300" y="10946892"/>
          <a:ext cx="889000" cy="30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61</xdr:row>
      <xdr:rowOff>52087</xdr:rowOff>
    </xdr:from>
    <xdr:ext cx="469744" cy="259045"/>
    <xdr:sp macro="" textlink="">
      <xdr:nvSpPr>
        <xdr:cNvPr id="221" name="n_1aveValue【保健センター・保健所】&#10;一人当たり面積">
          <a:extLst>
            <a:ext uri="{FF2B5EF4-FFF2-40B4-BE49-F238E27FC236}">
              <a16:creationId xmlns:a16="http://schemas.microsoft.com/office/drawing/2014/main" id="{46E503BB-E682-493E-9D29-13586576AC17}"/>
            </a:ext>
          </a:extLst>
        </xdr:cNvPr>
        <xdr:cNvSpPr txBox="1"/>
      </xdr:nvSpPr>
      <xdr:spPr>
        <a:xfrm>
          <a:off x="21075727" y="105105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60</xdr:row>
      <xdr:rowOff>100855</xdr:rowOff>
    </xdr:from>
    <xdr:ext cx="469744" cy="259045"/>
    <xdr:sp macro="" textlink="">
      <xdr:nvSpPr>
        <xdr:cNvPr id="222" name="n_2aveValue【保健センター・保健所】&#10;一人当たり面積">
          <a:extLst>
            <a:ext uri="{FF2B5EF4-FFF2-40B4-BE49-F238E27FC236}">
              <a16:creationId xmlns:a16="http://schemas.microsoft.com/office/drawing/2014/main" id="{9CAAAEE2-AA60-490F-A126-DEA6B4F5EFDF}"/>
            </a:ext>
          </a:extLst>
        </xdr:cNvPr>
        <xdr:cNvSpPr txBox="1"/>
      </xdr:nvSpPr>
      <xdr:spPr>
        <a:xfrm>
          <a:off x="20199427" y="103878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60</xdr:row>
      <xdr:rowOff>93997</xdr:rowOff>
    </xdr:from>
    <xdr:ext cx="469744" cy="259045"/>
    <xdr:sp macro="" textlink="">
      <xdr:nvSpPr>
        <xdr:cNvPr id="223" name="n_3aveValue【保健センター・保健所】&#10;一人当たり面積">
          <a:extLst>
            <a:ext uri="{FF2B5EF4-FFF2-40B4-BE49-F238E27FC236}">
              <a16:creationId xmlns:a16="http://schemas.microsoft.com/office/drawing/2014/main" id="{9D54980F-146E-4B6C-8B03-60A92C332706}"/>
            </a:ext>
          </a:extLst>
        </xdr:cNvPr>
        <xdr:cNvSpPr txBox="1"/>
      </xdr:nvSpPr>
      <xdr:spPr>
        <a:xfrm>
          <a:off x="19310427" y="103809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60</xdr:row>
      <xdr:rowOff>89425</xdr:rowOff>
    </xdr:from>
    <xdr:ext cx="469744" cy="259045"/>
    <xdr:sp macro="" textlink="">
      <xdr:nvSpPr>
        <xdr:cNvPr id="224" name="n_4aveValue【保健センター・保健所】&#10;一人当たり面積">
          <a:extLst>
            <a:ext uri="{FF2B5EF4-FFF2-40B4-BE49-F238E27FC236}">
              <a16:creationId xmlns:a16="http://schemas.microsoft.com/office/drawing/2014/main" id="{F5A5FCBA-EF06-43AE-A99C-C9E1D64DB99E}"/>
            </a:ext>
          </a:extLst>
        </xdr:cNvPr>
        <xdr:cNvSpPr txBox="1"/>
      </xdr:nvSpPr>
      <xdr:spPr>
        <a:xfrm>
          <a:off x="18421427" y="103764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64</xdr:row>
      <xdr:rowOff>9161</xdr:rowOff>
    </xdr:from>
    <xdr:ext cx="469744" cy="259045"/>
    <xdr:sp macro="" textlink="">
      <xdr:nvSpPr>
        <xdr:cNvPr id="225" name="n_1mainValue【保健センター・保健所】&#10;一人当たり面積">
          <a:extLst>
            <a:ext uri="{FF2B5EF4-FFF2-40B4-BE49-F238E27FC236}">
              <a16:creationId xmlns:a16="http://schemas.microsoft.com/office/drawing/2014/main" id="{DF0802ED-65FD-4E55-A696-563728B2CBFE}"/>
            </a:ext>
          </a:extLst>
        </xdr:cNvPr>
        <xdr:cNvSpPr txBox="1"/>
      </xdr:nvSpPr>
      <xdr:spPr>
        <a:xfrm>
          <a:off x="21075727" y="109819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64</xdr:row>
      <xdr:rowOff>12971</xdr:rowOff>
    </xdr:from>
    <xdr:ext cx="469744" cy="259045"/>
    <xdr:sp macro="" textlink="">
      <xdr:nvSpPr>
        <xdr:cNvPr id="226" name="n_2mainValue【保健センター・保健所】&#10;一人当たり面積">
          <a:extLst>
            <a:ext uri="{FF2B5EF4-FFF2-40B4-BE49-F238E27FC236}">
              <a16:creationId xmlns:a16="http://schemas.microsoft.com/office/drawing/2014/main" id="{F67F7004-6B4E-4BB8-AEA5-7335F28E7FBA}"/>
            </a:ext>
          </a:extLst>
        </xdr:cNvPr>
        <xdr:cNvSpPr txBox="1"/>
      </xdr:nvSpPr>
      <xdr:spPr>
        <a:xfrm>
          <a:off x="20199427" y="109857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64</xdr:row>
      <xdr:rowOff>16019</xdr:rowOff>
    </xdr:from>
    <xdr:ext cx="469744" cy="259045"/>
    <xdr:sp macro="" textlink="">
      <xdr:nvSpPr>
        <xdr:cNvPr id="227" name="n_3mainValue【保健センター・保健所】&#10;一人当たり面積">
          <a:extLst>
            <a:ext uri="{FF2B5EF4-FFF2-40B4-BE49-F238E27FC236}">
              <a16:creationId xmlns:a16="http://schemas.microsoft.com/office/drawing/2014/main" id="{EC227A50-A5DB-412C-9A00-03FCD8B3F83E}"/>
            </a:ext>
          </a:extLst>
        </xdr:cNvPr>
        <xdr:cNvSpPr txBox="1"/>
      </xdr:nvSpPr>
      <xdr:spPr>
        <a:xfrm>
          <a:off x="19310427" y="109888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64</xdr:row>
      <xdr:rowOff>19067</xdr:rowOff>
    </xdr:from>
    <xdr:ext cx="469744" cy="259045"/>
    <xdr:sp macro="" textlink="">
      <xdr:nvSpPr>
        <xdr:cNvPr id="228" name="n_4mainValue【保健センター・保健所】&#10;一人当たり面積">
          <a:extLst>
            <a:ext uri="{FF2B5EF4-FFF2-40B4-BE49-F238E27FC236}">
              <a16:creationId xmlns:a16="http://schemas.microsoft.com/office/drawing/2014/main" id="{75C62D9A-5C3F-495B-9C10-8035F6B6EF10}"/>
            </a:ext>
          </a:extLst>
        </xdr:cNvPr>
        <xdr:cNvSpPr txBox="1"/>
      </xdr:nvSpPr>
      <xdr:spPr>
        <a:xfrm>
          <a:off x="18421427" y="109918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229" name="正方形/長方形 228">
          <a:extLst>
            <a:ext uri="{FF2B5EF4-FFF2-40B4-BE49-F238E27FC236}">
              <a16:creationId xmlns:a16="http://schemas.microsoft.com/office/drawing/2014/main" id="{A6CC9489-F2CE-4A21-B697-B4514794663C}"/>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230" name="正方形/長方形 229">
          <a:extLst>
            <a:ext uri="{FF2B5EF4-FFF2-40B4-BE49-F238E27FC236}">
              <a16:creationId xmlns:a16="http://schemas.microsoft.com/office/drawing/2014/main" id="{5052CC23-3BC2-48BF-844A-A8C556D0DF2B}"/>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231" name="正方形/長方形 230">
          <a:extLst>
            <a:ext uri="{FF2B5EF4-FFF2-40B4-BE49-F238E27FC236}">
              <a16:creationId xmlns:a16="http://schemas.microsoft.com/office/drawing/2014/main" id="{B27305AF-C3C6-4F31-8BCB-A670C11865AC}"/>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232" name="正方形/長方形 231">
          <a:extLst>
            <a:ext uri="{FF2B5EF4-FFF2-40B4-BE49-F238E27FC236}">
              <a16:creationId xmlns:a16="http://schemas.microsoft.com/office/drawing/2014/main" id="{01C7BE66-5D6A-4B69-B51E-0E0E625D88D1}"/>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233" name="正方形/長方形 232">
          <a:extLst>
            <a:ext uri="{FF2B5EF4-FFF2-40B4-BE49-F238E27FC236}">
              <a16:creationId xmlns:a16="http://schemas.microsoft.com/office/drawing/2014/main" id="{6BDCE783-5876-452C-85EA-AF3197A1EFD0}"/>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234" name="正方形/長方形 233">
          <a:extLst>
            <a:ext uri="{FF2B5EF4-FFF2-40B4-BE49-F238E27FC236}">
              <a16:creationId xmlns:a16="http://schemas.microsoft.com/office/drawing/2014/main" id="{B6625C24-3F1C-467D-A00F-5AC3C49A6F61}"/>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235" name="正方形/長方形 234">
          <a:extLst>
            <a:ext uri="{FF2B5EF4-FFF2-40B4-BE49-F238E27FC236}">
              <a16:creationId xmlns:a16="http://schemas.microsoft.com/office/drawing/2014/main" id="{4BBCE46D-4905-4D4F-8007-C9E8C95D3D84}"/>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236" name="正方形/長方形 235">
          <a:extLst>
            <a:ext uri="{FF2B5EF4-FFF2-40B4-BE49-F238E27FC236}">
              <a16:creationId xmlns:a16="http://schemas.microsoft.com/office/drawing/2014/main" id="{C77AE75C-DD19-4A9C-9FF0-FA209E3A06A1}"/>
            </a:ext>
          </a:extLst>
        </xdr:cNvPr>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237" name="テキスト ボックス 236">
          <a:extLst>
            <a:ext uri="{FF2B5EF4-FFF2-40B4-BE49-F238E27FC236}">
              <a16:creationId xmlns:a16="http://schemas.microsoft.com/office/drawing/2014/main" id="{F533AC34-70C8-4428-ABCC-C115D59722EB}"/>
            </a:ext>
          </a:extLst>
        </xdr:cNvPr>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238" name="直線コネクタ 237">
          <a:extLst>
            <a:ext uri="{FF2B5EF4-FFF2-40B4-BE49-F238E27FC236}">
              <a16:creationId xmlns:a16="http://schemas.microsoft.com/office/drawing/2014/main" id="{E0FE90C8-A5B3-48B6-BE77-2262FC53CA20}"/>
            </a:ext>
          </a:extLst>
        </xdr:cNvPr>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239" name="テキスト ボックス 238">
          <a:extLst>
            <a:ext uri="{FF2B5EF4-FFF2-40B4-BE49-F238E27FC236}">
              <a16:creationId xmlns:a16="http://schemas.microsoft.com/office/drawing/2014/main" id="{A0E9A6E5-4F60-4F22-8106-CD3AD56A28A9}"/>
            </a:ext>
          </a:extLst>
        </xdr:cNvPr>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240" name="直線コネクタ 239">
          <a:extLst>
            <a:ext uri="{FF2B5EF4-FFF2-40B4-BE49-F238E27FC236}">
              <a16:creationId xmlns:a16="http://schemas.microsoft.com/office/drawing/2014/main" id="{DF702C17-3492-4E40-9923-D41D2208D55A}"/>
            </a:ext>
          </a:extLst>
        </xdr:cNvPr>
        <xdr:cNvCxnSpPr/>
      </xdr:nvCxnSpPr>
      <xdr:spPr>
        <a:xfrm>
          <a:off x="12446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143527</xdr:rowOff>
    </xdr:from>
    <xdr:ext cx="467179" cy="259045"/>
    <xdr:sp macro="" textlink="">
      <xdr:nvSpPr>
        <xdr:cNvPr id="241" name="テキスト ボックス 240">
          <a:extLst>
            <a:ext uri="{FF2B5EF4-FFF2-40B4-BE49-F238E27FC236}">
              <a16:creationId xmlns:a16="http://schemas.microsoft.com/office/drawing/2014/main" id="{6DD370EC-A651-4CA5-9060-729A01B1A469}"/>
            </a:ext>
          </a:extLst>
        </xdr:cNvPr>
        <xdr:cNvSpPr txBox="1"/>
      </xdr:nvSpPr>
      <xdr:spPr>
        <a:xfrm>
          <a:off x="11978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242" name="直線コネクタ 241">
          <a:extLst>
            <a:ext uri="{FF2B5EF4-FFF2-40B4-BE49-F238E27FC236}">
              <a16:creationId xmlns:a16="http://schemas.microsoft.com/office/drawing/2014/main" id="{7B99E825-0B44-4D3A-84EF-8B157DBADFA2}"/>
            </a:ext>
          </a:extLst>
        </xdr:cNvPr>
        <xdr:cNvCxnSpPr/>
      </xdr:nvCxnSpPr>
      <xdr:spPr>
        <a:xfrm>
          <a:off x="12446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macro="" textlink="">
      <xdr:nvSpPr>
        <xdr:cNvPr id="243" name="テキスト ボックス 242">
          <a:extLst>
            <a:ext uri="{FF2B5EF4-FFF2-40B4-BE49-F238E27FC236}">
              <a16:creationId xmlns:a16="http://schemas.microsoft.com/office/drawing/2014/main" id="{1B8AE11B-40EC-415C-B2F7-F29A54364266}"/>
            </a:ext>
          </a:extLst>
        </xdr:cNvPr>
        <xdr:cNvSpPr txBox="1"/>
      </xdr:nvSpPr>
      <xdr:spPr>
        <a:xfrm>
          <a:off x="12042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244" name="直線コネクタ 243">
          <a:extLst>
            <a:ext uri="{FF2B5EF4-FFF2-40B4-BE49-F238E27FC236}">
              <a16:creationId xmlns:a16="http://schemas.microsoft.com/office/drawing/2014/main" id="{67BE5A9D-140C-4E7D-BF9A-BEF361548857}"/>
            </a:ext>
          </a:extLst>
        </xdr:cNvPr>
        <xdr:cNvCxnSpPr/>
      </xdr:nvCxnSpPr>
      <xdr:spPr>
        <a:xfrm>
          <a:off x="12446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macro="" textlink="">
      <xdr:nvSpPr>
        <xdr:cNvPr id="245" name="テキスト ボックス 244">
          <a:extLst>
            <a:ext uri="{FF2B5EF4-FFF2-40B4-BE49-F238E27FC236}">
              <a16:creationId xmlns:a16="http://schemas.microsoft.com/office/drawing/2014/main" id="{815ED5A6-DE27-448D-8DA0-2C6D77BCE495}"/>
            </a:ext>
          </a:extLst>
        </xdr:cNvPr>
        <xdr:cNvSpPr txBox="1"/>
      </xdr:nvSpPr>
      <xdr:spPr>
        <a:xfrm>
          <a:off x="12042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246" name="直線コネクタ 245">
          <a:extLst>
            <a:ext uri="{FF2B5EF4-FFF2-40B4-BE49-F238E27FC236}">
              <a16:creationId xmlns:a16="http://schemas.microsoft.com/office/drawing/2014/main" id="{60F4FFB1-4DDE-464D-8071-B3C70C89D434}"/>
            </a:ext>
          </a:extLst>
        </xdr:cNvPr>
        <xdr:cNvCxnSpPr/>
      </xdr:nvCxnSpPr>
      <xdr:spPr>
        <a:xfrm>
          <a:off x="12446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macro="" textlink="">
      <xdr:nvSpPr>
        <xdr:cNvPr id="247" name="テキスト ボックス 246">
          <a:extLst>
            <a:ext uri="{FF2B5EF4-FFF2-40B4-BE49-F238E27FC236}">
              <a16:creationId xmlns:a16="http://schemas.microsoft.com/office/drawing/2014/main" id="{719C985F-62FC-43D9-B83B-3FCB46A1498B}"/>
            </a:ext>
          </a:extLst>
        </xdr:cNvPr>
        <xdr:cNvSpPr txBox="1"/>
      </xdr:nvSpPr>
      <xdr:spPr>
        <a:xfrm>
          <a:off x="12042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248" name="直線コネクタ 247">
          <a:extLst>
            <a:ext uri="{FF2B5EF4-FFF2-40B4-BE49-F238E27FC236}">
              <a16:creationId xmlns:a16="http://schemas.microsoft.com/office/drawing/2014/main" id="{8019918C-E92E-496C-BDA1-B9C70EE08B09}"/>
            </a:ext>
          </a:extLst>
        </xdr:cNvPr>
        <xdr:cNvCxnSpPr/>
      </xdr:nvCxnSpPr>
      <xdr:spPr>
        <a:xfrm>
          <a:off x="12446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76</xdr:row>
      <xdr:rowOff>162577</xdr:rowOff>
    </xdr:from>
    <xdr:ext cx="338939" cy="259045"/>
    <xdr:sp macro="" textlink="">
      <xdr:nvSpPr>
        <xdr:cNvPr id="249" name="テキスト ボックス 248">
          <a:extLst>
            <a:ext uri="{FF2B5EF4-FFF2-40B4-BE49-F238E27FC236}">
              <a16:creationId xmlns:a16="http://schemas.microsoft.com/office/drawing/2014/main" id="{1147A14D-B8CD-4F81-B079-BBD0DAF4ECA2}"/>
            </a:ext>
          </a:extLst>
        </xdr:cNvPr>
        <xdr:cNvSpPr txBox="1"/>
      </xdr:nvSpPr>
      <xdr:spPr>
        <a:xfrm>
          <a:off x="12107061" y="13192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250" name="直線コネクタ 249">
          <a:extLst>
            <a:ext uri="{FF2B5EF4-FFF2-40B4-BE49-F238E27FC236}">
              <a16:creationId xmlns:a16="http://schemas.microsoft.com/office/drawing/2014/main" id="{BB28B792-7889-479E-B788-9D9FC24485CE}"/>
            </a:ext>
          </a:extLst>
        </xdr:cNvPr>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75</xdr:row>
      <xdr:rowOff>95250</xdr:rowOff>
    </xdr:from>
    <xdr:to>
      <xdr:col>90</xdr:col>
      <xdr:colOff>25400</xdr:colOff>
      <xdr:row>88</xdr:row>
      <xdr:rowOff>152400</xdr:rowOff>
    </xdr:to>
    <xdr:sp macro="" textlink="">
      <xdr:nvSpPr>
        <xdr:cNvPr id="251" name="【消防施設】&#10;有形固定資産減価償却率グラフ枠">
          <a:extLst>
            <a:ext uri="{FF2B5EF4-FFF2-40B4-BE49-F238E27FC236}">
              <a16:creationId xmlns:a16="http://schemas.microsoft.com/office/drawing/2014/main" id="{0F42B53D-5FB8-472D-91B1-AC3C5D95F277}"/>
            </a:ext>
          </a:extLst>
        </xdr:cNvPr>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77</xdr:row>
      <xdr:rowOff>133350</xdr:rowOff>
    </xdr:from>
    <xdr:to>
      <xdr:col>85</xdr:col>
      <xdr:colOff>126364</xdr:colOff>
      <xdr:row>85</xdr:row>
      <xdr:rowOff>31750</xdr:rowOff>
    </xdr:to>
    <xdr:cxnSp macro="">
      <xdr:nvCxnSpPr>
        <xdr:cNvPr id="252" name="直線コネクタ 251">
          <a:extLst>
            <a:ext uri="{FF2B5EF4-FFF2-40B4-BE49-F238E27FC236}">
              <a16:creationId xmlns:a16="http://schemas.microsoft.com/office/drawing/2014/main" id="{4E2BF90B-DF2D-4735-A4D0-7CE18B73CD75}"/>
            </a:ext>
          </a:extLst>
        </xdr:cNvPr>
        <xdr:cNvCxnSpPr/>
      </xdr:nvCxnSpPr>
      <xdr:spPr>
        <a:xfrm flipV="1">
          <a:off x="16318864" y="13335000"/>
          <a:ext cx="0" cy="12700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85</xdr:row>
      <xdr:rowOff>35577</xdr:rowOff>
    </xdr:from>
    <xdr:ext cx="469744" cy="259045"/>
    <xdr:sp macro="" textlink="">
      <xdr:nvSpPr>
        <xdr:cNvPr id="253" name="【消防施設】&#10;有形固定資産減価償却率最小値テキスト">
          <a:extLst>
            <a:ext uri="{FF2B5EF4-FFF2-40B4-BE49-F238E27FC236}">
              <a16:creationId xmlns:a16="http://schemas.microsoft.com/office/drawing/2014/main" id="{DE72150A-8CD2-486C-971B-6169C32942CF}"/>
            </a:ext>
          </a:extLst>
        </xdr:cNvPr>
        <xdr:cNvSpPr txBox="1"/>
      </xdr:nvSpPr>
      <xdr:spPr>
        <a:xfrm>
          <a:off x="16357600" y="14608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85</xdr:row>
      <xdr:rowOff>31750</xdr:rowOff>
    </xdr:from>
    <xdr:to>
      <xdr:col>86</xdr:col>
      <xdr:colOff>25400</xdr:colOff>
      <xdr:row>85</xdr:row>
      <xdr:rowOff>31750</xdr:rowOff>
    </xdr:to>
    <xdr:cxnSp macro="">
      <xdr:nvCxnSpPr>
        <xdr:cNvPr id="254" name="直線コネクタ 253">
          <a:extLst>
            <a:ext uri="{FF2B5EF4-FFF2-40B4-BE49-F238E27FC236}">
              <a16:creationId xmlns:a16="http://schemas.microsoft.com/office/drawing/2014/main" id="{E704CC97-3771-453C-97AF-FB8D11F8960A}"/>
            </a:ext>
          </a:extLst>
        </xdr:cNvPr>
        <xdr:cNvCxnSpPr/>
      </xdr:nvCxnSpPr>
      <xdr:spPr>
        <a:xfrm>
          <a:off x="16230600" y="14605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80027</xdr:rowOff>
    </xdr:from>
    <xdr:ext cx="340478" cy="259045"/>
    <xdr:sp macro="" textlink="">
      <xdr:nvSpPr>
        <xdr:cNvPr id="255" name="【消防施設】&#10;有形固定資産減価償却率最大値テキスト">
          <a:extLst>
            <a:ext uri="{FF2B5EF4-FFF2-40B4-BE49-F238E27FC236}">
              <a16:creationId xmlns:a16="http://schemas.microsoft.com/office/drawing/2014/main" id="{3BAA6833-DE3A-45D0-A856-A41B17D064F6}"/>
            </a:ext>
          </a:extLst>
        </xdr:cNvPr>
        <xdr:cNvSpPr txBox="1"/>
      </xdr:nvSpPr>
      <xdr:spPr>
        <a:xfrm>
          <a:off x="16357600" y="1311022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133350</xdr:rowOff>
    </xdr:from>
    <xdr:to>
      <xdr:col>86</xdr:col>
      <xdr:colOff>25400</xdr:colOff>
      <xdr:row>77</xdr:row>
      <xdr:rowOff>133350</xdr:rowOff>
    </xdr:to>
    <xdr:cxnSp macro="">
      <xdr:nvCxnSpPr>
        <xdr:cNvPr id="256" name="直線コネクタ 255">
          <a:extLst>
            <a:ext uri="{FF2B5EF4-FFF2-40B4-BE49-F238E27FC236}">
              <a16:creationId xmlns:a16="http://schemas.microsoft.com/office/drawing/2014/main" id="{74AE324B-44A4-40FC-8D1D-62E8B188AB64}"/>
            </a:ext>
          </a:extLst>
        </xdr:cNvPr>
        <xdr:cNvCxnSpPr/>
      </xdr:nvCxnSpPr>
      <xdr:spPr>
        <a:xfrm>
          <a:off x="16230600" y="13335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81</xdr:row>
      <xdr:rowOff>64788</xdr:rowOff>
    </xdr:from>
    <xdr:ext cx="405111" cy="259045"/>
    <xdr:sp macro="" textlink="">
      <xdr:nvSpPr>
        <xdr:cNvPr id="257" name="【消防施設】&#10;有形固定資産減価償却率平均値テキスト">
          <a:extLst>
            <a:ext uri="{FF2B5EF4-FFF2-40B4-BE49-F238E27FC236}">
              <a16:creationId xmlns:a16="http://schemas.microsoft.com/office/drawing/2014/main" id="{A397C02B-096F-4331-98B2-57F79719E4BA}"/>
            </a:ext>
          </a:extLst>
        </xdr:cNvPr>
        <xdr:cNvSpPr txBox="1"/>
      </xdr:nvSpPr>
      <xdr:spPr>
        <a:xfrm>
          <a:off x="16357600" y="1395223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41911</xdr:rowOff>
    </xdr:from>
    <xdr:to>
      <xdr:col>85</xdr:col>
      <xdr:colOff>177800</xdr:colOff>
      <xdr:row>82</xdr:row>
      <xdr:rowOff>143511</xdr:rowOff>
    </xdr:to>
    <xdr:sp macro="" textlink="">
      <xdr:nvSpPr>
        <xdr:cNvPr id="258" name="フローチャート: 判断 257">
          <a:extLst>
            <a:ext uri="{FF2B5EF4-FFF2-40B4-BE49-F238E27FC236}">
              <a16:creationId xmlns:a16="http://schemas.microsoft.com/office/drawing/2014/main" id="{8D14C166-0A50-49C3-82C9-B41F71434254}"/>
            </a:ext>
          </a:extLst>
        </xdr:cNvPr>
        <xdr:cNvSpPr/>
      </xdr:nvSpPr>
      <xdr:spPr>
        <a:xfrm>
          <a:off x="16268700" y="141008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82</xdr:row>
      <xdr:rowOff>20320</xdr:rowOff>
    </xdr:from>
    <xdr:to>
      <xdr:col>81</xdr:col>
      <xdr:colOff>101600</xdr:colOff>
      <xdr:row>82</xdr:row>
      <xdr:rowOff>121920</xdr:rowOff>
    </xdr:to>
    <xdr:sp macro="" textlink="">
      <xdr:nvSpPr>
        <xdr:cNvPr id="259" name="フローチャート: 判断 258">
          <a:extLst>
            <a:ext uri="{FF2B5EF4-FFF2-40B4-BE49-F238E27FC236}">
              <a16:creationId xmlns:a16="http://schemas.microsoft.com/office/drawing/2014/main" id="{C313C15B-4276-45F0-A562-CBA9F16768FF}"/>
            </a:ext>
          </a:extLst>
        </xdr:cNvPr>
        <xdr:cNvSpPr/>
      </xdr:nvSpPr>
      <xdr:spPr>
        <a:xfrm>
          <a:off x="15430500" y="14079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81</xdr:row>
      <xdr:rowOff>162561</xdr:rowOff>
    </xdr:from>
    <xdr:to>
      <xdr:col>76</xdr:col>
      <xdr:colOff>165100</xdr:colOff>
      <xdr:row>82</xdr:row>
      <xdr:rowOff>92711</xdr:rowOff>
    </xdr:to>
    <xdr:sp macro="" textlink="">
      <xdr:nvSpPr>
        <xdr:cNvPr id="260" name="フローチャート: 判断 259">
          <a:extLst>
            <a:ext uri="{FF2B5EF4-FFF2-40B4-BE49-F238E27FC236}">
              <a16:creationId xmlns:a16="http://schemas.microsoft.com/office/drawing/2014/main" id="{BF0A856C-C0D0-43AA-804C-028E5C6D2004}"/>
            </a:ext>
          </a:extLst>
        </xdr:cNvPr>
        <xdr:cNvSpPr/>
      </xdr:nvSpPr>
      <xdr:spPr>
        <a:xfrm>
          <a:off x="14541500" y="140500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82</xdr:row>
      <xdr:rowOff>0</xdr:rowOff>
    </xdr:from>
    <xdr:to>
      <xdr:col>72</xdr:col>
      <xdr:colOff>38100</xdr:colOff>
      <xdr:row>82</xdr:row>
      <xdr:rowOff>101600</xdr:rowOff>
    </xdr:to>
    <xdr:sp macro="" textlink="">
      <xdr:nvSpPr>
        <xdr:cNvPr id="261" name="フローチャート: 判断 260">
          <a:extLst>
            <a:ext uri="{FF2B5EF4-FFF2-40B4-BE49-F238E27FC236}">
              <a16:creationId xmlns:a16="http://schemas.microsoft.com/office/drawing/2014/main" id="{D774F138-2778-4B26-8B16-CCBBC0BCC577}"/>
            </a:ext>
          </a:extLst>
        </xdr:cNvPr>
        <xdr:cNvSpPr/>
      </xdr:nvSpPr>
      <xdr:spPr>
        <a:xfrm>
          <a:off x="13652500" y="14058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81</xdr:row>
      <xdr:rowOff>138430</xdr:rowOff>
    </xdr:from>
    <xdr:to>
      <xdr:col>67</xdr:col>
      <xdr:colOff>101600</xdr:colOff>
      <xdr:row>82</xdr:row>
      <xdr:rowOff>68580</xdr:rowOff>
    </xdr:to>
    <xdr:sp macro="" textlink="">
      <xdr:nvSpPr>
        <xdr:cNvPr id="262" name="フローチャート: 判断 261">
          <a:extLst>
            <a:ext uri="{FF2B5EF4-FFF2-40B4-BE49-F238E27FC236}">
              <a16:creationId xmlns:a16="http://schemas.microsoft.com/office/drawing/2014/main" id="{E0CA3761-DB7C-4CB1-BEC3-B47D1FAECCE0}"/>
            </a:ext>
          </a:extLst>
        </xdr:cNvPr>
        <xdr:cNvSpPr/>
      </xdr:nvSpPr>
      <xdr:spPr>
        <a:xfrm>
          <a:off x="12763500" y="140258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263" name="テキスト ボックス 262">
          <a:extLst>
            <a:ext uri="{FF2B5EF4-FFF2-40B4-BE49-F238E27FC236}">
              <a16:creationId xmlns:a16="http://schemas.microsoft.com/office/drawing/2014/main" id="{AA499D65-C3D6-404C-BFF2-B87703C422CC}"/>
            </a:ext>
          </a:extLst>
        </xdr:cNvPr>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264" name="テキスト ボックス 263">
          <a:extLst>
            <a:ext uri="{FF2B5EF4-FFF2-40B4-BE49-F238E27FC236}">
              <a16:creationId xmlns:a16="http://schemas.microsoft.com/office/drawing/2014/main" id="{2045C878-F366-44DE-9C74-3A0BD5C38DD8}"/>
            </a:ext>
          </a:extLst>
        </xdr:cNvPr>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265" name="テキスト ボックス 264">
          <a:extLst>
            <a:ext uri="{FF2B5EF4-FFF2-40B4-BE49-F238E27FC236}">
              <a16:creationId xmlns:a16="http://schemas.microsoft.com/office/drawing/2014/main" id="{8963471B-0AF1-4D73-8708-9B225AA39FF3}"/>
            </a:ext>
          </a:extLst>
        </xdr:cNvPr>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266" name="テキスト ボックス 265">
          <a:extLst>
            <a:ext uri="{FF2B5EF4-FFF2-40B4-BE49-F238E27FC236}">
              <a16:creationId xmlns:a16="http://schemas.microsoft.com/office/drawing/2014/main" id="{A9B5FD5D-33C7-4DC8-BEFE-F6EB79A892E4}"/>
            </a:ext>
          </a:extLst>
        </xdr:cNvPr>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267" name="テキスト ボックス 266">
          <a:extLst>
            <a:ext uri="{FF2B5EF4-FFF2-40B4-BE49-F238E27FC236}">
              <a16:creationId xmlns:a16="http://schemas.microsoft.com/office/drawing/2014/main" id="{F6F66AC5-6839-47EF-A89E-E19C7DAC3C17}"/>
            </a:ext>
          </a:extLst>
        </xdr:cNvPr>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57150</xdr:rowOff>
    </xdr:from>
    <xdr:to>
      <xdr:col>85</xdr:col>
      <xdr:colOff>177800</xdr:colOff>
      <xdr:row>82</xdr:row>
      <xdr:rowOff>158750</xdr:rowOff>
    </xdr:to>
    <xdr:sp macro="" textlink="">
      <xdr:nvSpPr>
        <xdr:cNvPr id="268" name="楕円 267">
          <a:extLst>
            <a:ext uri="{FF2B5EF4-FFF2-40B4-BE49-F238E27FC236}">
              <a16:creationId xmlns:a16="http://schemas.microsoft.com/office/drawing/2014/main" id="{B7D0047E-AFE5-4A8B-89B5-51834E58A483}"/>
            </a:ext>
          </a:extLst>
        </xdr:cNvPr>
        <xdr:cNvSpPr/>
      </xdr:nvSpPr>
      <xdr:spPr>
        <a:xfrm>
          <a:off x="16268700" y="141160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82</xdr:row>
      <xdr:rowOff>35577</xdr:rowOff>
    </xdr:from>
    <xdr:ext cx="405111" cy="259045"/>
    <xdr:sp macro="" textlink="">
      <xdr:nvSpPr>
        <xdr:cNvPr id="269" name="【消防施設】&#10;有形固定資産減価償却率該当値テキスト">
          <a:extLst>
            <a:ext uri="{FF2B5EF4-FFF2-40B4-BE49-F238E27FC236}">
              <a16:creationId xmlns:a16="http://schemas.microsoft.com/office/drawing/2014/main" id="{A91075A6-8BF8-4C23-966B-F60800C1918F}"/>
            </a:ext>
          </a:extLst>
        </xdr:cNvPr>
        <xdr:cNvSpPr txBox="1"/>
      </xdr:nvSpPr>
      <xdr:spPr>
        <a:xfrm>
          <a:off x="16357600" y="140944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82</xdr:row>
      <xdr:rowOff>5080</xdr:rowOff>
    </xdr:from>
    <xdr:to>
      <xdr:col>81</xdr:col>
      <xdr:colOff>101600</xdr:colOff>
      <xdr:row>82</xdr:row>
      <xdr:rowOff>106680</xdr:rowOff>
    </xdr:to>
    <xdr:sp macro="" textlink="">
      <xdr:nvSpPr>
        <xdr:cNvPr id="270" name="楕円 269">
          <a:extLst>
            <a:ext uri="{FF2B5EF4-FFF2-40B4-BE49-F238E27FC236}">
              <a16:creationId xmlns:a16="http://schemas.microsoft.com/office/drawing/2014/main" id="{3412EBBA-BD1B-4321-BC04-17EF35321950}"/>
            </a:ext>
          </a:extLst>
        </xdr:cNvPr>
        <xdr:cNvSpPr/>
      </xdr:nvSpPr>
      <xdr:spPr>
        <a:xfrm>
          <a:off x="15430500" y="14063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82</xdr:row>
      <xdr:rowOff>55880</xdr:rowOff>
    </xdr:from>
    <xdr:to>
      <xdr:col>85</xdr:col>
      <xdr:colOff>127000</xdr:colOff>
      <xdr:row>82</xdr:row>
      <xdr:rowOff>107950</xdr:rowOff>
    </xdr:to>
    <xdr:cxnSp macro="">
      <xdr:nvCxnSpPr>
        <xdr:cNvPr id="271" name="直線コネクタ 270">
          <a:extLst>
            <a:ext uri="{FF2B5EF4-FFF2-40B4-BE49-F238E27FC236}">
              <a16:creationId xmlns:a16="http://schemas.microsoft.com/office/drawing/2014/main" id="{2FA1A156-38C7-438C-BFA1-6DFBEAC7F22F}"/>
            </a:ext>
          </a:extLst>
        </xdr:cNvPr>
        <xdr:cNvCxnSpPr/>
      </xdr:nvCxnSpPr>
      <xdr:spPr>
        <a:xfrm>
          <a:off x="15481300" y="14114780"/>
          <a:ext cx="838200" cy="520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81</xdr:row>
      <xdr:rowOff>123189</xdr:rowOff>
    </xdr:from>
    <xdr:to>
      <xdr:col>76</xdr:col>
      <xdr:colOff>165100</xdr:colOff>
      <xdr:row>82</xdr:row>
      <xdr:rowOff>53339</xdr:rowOff>
    </xdr:to>
    <xdr:sp macro="" textlink="">
      <xdr:nvSpPr>
        <xdr:cNvPr id="272" name="楕円 271">
          <a:extLst>
            <a:ext uri="{FF2B5EF4-FFF2-40B4-BE49-F238E27FC236}">
              <a16:creationId xmlns:a16="http://schemas.microsoft.com/office/drawing/2014/main" id="{942952C5-5AD7-4587-8450-05B8F6B01DEC}"/>
            </a:ext>
          </a:extLst>
        </xdr:cNvPr>
        <xdr:cNvSpPr/>
      </xdr:nvSpPr>
      <xdr:spPr>
        <a:xfrm>
          <a:off x="14541500" y="140106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82</xdr:row>
      <xdr:rowOff>2539</xdr:rowOff>
    </xdr:from>
    <xdr:to>
      <xdr:col>81</xdr:col>
      <xdr:colOff>50800</xdr:colOff>
      <xdr:row>82</xdr:row>
      <xdr:rowOff>55880</xdr:rowOff>
    </xdr:to>
    <xdr:cxnSp macro="">
      <xdr:nvCxnSpPr>
        <xdr:cNvPr id="273" name="直線コネクタ 272">
          <a:extLst>
            <a:ext uri="{FF2B5EF4-FFF2-40B4-BE49-F238E27FC236}">
              <a16:creationId xmlns:a16="http://schemas.microsoft.com/office/drawing/2014/main" id="{3E349420-634F-4B06-9026-CAC33EAE155D}"/>
            </a:ext>
          </a:extLst>
        </xdr:cNvPr>
        <xdr:cNvCxnSpPr/>
      </xdr:nvCxnSpPr>
      <xdr:spPr>
        <a:xfrm>
          <a:off x="14592300" y="14061439"/>
          <a:ext cx="889000" cy="533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81</xdr:row>
      <xdr:rowOff>69850</xdr:rowOff>
    </xdr:from>
    <xdr:to>
      <xdr:col>72</xdr:col>
      <xdr:colOff>38100</xdr:colOff>
      <xdr:row>82</xdr:row>
      <xdr:rowOff>0</xdr:rowOff>
    </xdr:to>
    <xdr:sp macro="" textlink="">
      <xdr:nvSpPr>
        <xdr:cNvPr id="274" name="楕円 273">
          <a:extLst>
            <a:ext uri="{FF2B5EF4-FFF2-40B4-BE49-F238E27FC236}">
              <a16:creationId xmlns:a16="http://schemas.microsoft.com/office/drawing/2014/main" id="{199F8A71-A35D-4CC2-B855-8978F5155858}"/>
            </a:ext>
          </a:extLst>
        </xdr:cNvPr>
        <xdr:cNvSpPr/>
      </xdr:nvSpPr>
      <xdr:spPr>
        <a:xfrm>
          <a:off x="13652500" y="13957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81</xdr:row>
      <xdr:rowOff>120650</xdr:rowOff>
    </xdr:from>
    <xdr:to>
      <xdr:col>76</xdr:col>
      <xdr:colOff>114300</xdr:colOff>
      <xdr:row>82</xdr:row>
      <xdr:rowOff>2539</xdr:rowOff>
    </xdr:to>
    <xdr:cxnSp macro="">
      <xdr:nvCxnSpPr>
        <xdr:cNvPr id="275" name="直線コネクタ 274">
          <a:extLst>
            <a:ext uri="{FF2B5EF4-FFF2-40B4-BE49-F238E27FC236}">
              <a16:creationId xmlns:a16="http://schemas.microsoft.com/office/drawing/2014/main" id="{430824A0-5CE3-4144-959D-0D17F86E9BAF}"/>
            </a:ext>
          </a:extLst>
        </xdr:cNvPr>
        <xdr:cNvCxnSpPr/>
      </xdr:nvCxnSpPr>
      <xdr:spPr>
        <a:xfrm>
          <a:off x="13703300" y="14008100"/>
          <a:ext cx="889000" cy="533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81</xdr:row>
      <xdr:rowOff>15239</xdr:rowOff>
    </xdr:from>
    <xdr:to>
      <xdr:col>67</xdr:col>
      <xdr:colOff>101600</xdr:colOff>
      <xdr:row>81</xdr:row>
      <xdr:rowOff>116839</xdr:rowOff>
    </xdr:to>
    <xdr:sp macro="" textlink="">
      <xdr:nvSpPr>
        <xdr:cNvPr id="276" name="楕円 275">
          <a:extLst>
            <a:ext uri="{FF2B5EF4-FFF2-40B4-BE49-F238E27FC236}">
              <a16:creationId xmlns:a16="http://schemas.microsoft.com/office/drawing/2014/main" id="{1BDE56C8-37A5-480B-91DD-6B9BCC393482}"/>
            </a:ext>
          </a:extLst>
        </xdr:cNvPr>
        <xdr:cNvSpPr/>
      </xdr:nvSpPr>
      <xdr:spPr>
        <a:xfrm>
          <a:off x="12763500" y="139026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81</xdr:row>
      <xdr:rowOff>66039</xdr:rowOff>
    </xdr:from>
    <xdr:to>
      <xdr:col>71</xdr:col>
      <xdr:colOff>177800</xdr:colOff>
      <xdr:row>81</xdr:row>
      <xdr:rowOff>120650</xdr:rowOff>
    </xdr:to>
    <xdr:cxnSp macro="">
      <xdr:nvCxnSpPr>
        <xdr:cNvPr id="277" name="直線コネクタ 276">
          <a:extLst>
            <a:ext uri="{FF2B5EF4-FFF2-40B4-BE49-F238E27FC236}">
              <a16:creationId xmlns:a16="http://schemas.microsoft.com/office/drawing/2014/main" id="{CD46A7C2-3BC1-44FC-B280-36AF09423B9F}"/>
            </a:ext>
          </a:extLst>
        </xdr:cNvPr>
        <xdr:cNvCxnSpPr/>
      </xdr:nvCxnSpPr>
      <xdr:spPr>
        <a:xfrm>
          <a:off x="12814300" y="13953489"/>
          <a:ext cx="889000" cy="546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82</xdr:row>
      <xdr:rowOff>113047</xdr:rowOff>
    </xdr:from>
    <xdr:ext cx="405111" cy="259045"/>
    <xdr:sp macro="" textlink="">
      <xdr:nvSpPr>
        <xdr:cNvPr id="278" name="n_1aveValue【消防施設】&#10;有形固定資産減価償却率">
          <a:extLst>
            <a:ext uri="{FF2B5EF4-FFF2-40B4-BE49-F238E27FC236}">
              <a16:creationId xmlns:a16="http://schemas.microsoft.com/office/drawing/2014/main" id="{45C18315-07EA-46BE-AE0D-4A51EE5E3227}"/>
            </a:ext>
          </a:extLst>
        </xdr:cNvPr>
        <xdr:cNvSpPr txBox="1"/>
      </xdr:nvSpPr>
      <xdr:spPr>
        <a:xfrm>
          <a:off x="15266044" y="141719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82</xdr:row>
      <xdr:rowOff>83838</xdr:rowOff>
    </xdr:from>
    <xdr:ext cx="405111" cy="259045"/>
    <xdr:sp macro="" textlink="">
      <xdr:nvSpPr>
        <xdr:cNvPr id="279" name="n_2aveValue【消防施設】&#10;有形固定資産減価償却率">
          <a:extLst>
            <a:ext uri="{FF2B5EF4-FFF2-40B4-BE49-F238E27FC236}">
              <a16:creationId xmlns:a16="http://schemas.microsoft.com/office/drawing/2014/main" id="{079FBDEC-9DEB-43A6-A9E8-BDE84BF900FC}"/>
            </a:ext>
          </a:extLst>
        </xdr:cNvPr>
        <xdr:cNvSpPr txBox="1"/>
      </xdr:nvSpPr>
      <xdr:spPr>
        <a:xfrm>
          <a:off x="14389744" y="141427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82</xdr:row>
      <xdr:rowOff>92727</xdr:rowOff>
    </xdr:from>
    <xdr:ext cx="405111" cy="259045"/>
    <xdr:sp macro="" textlink="">
      <xdr:nvSpPr>
        <xdr:cNvPr id="280" name="n_3aveValue【消防施設】&#10;有形固定資産減価償却率">
          <a:extLst>
            <a:ext uri="{FF2B5EF4-FFF2-40B4-BE49-F238E27FC236}">
              <a16:creationId xmlns:a16="http://schemas.microsoft.com/office/drawing/2014/main" id="{7E77AA9B-2A8A-40C9-B5BC-FF63B01AFE92}"/>
            </a:ext>
          </a:extLst>
        </xdr:cNvPr>
        <xdr:cNvSpPr txBox="1"/>
      </xdr:nvSpPr>
      <xdr:spPr>
        <a:xfrm>
          <a:off x="13500744" y="141516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82</xdr:row>
      <xdr:rowOff>59707</xdr:rowOff>
    </xdr:from>
    <xdr:ext cx="405111" cy="259045"/>
    <xdr:sp macro="" textlink="">
      <xdr:nvSpPr>
        <xdr:cNvPr id="281" name="n_4aveValue【消防施設】&#10;有形固定資産減価償却率">
          <a:extLst>
            <a:ext uri="{FF2B5EF4-FFF2-40B4-BE49-F238E27FC236}">
              <a16:creationId xmlns:a16="http://schemas.microsoft.com/office/drawing/2014/main" id="{5991A7A1-3FD0-4D9C-9965-F6A98CE1270A}"/>
            </a:ext>
          </a:extLst>
        </xdr:cNvPr>
        <xdr:cNvSpPr txBox="1"/>
      </xdr:nvSpPr>
      <xdr:spPr>
        <a:xfrm>
          <a:off x="12611744" y="141186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80</xdr:row>
      <xdr:rowOff>123207</xdr:rowOff>
    </xdr:from>
    <xdr:ext cx="405111" cy="259045"/>
    <xdr:sp macro="" textlink="">
      <xdr:nvSpPr>
        <xdr:cNvPr id="282" name="n_1mainValue【消防施設】&#10;有形固定資産減価償却率">
          <a:extLst>
            <a:ext uri="{FF2B5EF4-FFF2-40B4-BE49-F238E27FC236}">
              <a16:creationId xmlns:a16="http://schemas.microsoft.com/office/drawing/2014/main" id="{069DA2D1-CB4C-4C3F-9709-D351ACCBB0BA}"/>
            </a:ext>
          </a:extLst>
        </xdr:cNvPr>
        <xdr:cNvSpPr txBox="1"/>
      </xdr:nvSpPr>
      <xdr:spPr>
        <a:xfrm>
          <a:off x="15266044" y="138392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80</xdr:row>
      <xdr:rowOff>69866</xdr:rowOff>
    </xdr:from>
    <xdr:ext cx="405111" cy="259045"/>
    <xdr:sp macro="" textlink="">
      <xdr:nvSpPr>
        <xdr:cNvPr id="283" name="n_2mainValue【消防施設】&#10;有形固定資産減価償却率">
          <a:extLst>
            <a:ext uri="{FF2B5EF4-FFF2-40B4-BE49-F238E27FC236}">
              <a16:creationId xmlns:a16="http://schemas.microsoft.com/office/drawing/2014/main" id="{A9FC6E10-098F-4E57-8E9E-09E744D0601F}"/>
            </a:ext>
          </a:extLst>
        </xdr:cNvPr>
        <xdr:cNvSpPr txBox="1"/>
      </xdr:nvSpPr>
      <xdr:spPr>
        <a:xfrm>
          <a:off x="14389744" y="137858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80</xdr:row>
      <xdr:rowOff>16527</xdr:rowOff>
    </xdr:from>
    <xdr:ext cx="405111" cy="259045"/>
    <xdr:sp macro="" textlink="">
      <xdr:nvSpPr>
        <xdr:cNvPr id="284" name="n_3mainValue【消防施設】&#10;有形固定資産減価償却率">
          <a:extLst>
            <a:ext uri="{FF2B5EF4-FFF2-40B4-BE49-F238E27FC236}">
              <a16:creationId xmlns:a16="http://schemas.microsoft.com/office/drawing/2014/main" id="{7814C514-F9E8-4A1D-AEC1-FA7D580A490D}"/>
            </a:ext>
          </a:extLst>
        </xdr:cNvPr>
        <xdr:cNvSpPr txBox="1"/>
      </xdr:nvSpPr>
      <xdr:spPr>
        <a:xfrm>
          <a:off x="13500744" y="137325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79</xdr:row>
      <xdr:rowOff>133366</xdr:rowOff>
    </xdr:from>
    <xdr:ext cx="405111" cy="259045"/>
    <xdr:sp macro="" textlink="">
      <xdr:nvSpPr>
        <xdr:cNvPr id="285" name="n_4mainValue【消防施設】&#10;有形固定資産減価償却率">
          <a:extLst>
            <a:ext uri="{FF2B5EF4-FFF2-40B4-BE49-F238E27FC236}">
              <a16:creationId xmlns:a16="http://schemas.microsoft.com/office/drawing/2014/main" id="{B19534D1-E68B-421D-BB69-D68AB3692CF6}"/>
            </a:ext>
          </a:extLst>
        </xdr:cNvPr>
        <xdr:cNvSpPr txBox="1"/>
      </xdr:nvSpPr>
      <xdr:spPr>
        <a:xfrm>
          <a:off x="12611744" y="136779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286" name="正方形/長方形 285">
          <a:extLst>
            <a:ext uri="{FF2B5EF4-FFF2-40B4-BE49-F238E27FC236}">
              <a16:creationId xmlns:a16="http://schemas.microsoft.com/office/drawing/2014/main" id="{7680E5D3-73C6-461E-B584-12265632AE7D}"/>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287" name="正方形/長方形 286">
          <a:extLst>
            <a:ext uri="{FF2B5EF4-FFF2-40B4-BE49-F238E27FC236}">
              <a16:creationId xmlns:a16="http://schemas.microsoft.com/office/drawing/2014/main" id="{E8D6074A-DDDD-41C3-804F-A975F436E5CE}"/>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288" name="正方形/長方形 287">
          <a:extLst>
            <a:ext uri="{FF2B5EF4-FFF2-40B4-BE49-F238E27FC236}">
              <a16:creationId xmlns:a16="http://schemas.microsoft.com/office/drawing/2014/main" id="{505994E4-A386-463E-AEE3-FBECC29CB555}"/>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289" name="正方形/長方形 288">
          <a:extLst>
            <a:ext uri="{FF2B5EF4-FFF2-40B4-BE49-F238E27FC236}">
              <a16:creationId xmlns:a16="http://schemas.microsoft.com/office/drawing/2014/main" id="{38D0842B-F84F-4C49-90A7-011331E43F13}"/>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290" name="正方形/長方形 289">
          <a:extLst>
            <a:ext uri="{FF2B5EF4-FFF2-40B4-BE49-F238E27FC236}">
              <a16:creationId xmlns:a16="http://schemas.microsoft.com/office/drawing/2014/main" id="{0FD2567A-E076-42A6-8744-D599FC9CFB6C}"/>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291" name="正方形/長方形 290">
          <a:extLst>
            <a:ext uri="{FF2B5EF4-FFF2-40B4-BE49-F238E27FC236}">
              <a16:creationId xmlns:a16="http://schemas.microsoft.com/office/drawing/2014/main" id="{3599FA63-B88F-4341-9389-EF9F105F1412}"/>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292" name="正方形/長方形 291">
          <a:extLst>
            <a:ext uri="{FF2B5EF4-FFF2-40B4-BE49-F238E27FC236}">
              <a16:creationId xmlns:a16="http://schemas.microsoft.com/office/drawing/2014/main" id="{23864B82-15BC-4C19-B701-53A79C9487B1}"/>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293" name="正方形/長方形 292">
          <a:extLst>
            <a:ext uri="{FF2B5EF4-FFF2-40B4-BE49-F238E27FC236}">
              <a16:creationId xmlns:a16="http://schemas.microsoft.com/office/drawing/2014/main" id="{7ED871C8-2063-4889-B17E-3202CD1EE78B}"/>
            </a:ext>
          </a:extLst>
        </xdr:cNvPr>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294" name="テキスト ボックス 293">
          <a:extLst>
            <a:ext uri="{FF2B5EF4-FFF2-40B4-BE49-F238E27FC236}">
              <a16:creationId xmlns:a16="http://schemas.microsoft.com/office/drawing/2014/main" id="{858AE6BD-CD32-4341-9E24-75CEFDF06E87}"/>
            </a:ext>
          </a:extLst>
        </xdr:cNvPr>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295" name="直線コネクタ 294">
          <a:extLst>
            <a:ext uri="{FF2B5EF4-FFF2-40B4-BE49-F238E27FC236}">
              <a16:creationId xmlns:a16="http://schemas.microsoft.com/office/drawing/2014/main" id="{C0960B3F-4DE2-4676-B440-9D5456E7F1C5}"/>
            </a:ext>
          </a:extLst>
        </xdr:cNvPr>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168729</xdr:rowOff>
    </xdr:from>
    <xdr:to>
      <xdr:col>120</xdr:col>
      <xdr:colOff>114300</xdr:colOff>
      <xdr:row>86</xdr:row>
      <xdr:rowOff>168729</xdr:rowOff>
    </xdr:to>
    <xdr:cxnSp macro="">
      <xdr:nvCxnSpPr>
        <xdr:cNvPr id="296" name="直線コネクタ 295">
          <a:extLst>
            <a:ext uri="{FF2B5EF4-FFF2-40B4-BE49-F238E27FC236}">
              <a16:creationId xmlns:a16="http://schemas.microsoft.com/office/drawing/2014/main" id="{11406C79-3935-4F29-8FE3-BCDCF30BD596}"/>
            </a:ext>
          </a:extLst>
        </xdr:cNvPr>
        <xdr:cNvCxnSpPr/>
      </xdr:nvCxnSpPr>
      <xdr:spPr>
        <a:xfrm>
          <a:off x="18288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86</xdr:row>
      <xdr:rowOff>26506</xdr:rowOff>
    </xdr:from>
    <xdr:ext cx="467179" cy="259045"/>
    <xdr:sp macro="" textlink="">
      <xdr:nvSpPr>
        <xdr:cNvPr id="297" name="テキスト ボックス 296">
          <a:extLst>
            <a:ext uri="{FF2B5EF4-FFF2-40B4-BE49-F238E27FC236}">
              <a16:creationId xmlns:a16="http://schemas.microsoft.com/office/drawing/2014/main" id="{F01215FF-14CF-45B2-9321-A9BC0065EFD8}"/>
            </a:ext>
          </a:extLst>
        </xdr:cNvPr>
        <xdr:cNvSpPr txBox="1"/>
      </xdr:nvSpPr>
      <xdr:spPr>
        <a:xfrm>
          <a:off x="17820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85</xdr:row>
      <xdr:rowOff>13607</xdr:rowOff>
    </xdr:from>
    <xdr:to>
      <xdr:col>120</xdr:col>
      <xdr:colOff>114300</xdr:colOff>
      <xdr:row>85</xdr:row>
      <xdr:rowOff>13607</xdr:rowOff>
    </xdr:to>
    <xdr:cxnSp macro="">
      <xdr:nvCxnSpPr>
        <xdr:cNvPr id="298" name="直線コネクタ 297">
          <a:extLst>
            <a:ext uri="{FF2B5EF4-FFF2-40B4-BE49-F238E27FC236}">
              <a16:creationId xmlns:a16="http://schemas.microsoft.com/office/drawing/2014/main" id="{4ED16624-D5A7-45AB-9C47-D989D64C547F}"/>
            </a:ext>
          </a:extLst>
        </xdr:cNvPr>
        <xdr:cNvCxnSpPr/>
      </xdr:nvCxnSpPr>
      <xdr:spPr>
        <a:xfrm>
          <a:off x="18288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84</xdr:row>
      <xdr:rowOff>42834</xdr:rowOff>
    </xdr:from>
    <xdr:ext cx="467179" cy="259045"/>
    <xdr:sp macro="" textlink="">
      <xdr:nvSpPr>
        <xdr:cNvPr id="299" name="テキスト ボックス 298">
          <a:extLst>
            <a:ext uri="{FF2B5EF4-FFF2-40B4-BE49-F238E27FC236}">
              <a16:creationId xmlns:a16="http://schemas.microsoft.com/office/drawing/2014/main" id="{CF23B153-7AA1-4A2B-850A-E17E8495D21E}"/>
            </a:ext>
          </a:extLst>
        </xdr:cNvPr>
        <xdr:cNvSpPr txBox="1"/>
      </xdr:nvSpPr>
      <xdr:spPr>
        <a:xfrm>
          <a:off x="17820821" y="1444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29936</xdr:rowOff>
    </xdr:from>
    <xdr:to>
      <xdr:col>120</xdr:col>
      <xdr:colOff>114300</xdr:colOff>
      <xdr:row>83</xdr:row>
      <xdr:rowOff>29936</xdr:rowOff>
    </xdr:to>
    <xdr:cxnSp macro="">
      <xdr:nvCxnSpPr>
        <xdr:cNvPr id="300" name="直線コネクタ 299">
          <a:extLst>
            <a:ext uri="{FF2B5EF4-FFF2-40B4-BE49-F238E27FC236}">
              <a16:creationId xmlns:a16="http://schemas.microsoft.com/office/drawing/2014/main" id="{90B5B90C-F0FC-4E5D-A771-B1511F76C554}"/>
            </a:ext>
          </a:extLst>
        </xdr:cNvPr>
        <xdr:cNvCxnSpPr/>
      </xdr:nvCxnSpPr>
      <xdr:spPr>
        <a:xfrm>
          <a:off x="18288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59163</xdr:rowOff>
    </xdr:from>
    <xdr:ext cx="467179" cy="259045"/>
    <xdr:sp macro="" textlink="">
      <xdr:nvSpPr>
        <xdr:cNvPr id="301" name="テキスト ボックス 300">
          <a:extLst>
            <a:ext uri="{FF2B5EF4-FFF2-40B4-BE49-F238E27FC236}">
              <a16:creationId xmlns:a16="http://schemas.microsoft.com/office/drawing/2014/main" id="{87D20295-D619-4D39-A092-5F9C9EBEBB80}"/>
            </a:ext>
          </a:extLst>
        </xdr:cNvPr>
        <xdr:cNvSpPr txBox="1"/>
      </xdr:nvSpPr>
      <xdr:spPr>
        <a:xfrm>
          <a:off x="17820821" y="1411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46264</xdr:rowOff>
    </xdr:from>
    <xdr:to>
      <xdr:col>120</xdr:col>
      <xdr:colOff>114300</xdr:colOff>
      <xdr:row>81</xdr:row>
      <xdr:rowOff>46264</xdr:rowOff>
    </xdr:to>
    <xdr:cxnSp macro="">
      <xdr:nvCxnSpPr>
        <xdr:cNvPr id="302" name="直線コネクタ 301">
          <a:extLst>
            <a:ext uri="{FF2B5EF4-FFF2-40B4-BE49-F238E27FC236}">
              <a16:creationId xmlns:a16="http://schemas.microsoft.com/office/drawing/2014/main" id="{E918A99B-6FDE-42DB-A952-7B56485BEE2F}"/>
            </a:ext>
          </a:extLst>
        </xdr:cNvPr>
        <xdr:cNvCxnSpPr/>
      </xdr:nvCxnSpPr>
      <xdr:spPr>
        <a:xfrm>
          <a:off x="18288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75491</xdr:rowOff>
    </xdr:from>
    <xdr:ext cx="467179" cy="259045"/>
    <xdr:sp macro="" textlink="">
      <xdr:nvSpPr>
        <xdr:cNvPr id="303" name="テキスト ボックス 302">
          <a:extLst>
            <a:ext uri="{FF2B5EF4-FFF2-40B4-BE49-F238E27FC236}">
              <a16:creationId xmlns:a16="http://schemas.microsoft.com/office/drawing/2014/main" id="{C5105D0C-AB5D-4BBE-BA79-80AB7BFF1057}"/>
            </a:ext>
          </a:extLst>
        </xdr:cNvPr>
        <xdr:cNvSpPr txBox="1"/>
      </xdr:nvSpPr>
      <xdr:spPr>
        <a:xfrm>
          <a:off x="17820821" y="1379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62593</xdr:rowOff>
    </xdr:from>
    <xdr:to>
      <xdr:col>120</xdr:col>
      <xdr:colOff>114300</xdr:colOff>
      <xdr:row>79</xdr:row>
      <xdr:rowOff>62593</xdr:rowOff>
    </xdr:to>
    <xdr:cxnSp macro="">
      <xdr:nvCxnSpPr>
        <xdr:cNvPr id="304" name="直線コネクタ 303">
          <a:extLst>
            <a:ext uri="{FF2B5EF4-FFF2-40B4-BE49-F238E27FC236}">
              <a16:creationId xmlns:a16="http://schemas.microsoft.com/office/drawing/2014/main" id="{30168F1E-8A04-4F2D-9D96-5CE9C5B8ADB5}"/>
            </a:ext>
          </a:extLst>
        </xdr:cNvPr>
        <xdr:cNvCxnSpPr/>
      </xdr:nvCxnSpPr>
      <xdr:spPr>
        <a:xfrm>
          <a:off x="18288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78</xdr:row>
      <xdr:rowOff>91820</xdr:rowOff>
    </xdr:from>
    <xdr:ext cx="467179" cy="259045"/>
    <xdr:sp macro="" textlink="">
      <xdr:nvSpPr>
        <xdr:cNvPr id="305" name="テキスト ボックス 304">
          <a:extLst>
            <a:ext uri="{FF2B5EF4-FFF2-40B4-BE49-F238E27FC236}">
              <a16:creationId xmlns:a16="http://schemas.microsoft.com/office/drawing/2014/main" id="{0DF1CD75-A60F-48FB-9C1B-E4CC1EE116B3}"/>
            </a:ext>
          </a:extLst>
        </xdr:cNvPr>
        <xdr:cNvSpPr txBox="1"/>
      </xdr:nvSpPr>
      <xdr:spPr>
        <a:xfrm>
          <a:off x="17820821" y="1346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78921</xdr:rowOff>
    </xdr:from>
    <xdr:to>
      <xdr:col>120</xdr:col>
      <xdr:colOff>114300</xdr:colOff>
      <xdr:row>77</xdr:row>
      <xdr:rowOff>78921</xdr:rowOff>
    </xdr:to>
    <xdr:cxnSp macro="">
      <xdr:nvCxnSpPr>
        <xdr:cNvPr id="306" name="直線コネクタ 305">
          <a:extLst>
            <a:ext uri="{FF2B5EF4-FFF2-40B4-BE49-F238E27FC236}">
              <a16:creationId xmlns:a16="http://schemas.microsoft.com/office/drawing/2014/main" id="{013F0124-CC95-41D7-AC3A-41E1C51A9A74}"/>
            </a:ext>
          </a:extLst>
        </xdr:cNvPr>
        <xdr:cNvCxnSpPr/>
      </xdr:nvCxnSpPr>
      <xdr:spPr>
        <a:xfrm>
          <a:off x="18288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108148</xdr:rowOff>
    </xdr:from>
    <xdr:ext cx="467179" cy="259045"/>
    <xdr:sp macro="" textlink="">
      <xdr:nvSpPr>
        <xdr:cNvPr id="307" name="テキスト ボックス 306">
          <a:extLst>
            <a:ext uri="{FF2B5EF4-FFF2-40B4-BE49-F238E27FC236}">
              <a16:creationId xmlns:a16="http://schemas.microsoft.com/office/drawing/2014/main" id="{3C33E1FF-BE8B-423F-9F00-91E62CA906AA}"/>
            </a:ext>
          </a:extLst>
        </xdr:cNvPr>
        <xdr:cNvSpPr txBox="1"/>
      </xdr:nvSpPr>
      <xdr:spPr>
        <a:xfrm>
          <a:off x="17820821" y="1313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308" name="直線コネクタ 307">
          <a:extLst>
            <a:ext uri="{FF2B5EF4-FFF2-40B4-BE49-F238E27FC236}">
              <a16:creationId xmlns:a16="http://schemas.microsoft.com/office/drawing/2014/main" id="{98B35011-4AD2-4F34-BE23-9694A894E948}"/>
            </a:ext>
          </a:extLst>
        </xdr:cNvPr>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309" name="テキスト ボックス 308">
          <a:extLst>
            <a:ext uri="{FF2B5EF4-FFF2-40B4-BE49-F238E27FC236}">
              <a16:creationId xmlns:a16="http://schemas.microsoft.com/office/drawing/2014/main" id="{CE3CD3F0-5EBD-4CBF-BFC6-0DF20FDA3085}"/>
            </a:ext>
          </a:extLst>
        </xdr:cNvPr>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310" name="【消防施設】&#10;一人当たり面積グラフ枠">
          <a:extLst>
            <a:ext uri="{FF2B5EF4-FFF2-40B4-BE49-F238E27FC236}">
              <a16:creationId xmlns:a16="http://schemas.microsoft.com/office/drawing/2014/main" id="{5D5B3576-E5F7-4BED-BE19-EBA4A5A02924}"/>
            </a:ext>
          </a:extLst>
        </xdr:cNvPr>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77</xdr:row>
      <xdr:rowOff>121376</xdr:rowOff>
    </xdr:from>
    <xdr:to>
      <xdr:col>116</xdr:col>
      <xdr:colOff>62864</xdr:colOff>
      <xdr:row>86</xdr:row>
      <xdr:rowOff>136071</xdr:rowOff>
    </xdr:to>
    <xdr:cxnSp macro="">
      <xdr:nvCxnSpPr>
        <xdr:cNvPr id="311" name="直線コネクタ 310">
          <a:extLst>
            <a:ext uri="{FF2B5EF4-FFF2-40B4-BE49-F238E27FC236}">
              <a16:creationId xmlns:a16="http://schemas.microsoft.com/office/drawing/2014/main" id="{15CBED9E-6A58-4C2B-A104-F8C8E19C0317}"/>
            </a:ext>
          </a:extLst>
        </xdr:cNvPr>
        <xdr:cNvCxnSpPr/>
      </xdr:nvCxnSpPr>
      <xdr:spPr>
        <a:xfrm flipV="1">
          <a:off x="22160864" y="13323026"/>
          <a:ext cx="0" cy="155774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139898</xdr:rowOff>
    </xdr:from>
    <xdr:ext cx="469744" cy="259045"/>
    <xdr:sp macro="" textlink="">
      <xdr:nvSpPr>
        <xdr:cNvPr id="312" name="【消防施設】&#10;一人当たり面積最小値テキスト">
          <a:extLst>
            <a:ext uri="{FF2B5EF4-FFF2-40B4-BE49-F238E27FC236}">
              <a16:creationId xmlns:a16="http://schemas.microsoft.com/office/drawing/2014/main" id="{8EB2579C-BB90-4164-BA86-51D80654EE10}"/>
            </a:ext>
          </a:extLst>
        </xdr:cNvPr>
        <xdr:cNvSpPr txBox="1"/>
      </xdr:nvSpPr>
      <xdr:spPr>
        <a:xfrm>
          <a:off x="22199600" y="148845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136071</xdr:rowOff>
    </xdr:from>
    <xdr:to>
      <xdr:col>116</xdr:col>
      <xdr:colOff>152400</xdr:colOff>
      <xdr:row>86</xdr:row>
      <xdr:rowOff>136071</xdr:rowOff>
    </xdr:to>
    <xdr:cxnSp macro="">
      <xdr:nvCxnSpPr>
        <xdr:cNvPr id="313" name="直線コネクタ 312">
          <a:extLst>
            <a:ext uri="{FF2B5EF4-FFF2-40B4-BE49-F238E27FC236}">
              <a16:creationId xmlns:a16="http://schemas.microsoft.com/office/drawing/2014/main" id="{402036EE-5FB1-4A7B-8E13-029BE517F3D7}"/>
            </a:ext>
          </a:extLst>
        </xdr:cNvPr>
        <xdr:cNvCxnSpPr/>
      </xdr:nvCxnSpPr>
      <xdr:spPr>
        <a:xfrm>
          <a:off x="22072600" y="148807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76</xdr:row>
      <xdr:rowOff>68053</xdr:rowOff>
    </xdr:from>
    <xdr:ext cx="469744" cy="259045"/>
    <xdr:sp macro="" textlink="">
      <xdr:nvSpPr>
        <xdr:cNvPr id="314" name="【消防施設】&#10;一人当たり面積最大値テキスト">
          <a:extLst>
            <a:ext uri="{FF2B5EF4-FFF2-40B4-BE49-F238E27FC236}">
              <a16:creationId xmlns:a16="http://schemas.microsoft.com/office/drawing/2014/main" id="{FEF6AD0E-1D5E-466B-A693-ACA1550092C2}"/>
            </a:ext>
          </a:extLst>
        </xdr:cNvPr>
        <xdr:cNvSpPr txBox="1"/>
      </xdr:nvSpPr>
      <xdr:spPr>
        <a:xfrm>
          <a:off x="22199600" y="130982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0.974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77</xdr:row>
      <xdr:rowOff>121376</xdr:rowOff>
    </xdr:from>
    <xdr:to>
      <xdr:col>116</xdr:col>
      <xdr:colOff>152400</xdr:colOff>
      <xdr:row>77</xdr:row>
      <xdr:rowOff>121376</xdr:rowOff>
    </xdr:to>
    <xdr:cxnSp macro="">
      <xdr:nvCxnSpPr>
        <xdr:cNvPr id="315" name="直線コネクタ 314">
          <a:extLst>
            <a:ext uri="{FF2B5EF4-FFF2-40B4-BE49-F238E27FC236}">
              <a16:creationId xmlns:a16="http://schemas.microsoft.com/office/drawing/2014/main" id="{84F2454C-DEBB-4E30-8B93-D11200086A90}"/>
            </a:ext>
          </a:extLst>
        </xdr:cNvPr>
        <xdr:cNvCxnSpPr/>
      </xdr:nvCxnSpPr>
      <xdr:spPr>
        <a:xfrm>
          <a:off x="22072600" y="1332302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83</xdr:row>
      <xdr:rowOff>54264</xdr:rowOff>
    </xdr:from>
    <xdr:ext cx="469744" cy="259045"/>
    <xdr:sp macro="" textlink="">
      <xdr:nvSpPr>
        <xdr:cNvPr id="316" name="【消防施設】&#10;一人当たり面積平均値テキスト">
          <a:extLst>
            <a:ext uri="{FF2B5EF4-FFF2-40B4-BE49-F238E27FC236}">
              <a16:creationId xmlns:a16="http://schemas.microsoft.com/office/drawing/2014/main" id="{359A8AB4-FE17-4BA6-9CA2-2C5DF6C30666}"/>
            </a:ext>
          </a:extLst>
        </xdr:cNvPr>
        <xdr:cNvSpPr txBox="1"/>
      </xdr:nvSpPr>
      <xdr:spPr>
        <a:xfrm>
          <a:off x="22199600" y="1428461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84</xdr:row>
      <xdr:rowOff>31387</xdr:rowOff>
    </xdr:from>
    <xdr:to>
      <xdr:col>116</xdr:col>
      <xdr:colOff>114300</xdr:colOff>
      <xdr:row>84</xdr:row>
      <xdr:rowOff>132987</xdr:rowOff>
    </xdr:to>
    <xdr:sp macro="" textlink="">
      <xdr:nvSpPr>
        <xdr:cNvPr id="317" name="フローチャート: 判断 316">
          <a:extLst>
            <a:ext uri="{FF2B5EF4-FFF2-40B4-BE49-F238E27FC236}">
              <a16:creationId xmlns:a16="http://schemas.microsoft.com/office/drawing/2014/main" id="{EAEA64B4-D550-45CB-8F3E-4FB6F27CAEFB}"/>
            </a:ext>
          </a:extLst>
        </xdr:cNvPr>
        <xdr:cNvSpPr/>
      </xdr:nvSpPr>
      <xdr:spPr>
        <a:xfrm>
          <a:off x="22110700" y="144331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84</xdr:row>
      <xdr:rowOff>26488</xdr:rowOff>
    </xdr:from>
    <xdr:to>
      <xdr:col>112</xdr:col>
      <xdr:colOff>38100</xdr:colOff>
      <xdr:row>84</xdr:row>
      <xdr:rowOff>128088</xdr:rowOff>
    </xdr:to>
    <xdr:sp macro="" textlink="">
      <xdr:nvSpPr>
        <xdr:cNvPr id="318" name="フローチャート: 判断 317">
          <a:extLst>
            <a:ext uri="{FF2B5EF4-FFF2-40B4-BE49-F238E27FC236}">
              <a16:creationId xmlns:a16="http://schemas.microsoft.com/office/drawing/2014/main" id="{B40D2E63-DDD5-4BFE-8B43-409E11EB1FA3}"/>
            </a:ext>
          </a:extLst>
        </xdr:cNvPr>
        <xdr:cNvSpPr/>
      </xdr:nvSpPr>
      <xdr:spPr>
        <a:xfrm>
          <a:off x="21272500" y="144282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84</xdr:row>
      <xdr:rowOff>18324</xdr:rowOff>
    </xdr:from>
    <xdr:to>
      <xdr:col>107</xdr:col>
      <xdr:colOff>101600</xdr:colOff>
      <xdr:row>84</xdr:row>
      <xdr:rowOff>119924</xdr:rowOff>
    </xdr:to>
    <xdr:sp macro="" textlink="">
      <xdr:nvSpPr>
        <xdr:cNvPr id="319" name="フローチャート: 判断 318">
          <a:extLst>
            <a:ext uri="{FF2B5EF4-FFF2-40B4-BE49-F238E27FC236}">
              <a16:creationId xmlns:a16="http://schemas.microsoft.com/office/drawing/2014/main" id="{4F219967-5A43-4A59-9536-6047D0469E3F}"/>
            </a:ext>
          </a:extLst>
        </xdr:cNvPr>
        <xdr:cNvSpPr/>
      </xdr:nvSpPr>
      <xdr:spPr>
        <a:xfrm>
          <a:off x="20383500" y="144201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81</xdr:row>
      <xdr:rowOff>126093</xdr:rowOff>
    </xdr:from>
    <xdr:to>
      <xdr:col>102</xdr:col>
      <xdr:colOff>165100</xdr:colOff>
      <xdr:row>82</xdr:row>
      <xdr:rowOff>56243</xdr:rowOff>
    </xdr:to>
    <xdr:sp macro="" textlink="">
      <xdr:nvSpPr>
        <xdr:cNvPr id="320" name="フローチャート: 判断 319">
          <a:extLst>
            <a:ext uri="{FF2B5EF4-FFF2-40B4-BE49-F238E27FC236}">
              <a16:creationId xmlns:a16="http://schemas.microsoft.com/office/drawing/2014/main" id="{0DC9B668-4839-467B-8746-68B183974DAA}"/>
            </a:ext>
          </a:extLst>
        </xdr:cNvPr>
        <xdr:cNvSpPr/>
      </xdr:nvSpPr>
      <xdr:spPr>
        <a:xfrm>
          <a:off x="19494500" y="140135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81</xdr:row>
      <xdr:rowOff>13426</xdr:rowOff>
    </xdr:from>
    <xdr:to>
      <xdr:col>98</xdr:col>
      <xdr:colOff>38100</xdr:colOff>
      <xdr:row>81</xdr:row>
      <xdr:rowOff>115026</xdr:rowOff>
    </xdr:to>
    <xdr:sp macro="" textlink="">
      <xdr:nvSpPr>
        <xdr:cNvPr id="321" name="フローチャート: 判断 320">
          <a:extLst>
            <a:ext uri="{FF2B5EF4-FFF2-40B4-BE49-F238E27FC236}">
              <a16:creationId xmlns:a16="http://schemas.microsoft.com/office/drawing/2014/main" id="{449F370C-2E6F-435D-9B7C-497CECF734AA}"/>
            </a:ext>
          </a:extLst>
        </xdr:cNvPr>
        <xdr:cNvSpPr/>
      </xdr:nvSpPr>
      <xdr:spPr>
        <a:xfrm>
          <a:off x="18605500" y="139008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322" name="テキスト ボックス 321">
          <a:extLst>
            <a:ext uri="{FF2B5EF4-FFF2-40B4-BE49-F238E27FC236}">
              <a16:creationId xmlns:a16="http://schemas.microsoft.com/office/drawing/2014/main" id="{67BE1CA0-2C35-49D9-9DDE-783DF9179B0A}"/>
            </a:ext>
          </a:extLst>
        </xdr:cNvPr>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323" name="テキスト ボックス 322">
          <a:extLst>
            <a:ext uri="{FF2B5EF4-FFF2-40B4-BE49-F238E27FC236}">
              <a16:creationId xmlns:a16="http://schemas.microsoft.com/office/drawing/2014/main" id="{C8A5D66C-A84A-48DF-82F2-D3ED30CE46FE}"/>
            </a:ext>
          </a:extLst>
        </xdr:cNvPr>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324" name="テキスト ボックス 323">
          <a:extLst>
            <a:ext uri="{FF2B5EF4-FFF2-40B4-BE49-F238E27FC236}">
              <a16:creationId xmlns:a16="http://schemas.microsoft.com/office/drawing/2014/main" id="{3F2EC8C7-E1F9-428C-B80F-AE5417F476EA}"/>
            </a:ext>
          </a:extLst>
        </xdr:cNvPr>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325" name="テキスト ボックス 324">
          <a:extLst>
            <a:ext uri="{FF2B5EF4-FFF2-40B4-BE49-F238E27FC236}">
              <a16:creationId xmlns:a16="http://schemas.microsoft.com/office/drawing/2014/main" id="{6CA56CE5-B751-46E4-854D-3A6A0D429143}"/>
            </a:ext>
          </a:extLst>
        </xdr:cNvPr>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326" name="テキスト ボックス 325">
          <a:extLst>
            <a:ext uri="{FF2B5EF4-FFF2-40B4-BE49-F238E27FC236}">
              <a16:creationId xmlns:a16="http://schemas.microsoft.com/office/drawing/2014/main" id="{098CADDD-5180-4494-A862-921F220852C4}"/>
            </a:ext>
          </a:extLst>
        </xdr:cNvPr>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85</xdr:row>
      <xdr:rowOff>36286</xdr:rowOff>
    </xdr:from>
    <xdr:to>
      <xdr:col>116</xdr:col>
      <xdr:colOff>114300</xdr:colOff>
      <xdr:row>85</xdr:row>
      <xdr:rowOff>137886</xdr:rowOff>
    </xdr:to>
    <xdr:sp macro="" textlink="">
      <xdr:nvSpPr>
        <xdr:cNvPr id="327" name="楕円 326">
          <a:extLst>
            <a:ext uri="{FF2B5EF4-FFF2-40B4-BE49-F238E27FC236}">
              <a16:creationId xmlns:a16="http://schemas.microsoft.com/office/drawing/2014/main" id="{09BC53F3-9CB3-4C76-BE76-0EA76B9D7AF0}"/>
            </a:ext>
          </a:extLst>
        </xdr:cNvPr>
        <xdr:cNvSpPr/>
      </xdr:nvSpPr>
      <xdr:spPr>
        <a:xfrm>
          <a:off x="22110700" y="146095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85</xdr:row>
      <xdr:rowOff>14713</xdr:rowOff>
    </xdr:from>
    <xdr:ext cx="469744" cy="259045"/>
    <xdr:sp macro="" textlink="">
      <xdr:nvSpPr>
        <xdr:cNvPr id="328" name="【消防施設】&#10;一人当たり面積該当値テキスト">
          <a:extLst>
            <a:ext uri="{FF2B5EF4-FFF2-40B4-BE49-F238E27FC236}">
              <a16:creationId xmlns:a16="http://schemas.microsoft.com/office/drawing/2014/main" id="{79EB1601-514A-466E-AB0F-1FEC44ECCB72}"/>
            </a:ext>
          </a:extLst>
        </xdr:cNvPr>
        <xdr:cNvSpPr txBox="1"/>
      </xdr:nvSpPr>
      <xdr:spPr>
        <a:xfrm>
          <a:off x="22199600" y="145879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85</xdr:row>
      <xdr:rowOff>42818</xdr:rowOff>
    </xdr:from>
    <xdr:to>
      <xdr:col>112</xdr:col>
      <xdr:colOff>38100</xdr:colOff>
      <xdr:row>85</xdr:row>
      <xdr:rowOff>144418</xdr:rowOff>
    </xdr:to>
    <xdr:sp macro="" textlink="">
      <xdr:nvSpPr>
        <xdr:cNvPr id="329" name="楕円 328">
          <a:extLst>
            <a:ext uri="{FF2B5EF4-FFF2-40B4-BE49-F238E27FC236}">
              <a16:creationId xmlns:a16="http://schemas.microsoft.com/office/drawing/2014/main" id="{C6A5072C-9E3F-4D82-A299-86B54899FA0F}"/>
            </a:ext>
          </a:extLst>
        </xdr:cNvPr>
        <xdr:cNvSpPr/>
      </xdr:nvSpPr>
      <xdr:spPr>
        <a:xfrm>
          <a:off x="21272500" y="146160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85</xdr:row>
      <xdr:rowOff>87086</xdr:rowOff>
    </xdr:from>
    <xdr:to>
      <xdr:col>116</xdr:col>
      <xdr:colOff>63500</xdr:colOff>
      <xdr:row>85</xdr:row>
      <xdr:rowOff>93618</xdr:rowOff>
    </xdr:to>
    <xdr:cxnSp macro="">
      <xdr:nvCxnSpPr>
        <xdr:cNvPr id="330" name="直線コネクタ 329">
          <a:extLst>
            <a:ext uri="{FF2B5EF4-FFF2-40B4-BE49-F238E27FC236}">
              <a16:creationId xmlns:a16="http://schemas.microsoft.com/office/drawing/2014/main" id="{058A2F50-0010-4CF9-A910-1809A239833D}"/>
            </a:ext>
          </a:extLst>
        </xdr:cNvPr>
        <xdr:cNvCxnSpPr/>
      </xdr:nvCxnSpPr>
      <xdr:spPr>
        <a:xfrm flipV="1">
          <a:off x="21323300" y="14660336"/>
          <a:ext cx="838200" cy="65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85</xdr:row>
      <xdr:rowOff>50981</xdr:rowOff>
    </xdr:from>
    <xdr:to>
      <xdr:col>107</xdr:col>
      <xdr:colOff>101600</xdr:colOff>
      <xdr:row>85</xdr:row>
      <xdr:rowOff>152581</xdr:rowOff>
    </xdr:to>
    <xdr:sp macro="" textlink="">
      <xdr:nvSpPr>
        <xdr:cNvPr id="331" name="楕円 330">
          <a:extLst>
            <a:ext uri="{FF2B5EF4-FFF2-40B4-BE49-F238E27FC236}">
              <a16:creationId xmlns:a16="http://schemas.microsoft.com/office/drawing/2014/main" id="{7A482DED-7083-4898-9DA5-86EBAEA3D4D2}"/>
            </a:ext>
          </a:extLst>
        </xdr:cNvPr>
        <xdr:cNvSpPr/>
      </xdr:nvSpPr>
      <xdr:spPr>
        <a:xfrm>
          <a:off x="20383500" y="146242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85</xdr:row>
      <xdr:rowOff>93618</xdr:rowOff>
    </xdr:from>
    <xdr:to>
      <xdr:col>111</xdr:col>
      <xdr:colOff>177800</xdr:colOff>
      <xdr:row>85</xdr:row>
      <xdr:rowOff>101781</xdr:rowOff>
    </xdr:to>
    <xdr:cxnSp macro="">
      <xdr:nvCxnSpPr>
        <xdr:cNvPr id="332" name="直線コネクタ 331">
          <a:extLst>
            <a:ext uri="{FF2B5EF4-FFF2-40B4-BE49-F238E27FC236}">
              <a16:creationId xmlns:a16="http://schemas.microsoft.com/office/drawing/2014/main" id="{0279ED7B-CE78-4C8C-BA48-723F595DE79A}"/>
            </a:ext>
          </a:extLst>
        </xdr:cNvPr>
        <xdr:cNvCxnSpPr/>
      </xdr:nvCxnSpPr>
      <xdr:spPr>
        <a:xfrm flipV="1">
          <a:off x="20434300" y="14666868"/>
          <a:ext cx="889000" cy="81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85</xdr:row>
      <xdr:rowOff>59145</xdr:rowOff>
    </xdr:from>
    <xdr:to>
      <xdr:col>102</xdr:col>
      <xdr:colOff>165100</xdr:colOff>
      <xdr:row>85</xdr:row>
      <xdr:rowOff>160745</xdr:rowOff>
    </xdr:to>
    <xdr:sp macro="" textlink="">
      <xdr:nvSpPr>
        <xdr:cNvPr id="333" name="楕円 332">
          <a:extLst>
            <a:ext uri="{FF2B5EF4-FFF2-40B4-BE49-F238E27FC236}">
              <a16:creationId xmlns:a16="http://schemas.microsoft.com/office/drawing/2014/main" id="{A6D901C7-B567-42F1-B846-FF47D2F3760F}"/>
            </a:ext>
          </a:extLst>
        </xdr:cNvPr>
        <xdr:cNvSpPr/>
      </xdr:nvSpPr>
      <xdr:spPr>
        <a:xfrm>
          <a:off x="19494500" y="146323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85</xdr:row>
      <xdr:rowOff>101781</xdr:rowOff>
    </xdr:from>
    <xdr:to>
      <xdr:col>107</xdr:col>
      <xdr:colOff>50800</xdr:colOff>
      <xdr:row>85</xdr:row>
      <xdr:rowOff>109945</xdr:rowOff>
    </xdr:to>
    <xdr:cxnSp macro="">
      <xdr:nvCxnSpPr>
        <xdr:cNvPr id="334" name="直線コネクタ 333">
          <a:extLst>
            <a:ext uri="{FF2B5EF4-FFF2-40B4-BE49-F238E27FC236}">
              <a16:creationId xmlns:a16="http://schemas.microsoft.com/office/drawing/2014/main" id="{A0C09879-6D60-456E-B803-36F25D3D2ECC}"/>
            </a:ext>
          </a:extLst>
        </xdr:cNvPr>
        <xdr:cNvCxnSpPr/>
      </xdr:nvCxnSpPr>
      <xdr:spPr>
        <a:xfrm flipV="1">
          <a:off x="19545300" y="14675031"/>
          <a:ext cx="889000" cy="81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85</xdr:row>
      <xdr:rowOff>65677</xdr:rowOff>
    </xdr:from>
    <xdr:to>
      <xdr:col>98</xdr:col>
      <xdr:colOff>38100</xdr:colOff>
      <xdr:row>85</xdr:row>
      <xdr:rowOff>167277</xdr:rowOff>
    </xdr:to>
    <xdr:sp macro="" textlink="">
      <xdr:nvSpPr>
        <xdr:cNvPr id="335" name="楕円 334">
          <a:extLst>
            <a:ext uri="{FF2B5EF4-FFF2-40B4-BE49-F238E27FC236}">
              <a16:creationId xmlns:a16="http://schemas.microsoft.com/office/drawing/2014/main" id="{AA44131D-746D-4E43-B93E-CFFE54BFC999}"/>
            </a:ext>
          </a:extLst>
        </xdr:cNvPr>
        <xdr:cNvSpPr/>
      </xdr:nvSpPr>
      <xdr:spPr>
        <a:xfrm>
          <a:off x="18605500" y="146389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85</xdr:row>
      <xdr:rowOff>109945</xdr:rowOff>
    </xdr:from>
    <xdr:to>
      <xdr:col>102</xdr:col>
      <xdr:colOff>114300</xdr:colOff>
      <xdr:row>85</xdr:row>
      <xdr:rowOff>116477</xdr:rowOff>
    </xdr:to>
    <xdr:cxnSp macro="">
      <xdr:nvCxnSpPr>
        <xdr:cNvPr id="336" name="直線コネクタ 335">
          <a:extLst>
            <a:ext uri="{FF2B5EF4-FFF2-40B4-BE49-F238E27FC236}">
              <a16:creationId xmlns:a16="http://schemas.microsoft.com/office/drawing/2014/main" id="{3BF40A43-3DA2-4D24-ACC5-80C4C0C2EF21}"/>
            </a:ext>
          </a:extLst>
        </xdr:cNvPr>
        <xdr:cNvCxnSpPr/>
      </xdr:nvCxnSpPr>
      <xdr:spPr>
        <a:xfrm flipV="1">
          <a:off x="18656300" y="14683195"/>
          <a:ext cx="889000" cy="65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82</xdr:row>
      <xdr:rowOff>144615</xdr:rowOff>
    </xdr:from>
    <xdr:ext cx="469744" cy="259045"/>
    <xdr:sp macro="" textlink="">
      <xdr:nvSpPr>
        <xdr:cNvPr id="337" name="n_1aveValue【消防施設】&#10;一人当たり面積">
          <a:extLst>
            <a:ext uri="{FF2B5EF4-FFF2-40B4-BE49-F238E27FC236}">
              <a16:creationId xmlns:a16="http://schemas.microsoft.com/office/drawing/2014/main" id="{709B7523-E24D-4B32-B631-484DA0060492}"/>
            </a:ext>
          </a:extLst>
        </xdr:cNvPr>
        <xdr:cNvSpPr txBox="1"/>
      </xdr:nvSpPr>
      <xdr:spPr>
        <a:xfrm>
          <a:off x="21075727" y="142035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82</xdr:row>
      <xdr:rowOff>136451</xdr:rowOff>
    </xdr:from>
    <xdr:ext cx="469744" cy="259045"/>
    <xdr:sp macro="" textlink="">
      <xdr:nvSpPr>
        <xdr:cNvPr id="338" name="n_2aveValue【消防施設】&#10;一人当たり面積">
          <a:extLst>
            <a:ext uri="{FF2B5EF4-FFF2-40B4-BE49-F238E27FC236}">
              <a16:creationId xmlns:a16="http://schemas.microsoft.com/office/drawing/2014/main" id="{EAA48789-B27A-4079-806E-B9B89BBF2B5D}"/>
            </a:ext>
          </a:extLst>
        </xdr:cNvPr>
        <xdr:cNvSpPr txBox="1"/>
      </xdr:nvSpPr>
      <xdr:spPr>
        <a:xfrm>
          <a:off x="20199427" y="141953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80</xdr:row>
      <xdr:rowOff>72770</xdr:rowOff>
    </xdr:from>
    <xdr:ext cx="469744" cy="259045"/>
    <xdr:sp macro="" textlink="">
      <xdr:nvSpPr>
        <xdr:cNvPr id="339" name="n_3aveValue【消防施設】&#10;一人当たり面積">
          <a:extLst>
            <a:ext uri="{FF2B5EF4-FFF2-40B4-BE49-F238E27FC236}">
              <a16:creationId xmlns:a16="http://schemas.microsoft.com/office/drawing/2014/main" id="{F490688B-1C8B-4151-AC0B-E2160E671E83}"/>
            </a:ext>
          </a:extLst>
        </xdr:cNvPr>
        <xdr:cNvSpPr txBox="1"/>
      </xdr:nvSpPr>
      <xdr:spPr>
        <a:xfrm>
          <a:off x="19310427" y="137887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79</xdr:row>
      <xdr:rowOff>131553</xdr:rowOff>
    </xdr:from>
    <xdr:ext cx="469744" cy="259045"/>
    <xdr:sp macro="" textlink="">
      <xdr:nvSpPr>
        <xdr:cNvPr id="340" name="n_4aveValue【消防施設】&#10;一人当たり面積">
          <a:extLst>
            <a:ext uri="{FF2B5EF4-FFF2-40B4-BE49-F238E27FC236}">
              <a16:creationId xmlns:a16="http://schemas.microsoft.com/office/drawing/2014/main" id="{AB6A11E1-D85C-4344-866E-2028B5042B05}"/>
            </a:ext>
          </a:extLst>
        </xdr:cNvPr>
        <xdr:cNvSpPr txBox="1"/>
      </xdr:nvSpPr>
      <xdr:spPr>
        <a:xfrm>
          <a:off x="18421427" y="136761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85</xdr:row>
      <xdr:rowOff>135545</xdr:rowOff>
    </xdr:from>
    <xdr:ext cx="469744" cy="259045"/>
    <xdr:sp macro="" textlink="">
      <xdr:nvSpPr>
        <xdr:cNvPr id="341" name="n_1mainValue【消防施設】&#10;一人当たり面積">
          <a:extLst>
            <a:ext uri="{FF2B5EF4-FFF2-40B4-BE49-F238E27FC236}">
              <a16:creationId xmlns:a16="http://schemas.microsoft.com/office/drawing/2014/main" id="{77896679-F267-4771-8DFD-A616244C1D48}"/>
            </a:ext>
          </a:extLst>
        </xdr:cNvPr>
        <xdr:cNvSpPr txBox="1"/>
      </xdr:nvSpPr>
      <xdr:spPr>
        <a:xfrm>
          <a:off x="21075727" y="147087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85</xdr:row>
      <xdr:rowOff>143708</xdr:rowOff>
    </xdr:from>
    <xdr:ext cx="469744" cy="259045"/>
    <xdr:sp macro="" textlink="">
      <xdr:nvSpPr>
        <xdr:cNvPr id="342" name="n_2mainValue【消防施設】&#10;一人当たり面積">
          <a:extLst>
            <a:ext uri="{FF2B5EF4-FFF2-40B4-BE49-F238E27FC236}">
              <a16:creationId xmlns:a16="http://schemas.microsoft.com/office/drawing/2014/main" id="{4ABEDF67-74E7-4DED-9ABD-518BC869B9BE}"/>
            </a:ext>
          </a:extLst>
        </xdr:cNvPr>
        <xdr:cNvSpPr txBox="1"/>
      </xdr:nvSpPr>
      <xdr:spPr>
        <a:xfrm>
          <a:off x="20199427" y="147169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85</xdr:row>
      <xdr:rowOff>151872</xdr:rowOff>
    </xdr:from>
    <xdr:ext cx="469744" cy="259045"/>
    <xdr:sp macro="" textlink="">
      <xdr:nvSpPr>
        <xdr:cNvPr id="343" name="n_3mainValue【消防施設】&#10;一人当たり面積">
          <a:extLst>
            <a:ext uri="{FF2B5EF4-FFF2-40B4-BE49-F238E27FC236}">
              <a16:creationId xmlns:a16="http://schemas.microsoft.com/office/drawing/2014/main" id="{36687819-0F2A-4D7E-B2D3-422EFF430673}"/>
            </a:ext>
          </a:extLst>
        </xdr:cNvPr>
        <xdr:cNvSpPr txBox="1"/>
      </xdr:nvSpPr>
      <xdr:spPr>
        <a:xfrm>
          <a:off x="19310427" y="147251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85</xdr:row>
      <xdr:rowOff>158404</xdr:rowOff>
    </xdr:from>
    <xdr:ext cx="469744" cy="259045"/>
    <xdr:sp macro="" textlink="">
      <xdr:nvSpPr>
        <xdr:cNvPr id="344" name="n_4mainValue【消防施設】&#10;一人当たり面積">
          <a:extLst>
            <a:ext uri="{FF2B5EF4-FFF2-40B4-BE49-F238E27FC236}">
              <a16:creationId xmlns:a16="http://schemas.microsoft.com/office/drawing/2014/main" id="{EF595CFF-9C95-4766-B80B-472479501A66}"/>
            </a:ext>
          </a:extLst>
        </xdr:cNvPr>
        <xdr:cNvSpPr txBox="1"/>
      </xdr:nvSpPr>
      <xdr:spPr>
        <a:xfrm>
          <a:off x="18421427" y="147316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345" name="正方形/長方形 344">
          <a:extLst>
            <a:ext uri="{FF2B5EF4-FFF2-40B4-BE49-F238E27FC236}">
              <a16:creationId xmlns:a16="http://schemas.microsoft.com/office/drawing/2014/main" id="{2282930B-5409-45DB-9EFD-0566F11E06D5}"/>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346" name="正方形/長方形 345">
          <a:extLst>
            <a:ext uri="{FF2B5EF4-FFF2-40B4-BE49-F238E27FC236}">
              <a16:creationId xmlns:a16="http://schemas.microsoft.com/office/drawing/2014/main" id="{60FFA5EF-A2A3-4DE9-9837-E0850869A3E0}"/>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347" name="正方形/長方形 346">
          <a:extLst>
            <a:ext uri="{FF2B5EF4-FFF2-40B4-BE49-F238E27FC236}">
              <a16:creationId xmlns:a16="http://schemas.microsoft.com/office/drawing/2014/main" id="{CD7E1131-EAAE-486F-BB21-FD2030DC9B6C}"/>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348" name="正方形/長方形 347">
          <a:extLst>
            <a:ext uri="{FF2B5EF4-FFF2-40B4-BE49-F238E27FC236}">
              <a16:creationId xmlns:a16="http://schemas.microsoft.com/office/drawing/2014/main" id="{084554B6-26A1-4231-95D9-806EC884538E}"/>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349" name="正方形/長方形 348">
          <a:extLst>
            <a:ext uri="{FF2B5EF4-FFF2-40B4-BE49-F238E27FC236}">
              <a16:creationId xmlns:a16="http://schemas.microsoft.com/office/drawing/2014/main" id="{F1CABD2D-D357-4E1D-866F-2F751FBBF6B0}"/>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350" name="正方形/長方形 349">
          <a:extLst>
            <a:ext uri="{FF2B5EF4-FFF2-40B4-BE49-F238E27FC236}">
              <a16:creationId xmlns:a16="http://schemas.microsoft.com/office/drawing/2014/main" id="{44FACFEF-7086-4F7F-84BB-AFBCCBF2262F}"/>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351" name="正方形/長方形 350">
          <a:extLst>
            <a:ext uri="{FF2B5EF4-FFF2-40B4-BE49-F238E27FC236}">
              <a16:creationId xmlns:a16="http://schemas.microsoft.com/office/drawing/2014/main" id="{DCA2D123-C85C-4523-8E58-B206D8AA962F}"/>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352" name="正方形/長方形 351">
          <a:extLst>
            <a:ext uri="{FF2B5EF4-FFF2-40B4-BE49-F238E27FC236}">
              <a16:creationId xmlns:a16="http://schemas.microsoft.com/office/drawing/2014/main" id="{A9712375-8B07-4326-9902-D8A33E5439C9}"/>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353" name="テキスト ボックス 352">
          <a:extLst>
            <a:ext uri="{FF2B5EF4-FFF2-40B4-BE49-F238E27FC236}">
              <a16:creationId xmlns:a16="http://schemas.microsoft.com/office/drawing/2014/main" id="{9125C1F5-B529-48F8-AFF1-FA5633931BB0}"/>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354" name="直線コネクタ 353">
          <a:extLst>
            <a:ext uri="{FF2B5EF4-FFF2-40B4-BE49-F238E27FC236}">
              <a16:creationId xmlns:a16="http://schemas.microsoft.com/office/drawing/2014/main" id="{CFD804EA-CD5B-4A2C-8C01-5D693E08B78D}"/>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355" name="テキスト ボックス 354">
          <a:extLst>
            <a:ext uri="{FF2B5EF4-FFF2-40B4-BE49-F238E27FC236}">
              <a16:creationId xmlns:a16="http://schemas.microsoft.com/office/drawing/2014/main" id="{1C9744EC-CD9B-49AE-9085-A2DF58FB870B}"/>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356" name="直線コネクタ 355">
          <a:extLst>
            <a:ext uri="{FF2B5EF4-FFF2-40B4-BE49-F238E27FC236}">
              <a16:creationId xmlns:a16="http://schemas.microsoft.com/office/drawing/2014/main" id="{09B31F72-1E6D-4F91-A8BA-E4BF1C7A7480}"/>
            </a:ext>
          </a:extLst>
        </xdr:cNvPr>
        <xdr:cNvCxnSpPr/>
      </xdr:nvCxnSpPr>
      <xdr:spPr>
        <a:xfrm>
          <a:off x="12446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357" name="テキスト ボックス 356">
          <a:extLst>
            <a:ext uri="{FF2B5EF4-FFF2-40B4-BE49-F238E27FC236}">
              <a16:creationId xmlns:a16="http://schemas.microsoft.com/office/drawing/2014/main" id="{A1C988D9-01F4-43D0-A60C-DFA3A80FA909}"/>
            </a:ext>
          </a:extLst>
        </xdr:cNvPr>
        <xdr:cNvSpPr txBox="1"/>
      </xdr:nvSpPr>
      <xdr:spPr>
        <a:xfrm>
          <a:off x="11978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358" name="直線コネクタ 357">
          <a:extLst>
            <a:ext uri="{FF2B5EF4-FFF2-40B4-BE49-F238E27FC236}">
              <a16:creationId xmlns:a16="http://schemas.microsoft.com/office/drawing/2014/main" id="{15016A75-3CE6-41AC-B0DE-EF25BAC09F4D}"/>
            </a:ext>
          </a:extLst>
        </xdr:cNvPr>
        <xdr:cNvCxnSpPr/>
      </xdr:nvCxnSpPr>
      <xdr:spPr>
        <a:xfrm>
          <a:off x="12446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359" name="テキスト ボックス 358">
          <a:extLst>
            <a:ext uri="{FF2B5EF4-FFF2-40B4-BE49-F238E27FC236}">
              <a16:creationId xmlns:a16="http://schemas.microsoft.com/office/drawing/2014/main" id="{6C5771E7-E924-4C59-A64D-C38A7F0E125E}"/>
            </a:ext>
          </a:extLst>
        </xdr:cNvPr>
        <xdr:cNvSpPr txBox="1"/>
      </xdr:nvSpPr>
      <xdr:spPr>
        <a:xfrm>
          <a:off x="12042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360" name="直線コネクタ 359">
          <a:extLst>
            <a:ext uri="{FF2B5EF4-FFF2-40B4-BE49-F238E27FC236}">
              <a16:creationId xmlns:a16="http://schemas.microsoft.com/office/drawing/2014/main" id="{AD73D705-75DC-43CD-A886-F5972C85BE1F}"/>
            </a:ext>
          </a:extLst>
        </xdr:cNvPr>
        <xdr:cNvCxnSpPr/>
      </xdr:nvCxnSpPr>
      <xdr:spPr>
        <a:xfrm>
          <a:off x="12446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361" name="テキスト ボックス 360">
          <a:extLst>
            <a:ext uri="{FF2B5EF4-FFF2-40B4-BE49-F238E27FC236}">
              <a16:creationId xmlns:a16="http://schemas.microsoft.com/office/drawing/2014/main" id="{C01A31A9-94E2-4400-BE5B-9158302CD646}"/>
            </a:ext>
          </a:extLst>
        </xdr:cNvPr>
        <xdr:cNvSpPr txBox="1"/>
      </xdr:nvSpPr>
      <xdr:spPr>
        <a:xfrm>
          <a:off x="12042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362" name="直線コネクタ 361">
          <a:extLst>
            <a:ext uri="{FF2B5EF4-FFF2-40B4-BE49-F238E27FC236}">
              <a16:creationId xmlns:a16="http://schemas.microsoft.com/office/drawing/2014/main" id="{A1269203-AEE5-4862-ACE9-97887DCE9D48}"/>
            </a:ext>
          </a:extLst>
        </xdr:cNvPr>
        <xdr:cNvCxnSpPr/>
      </xdr:nvCxnSpPr>
      <xdr:spPr>
        <a:xfrm>
          <a:off x="12446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363" name="テキスト ボックス 362">
          <a:extLst>
            <a:ext uri="{FF2B5EF4-FFF2-40B4-BE49-F238E27FC236}">
              <a16:creationId xmlns:a16="http://schemas.microsoft.com/office/drawing/2014/main" id="{53093E97-2C61-42E6-95B4-E30450602629}"/>
            </a:ext>
          </a:extLst>
        </xdr:cNvPr>
        <xdr:cNvSpPr txBox="1"/>
      </xdr:nvSpPr>
      <xdr:spPr>
        <a:xfrm>
          <a:off x="12042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364" name="直線コネクタ 363">
          <a:extLst>
            <a:ext uri="{FF2B5EF4-FFF2-40B4-BE49-F238E27FC236}">
              <a16:creationId xmlns:a16="http://schemas.microsoft.com/office/drawing/2014/main" id="{6C3D9104-49A3-4E3B-BFB6-851D6BE6B944}"/>
            </a:ext>
          </a:extLst>
        </xdr:cNvPr>
        <xdr:cNvCxnSpPr/>
      </xdr:nvCxnSpPr>
      <xdr:spPr>
        <a:xfrm>
          <a:off x="12446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365" name="テキスト ボックス 364">
          <a:extLst>
            <a:ext uri="{FF2B5EF4-FFF2-40B4-BE49-F238E27FC236}">
              <a16:creationId xmlns:a16="http://schemas.microsoft.com/office/drawing/2014/main" id="{30951B42-EC1A-414A-89A5-DF10A265F24C}"/>
            </a:ext>
          </a:extLst>
        </xdr:cNvPr>
        <xdr:cNvSpPr txBox="1"/>
      </xdr:nvSpPr>
      <xdr:spPr>
        <a:xfrm>
          <a:off x="12042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366" name="直線コネクタ 365">
          <a:extLst>
            <a:ext uri="{FF2B5EF4-FFF2-40B4-BE49-F238E27FC236}">
              <a16:creationId xmlns:a16="http://schemas.microsoft.com/office/drawing/2014/main" id="{246D6FA7-BF07-4F35-8D6F-ECCBF9EE60C4}"/>
            </a:ext>
          </a:extLst>
        </xdr:cNvPr>
        <xdr:cNvCxnSpPr/>
      </xdr:nvCxnSpPr>
      <xdr:spPr>
        <a:xfrm>
          <a:off x="12446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367" name="テキスト ボックス 366">
          <a:extLst>
            <a:ext uri="{FF2B5EF4-FFF2-40B4-BE49-F238E27FC236}">
              <a16:creationId xmlns:a16="http://schemas.microsoft.com/office/drawing/2014/main" id="{7691B004-AB9E-4611-9C72-A7257EC26C8F}"/>
            </a:ext>
          </a:extLst>
        </xdr:cNvPr>
        <xdr:cNvSpPr txBox="1"/>
      </xdr:nvSpPr>
      <xdr:spPr>
        <a:xfrm>
          <a:off x="12107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368" name="直線コネクタ 367">
          <a:extLst>
            <a:ext uri="{FF2B5EF4-FFF2-40B4-BE49-F238E27FC236}">
              <a16:creationId xmlns:a16="http://schemas.microsoft.com/office/drawing/2014/main" id="{A1BD61D1-F941-4A20-85CC-26B3992BFBC2}"/>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369" name="【庁舎】&#10;有形固定資産減価償却率グラフ枠">
          <a:extLst>
            <a:ext uri="{FF2B5EF4-FFF2-40B4-BE49-F238E27FC236}">
              <a16:creationId xmlns:a16="http://schemas.microsoft.com/office/drawing/2014/main" id="{60A46081-9963-427A-BCDD-93099CC33F48}"/>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4355</xdr:rowOff>
    </xdr:from>
    <xdr:to>
      <xdr:col>85</xdr:col>
      <xdr:colOff>126364</xdr:colOff>
      <xdr:row>109</xdr:row>
      <xdr:rowOff>35379</xdr:rowOff>
    </xdr:to>
    <xdr:cxnSp macro="">
      <xdr:nvCxnSpPr>
        <xdr:cNvPr id="370" name="直線コネクタ 369">
          <a:extLst>
            <a:ext uri="{FF2B5EF4-FFF2-40B4-BE49-F238E27FC236}">
              <a16:creationId xmlns:a16="http://schemas.microsoft.com/office/drawing/2014/main" id="{BBF9E63F-9708-44B3-A9E4-D73FB52ECB8F}"/>
            </a:ext>
          </a:extLst>
        </xdr:cNvPr>
        <xdr:cNvCxnSpPr/>
      </xdr:nvCxnSpPr>
      <xdr:spPr>
        <a:xfrm flipV="1">
          <a:off x="16318864" y="17149355"/>
          <a:ext cx="0" cy="157407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39206</xdr:rowOff>
    </xdr:from>
    <xdr:ext cx="469744" cy="259045"/>
    <xdr:sp macro="" textlink="">
      <xdr:nvSpPr>
        <xdr:cNvPr id="371" name="【庁舎】&#10;有形固定資産減価償却率最小値テキスト">
          <a:extLst>
            <a:ext uri="{FF2B5EF4-FFF2-40B4-BE49-F238E27FC236}">
              <a16:creationId xmlns:a16="http://schemas.microsoft.com/office/drawing/2014/main" id="{F6D63079-B1A0-401F-B54F-40A925FC056E}"/>
            </a:ext>
          </a:extLst>
        </xdr:cNvPr>
        <xdr:cNvSpPr txBox="1"/>
      </xdr:nvSpPr>
      <xdr:spPr>
        <a:xfrm>
          <a:off x="16357600" y="1872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109</xdr:row>
      <xdr:rowOff>35379</xdr:rowOff>
    </xdr:from>
    <xdr:to>
      <xdr:col>86</xdr:col>
      <xdr:colOff>25400</xdr:colOff>
      <xdr:row>109</xdr:row>
      <xdr:rowOff>35379</xdr:rowOff>
    </xdr:to>
    <xdr:cxnSp macro="">
      <xdr:nvCxnSpPr>
        <xdr:cNvPr id="372" name="直線コネクタ 371">
          <a:extLst>
            <a:ext uri="{FF2B5EF4-FFF2-40B4-BE49-F238E27FC236}">
              <a16:creationId xmlns:a16="http://schemas.microsoft.com/office/drawing/2014/main" id="{19B8D747-BBEC-4A27-A937-2799322E1C5F}"/>
            </a:ext>
          </a:extLst>
        </xdr:cNvPr>
        <xdr:cNvCxnSpPr/>
      </xdr:nvCxnSpPr>
      <xdr:spPr>
        <a:xfrm>
          <a:off x="16230600" y="1872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122482</xdr:rowOff>
    </xdr:from>
    <xdr:ext cx="340478" cy="259045"/>
    <xdr:sp macro="" textlink="">
      <xdr:nvSpPr>
        <xdr:cNvPr id="373" name="【庁舎】&#10;有形固定資産減価償却率最大値テキスト">
          <a:extLst>
            <a:ext uri="{FF2B5EF4-FFF2-40B4-BE49-F238E27FC236}">
              <a16:creationId xmlns:a16="http://schemas.microsoft.com/office/drawing/2014/main" id="{A65376A8-B639-4587-B8BB-FC77B5D0C4CF}"/>
            </a:ext>
          </a:extLst>
        </xdr:cNvPr>
        <xdr:cNvSpPr txBox="1"/>
      </xdr:nvSpPr>
      <xdr:spPr>
        <a:xfrm>
          <a:off x="16357600" y="16924582"/>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4355</xdr:rowOff>
    </xdr:from>
    <xdr:to>
      <xdr:col>86</xdr:col>
      <xdr:colOff>25400</xdr:colOff>
      <xdr:row>100</xdr:row>
      <xdr:rowOff>4355</xdr:rowOff>
    </xdr:to>
    <xdr:cxnSp macro="">
      <xdr:nvCxnSpPr>
        <xdr:cNvPr id="374" name="直線コネクタ 373">
          <a:extLst>
            <a:ext uri="{FF2B5EF4-FFF2-40B4-BE49-F238E27FC236}">
              <a16:creationId xmlns:a16="http://schemas.microsoft.com/office/drawing/2014/main" id="{3B46822B-BE42-4B39-ACBA-3F0A730DDF83}"/>
            </a:ext>
          </a:extLst>
        </xdr:cNvPr>
        <xdr:cNvCxnSpPr/>
      </xdr:nvCxnSpPr>
      <xdr:spPr>
        <a:xfrm>
          <a:off x="16230600" y="171493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105427</xdr:rowOff>
    </xdr:from>
    <xdr:ext cx="405111" cy="259045"/>
    <xdr:sp macro="" textlink="">
      <xdr:nvSpPr>
        <xdr:cNvPr id="375" name="【庁舎】&#10;有形固定資産減価償却率平均値テキスト">
          <a:extLst>
            <a:ext uri="{FF2B5EF4-FFF2-40B4-BE49-F238E27FC236}">
              <a16:creationId xmlns:a16="http://schemas.microsoft.com/office/drawing/2014/main" id="{992179E9-D091-4242-9B51-468D60096826}"/>
            </a:ext>
          </a:extLst>
        </xdr:cNvPr>
        <xdr:cNvSpPr txBox="1"/>
      </xdr:nvSpPr>
      <xdr:spPr>
        <a:xfrm>
          <a:off x="16357600" y="1776477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82550</xdr:rowOff>
    </xdr:from>
    <xdr:to>
      <xdr:col>85</xdr:col>
      <xdr:colOff>177800</xdr:colOff>
      <xdr:row>105</xdr:row>
      <xdr:rowOff>12700</xdr:rowOff>
    </xdr:to>
    <xdr:sp macro="" textlink="">
      <xdr:nvSpPr>
        <xdr:cNvPr id="376" name="フローチャート: 判断 375">
          <a:extLst>
            <a:ext uri="{FF2B5EF4-FFF2-40B4-BE49-F238E27FC236}">
              <a16:creationId xmlns:a16="http://schemas.microsoft.com/office/drawing/2014/main" id="{F6672104-BD9B-47C9-A55A-A3BC6753A678}"/>
            </a:ext>
          </a:extLst>
        </xdr:cNvPr>
        <xdr:cNvSpPr/>
      </xdr:nvSpPr>
      <xdr:spPr>
        <a:xfrm>
          <a:off x="16268700" y="179133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72752</xdr:rowOff>
    </xdr:from>
    <xdr:to>
      <xdr:col>81</xdr:col>
      <xdr:colOff>101600</xdr:colOff>
      <xdr:row>105</xdr:row>
      <xdr:rowOff>2902</xdr:rowOff>
    </xdr:to>
    <xdr:sp macro="" textlink="">
      <xdr:nvSpPr>
        <xdr:cNvPr id="377" name="フローチャート: 判断 376">
          <a:extLst>
            <a:ext uri="{FF2B5EF4-FFF2-40B4-BE49-F238E27FC236}">
              <a16:creationId xmlns:a16="http://schemas.microsoft.com/office/drawing/2014/main" id="{C3A5272C-75D2-4CB7-9327-32BAA40ABD32}"/>
            </a:ext>
          </a:extLst>
        </xdr:cNvPr>
        <xdr:cNvSpPr/>
      </xdr:nvSpPr>
      <xdr:spPr>
        <a:xfrm>
          <a:off x="15430500" y="179035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105</xdr:row>
      <xdr:rowOff>40095</xdr:rowOff>
    </xdr:from>
    <xdr:to>
      <xdr:col>76</xdr:col>
      <xdr:colOff>165100</xdr:colOff>
      <xdr:row>105</xdr:row>
      <xdr:rowOff>141695</xdr:rowOff>
    </xdr:to>
    <xdr:sp macro="" textlink="">
      <xdr:nvSpPr>
        <xdr:cNvPr id="378" name="フローチャート: 判断 377">
          <a:extLst>
            <a:ext uri="{FF2B5EF4-FFF2-40B4-BE49-F238E27FC236}">
              <a16:creationId xmlns:a16="http://schemas.microsoft.com/office/drawing/2014/main" id="{007ED8E0-5C5A-463F-A1CE-2C453D62B3B4}"/>
            </a:ext>
          </a:extLst>
        </xdr:cNvPr>
        <xdr:cNvSpPr/>
      </xdr:nvSpPr>
      <xdr:spPr>
        <a:xfrm>
          <a:off x="14541500" y="180423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105</xdr:row>
      <xdr:rowOff>118473</xdr:rowOff>
    </xdr:from>
    <xdr:to>
      <xdr:col>72</xdr:col>
      <xdr:colOff>38100</xdr:colOff>
      <xdr:row>106</xdr:row>
      <xdr:rowOff>48623</xdr:rowOff>
    </xdr:to>
    <xdr:sp macro="" textlink="">
      <xdr:nvSpPr>
        <xdr:cNvPr id="379" name="フローチャート: 判断 378">
          <a:extLst>
            <a:ext uri="{FF2B5EF4-FFF2-40B4-BE49-F238E27FC236}">
              <a16:creationId xmlns:a16="http://schemas.microsoft.com/office/drawing/2014/main" id="{68664342-4E11-41E0-8B2F-E58EB42DC905}"/>
            </a:ext>
          </a:extLst>
        </xdr:cNvPr>
        <xdr:cNvSpPr/>
      </xdr:nvSpPr>
      <xdr:spPr>
        <a:xfrm>
          <a:off x="13652500" y="181207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105</xdr:row>
      <xdr:rowOff>80918</xdr:rowOff>
    </xdr:from>
    <xdr:to>
      <xdr:col>67</xdr:col>
      <xdr:colOff>101600</xdr:colOff>
      <xdr:row>106</xdr:row>
      <xdr:rowOff>11068</xdr:rowOff>
    </xdr:to>
    <xdr:sp macro="" textlink="">
      <xdr:nvSpPr>
        <xdr:cNvPr id="380" name="フローチャート: 判断 379">
          <a:extLst>
            <a:ext uri="{FF2B5EF4-FFF2-40B4-BE49-F238E27FC236}">
              <a16:creationId xmlns:a16="http://schemas.microsoft.com/office/drawing/2014/main" id="{B66EED95-891A-41C9-9981-C834CE402FCA}"/>
            </a:ext>
          </a:extLst>
        </xdr:cNvPr>
        <xdr:cNvSpPr/>
      </xdr:nvSpPr>
      <xdr:spPr>
        <a:xfrm>
          <a:off x="12763500" y="180831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381" name="テキスト ボックス 380">
          <a:extLst>
            <a:ext uri="{FF2B5EF4-FFF2-40B4-BE49-F238E27FC236}">
              <a16:creationId xmlns:a16="http://schemas.microsoft.com/office/drawing/2014/main" id="{C3D54D52-BDA6-42B1-8FD5-FE0E722B9C6C}"/>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382" name="テキスト ボックス 381">
          <a:extLst>
            <a:ext uri="{FF2B5EF4-FFF2-40B4-BE49-F238E27FC236}">
              <a16:creationId xmlns:a16="http://schemas.microsoft.com/office/drawing/2014/main" id="{1D51CD4A-D088-4184-A9D7-CAA66865965B}"/>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383" name="テキスト ボックス 382">
          <a:extLst>
            <a:ext uri="{FF2B5EF4-FFF2-40B4-BE49-F238E27FC236}">
              <a16:creationId xmlns:a16="http://schemas.microsoft.com/office/drawing/2014/main" id="{CCEAE55E-3ACD-473D-B1B5-4D9AB8979A95}"/>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384" name="テキスト ボックス 383">
          <a:extLst>
            <a:ext uri="{FF2B5EF4-FFF2-40B4-BE49-F238E27FC236}">
              <a16:creationId xmlns:a16="http://schemas.microsoft.com/office/drawing/2014/main" id="{59F63D20-D639-4ED8-8458-A1948969FAA8}"/>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385" name="テキスト ボックス 384">
          <a:extLst>
            <a:ext uri="{FF2B5EF4-FFF2-40B4-BE49-F238E27FC236}">
              <a16:creationId xmlns:a16="http://schemas.microsoft.com/office/drawing/2014/main" id="{952A2535-28C3-4610-8EF7-7A245BC210F9}"/>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105</xdr:row>
      <xdr:rowOff>28666</xdr:rowOff>
    </xdr:from>
    <xdr:to>
      <xdr:col>85</xdr:col>
      <xdr:colOff>177800</xdr:colOff>
      <xdr:row>105</xdr:row>
      <xdr:rowOff>130266</xdr:rowOff>
    </xdr:to>
    <xdr:sp macro="" textlink="">
      <xdr:nvSpPr>
        <xdr:cNvPr id="386" name="楕円 385">
          <a:extLst>
            <a:ext uri="{FF2B5EF4-FFF2-40B4-BE49-F238E27FC236}">
              <a16:creationId xmlns:a16="http://schemas.microsoft.com/office/drawing/2014/main" id="{4C321F35-AF72-418C-A0E8-13CE1E47BDFA}"/>
            </a:ext>
          </a:extLst>
        </xdr:cNvPr>
        <xdr:cNvSpPr/>
      </xdr:nvSpPr>
      <xdr:spPr>
        <a:xfrm>
          <a:off x="16268700" y="180309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105</xdr:row>
      <xdr:rowOff>7093</xdr:rowOff>
    </xdr:from>
    <xdr:ext cx="405111" cy="259045"/>
    <xdr:sp macro="" textlink="">
      <xdr:nvSpPr>
        <xdr:cNvPr id="387" name="【庁舎】&#10;有形固定資産減価償却率該当値テキスト">
          <a:extLst>
            <a:ext uri="{FF2B5EF4-FFF2-40B4-BE49-F238E27FC236}">
              <a16:creationId xmlns:a16="http://schemas.microsoft.com/office/drawing/2014/main" id="{CC8F782F-62D3-4CE0-BBC6-438567E7E1E1}"/>
            </a:ext>
          </a:extLst>
        </xdr:cNvPr>
        <xdr:cNvSpPr txBox="1"/>
      </xdr:nvSpPr>
      <xdr:spPr>
        <a:xfrm>
          <a:off x="16357600" y="180093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105</xdr:row>
      <xdr:rowOff>36830</xdr:rowOff>
    </xdr:from>
    <xdr:to>
      <xdr:col>81</xdr:col>
      <xdr:colOff>101600</xdr:colOff>
      <xdr:row>105</xdr:row>
      <xdr:rowOff>138430</xdr:rowOff>
    </xdr:to>
    <xdr:sp macro="" textlink="">
      <xdr:nvSpPr>
        <xdr:cNvPr id="388" name="楕円 387">
          <a:extLst>
            <a:ext uri="{FF2B5EF4-FFF2-40B4-BE49-F238E27FC236}">
              <a16:creationId xmlns:a16="http://schemas.microsoft.com/office/drawing/2014/main" id="{587B8356-5C3E-4773-AD19-F16BE1C26767}"/>
            </a:ext>
          </a:extLst>
        </xdr:cNvPr>
        <xdr:cNvSpPr/>
      </xdr:nvSpPr>
      <xdr:spPr>
        <a:xfrm>
          <a:off x="15430500" y="180390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105</xdr:row>
      <xdr:rowOff>79466</xdr:rowOff>
    </xdr:from>
    <xdr:to>
      <xdr:col>85</xdr:col>
      <xdr:colOff>127000</xdr:colOff>
      <xdr:row>105</xdr:row>
      <xdr:rowOff>87630</xdr:rowOff>
    </xdr:to>
    <xdr:cxnSp macro="">
      <xdr:nvCxnSpPr>
        <xdr:cNvPr id="389" name="直線コネクタ 388">
          <a:extLst>
            <a:ext uri="{FF2B5EF4-FFF2-40B4-BE49-F238E27FC236}">
              <a16:creationId xmlns:a16="http://schemas.microsoft.com/office/drawing/2014/main" id="{858CEE24-8C28-49EF-991E-6C6CA3E418DD}"/>
            </a:ext>
          </a:extLst>
        </xdr:cNvPr>
        <xdr:cNvCxnSpPr/>
      </xdr:nvCxnSpPr>
      <xdr:spPr>
        <a:xfrm flipV="1">
          <a:off x="15481300" y="18081716"/>
          <a:ext cx="838200" cy="81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105</xdr:row>
      <xdr:rowOff>4173</xdr:rowOff>
    </xdr:from>
    <xdr:to>
      <xdr:col>76</xdr:col>
      <xdr:colOff>165100</xdr:colOff>
      <xdr:row>105</xdr:row>
      <xdr:rowOff>105773</xdr:rowOff>
    </xdr:to>
    <xdr:sp macro="" textlink="">
      <xdr:nvSpPr>
        <xdr:cNvPr id="390" name="楕円 389">
          <a:extLst>
            <a:ext uri="{FF2B5EF4-FFF2-40B4-BE49-F238E27FC236}">
              <a16:creationId xmlns:a16="http://schemas.microsoft.com/office/drawing/2014/main" id="{3BF6B006-D6EC-4E3A-9E3A-B5F298EE5048}"/>
            </a:ext>
          </a:extLst>
        </xdr:cNvPr>
        <xdr:cNvSpPr/>
      </xdr:nvSpPr>
      <xdr:spPr>
        <a:xfrm>
          <a:off x="14541500" y="180064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105</xdr:row>
      <xdr:rowOff>54973</xdr:rowOff>
    </xdr:from>
    <xdr:to>
      <xdr:col>81</xdr:col>
      <xdr:colOff>50800</xdr:colOff>
      <xdr:row>105</xdr:row>
      <xdr:rowOff>87630</xdr:rowOff>
    </xdr:to>
    <xdr:cxnSp macro="">
      <xdr:nvCxnSpPr>
        <xdr:cNvPr id="391" name="直線コネクタ 390">
          <a:extLst>
            <a:ext uri="{FF2B5EF4-FFF2-40B4-BE49-F238E27FC236}">
              <a16:creationId xmlns:a16="http://schemas.microsoft.com/office/drawing/2014/main" id="{A7E02AF2-11BF-4695-B2C7-920627B5939A}"/>
            </a:ext>
          </a:extLst>
        </xdr:cNvPr>
        <xdr:cNvCxnSpPr/>
      </xdr:nvCxnSpPr>
      <xdr:spPr>
        <a:xfrm>
          <a:off x="14592300" y="18057223"/>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105</xdr:row>
      <xdr:rowOff>164193</xdr:rowOff>
    </xdr:from>
    <xdr:to>
      <xdr:col>72</xdr:col>
      <xdr:colOff>38100</xdr:colOff>
      <xdr:row>106</xdr:row>
      <xdr:rowOff>94343</xdr:rowOff>
    </xdr:to>
    <xdr:sp macro="" textlink="">
      <xdr:nvSpPr>
        <xdr:cNvPr id="392" name="楕円 391">
          <a:extLst>
            <a:ext uri="{FF2B5EF4-FFF2-40B4-BE49-F238E27FC236}">
              <a16:creationId xmlns:a16="http://schemas.microsoft.com/office/drawing/2014/main" id="{91089B09-A131-4B81-ADEA-6C71ACC07FCB}"/>
            </a:ext>
          </a:extLst>
        </xdr:cNvPr>
        <xdr:cNvSpPr/>
      </xdr:nvSpPr>
      <xdr:spPr>
        <a:xfrm>
          <a:off x="13652500" y="181664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105</xdr:row>
      <xdr:rowOff>54973</xdr:rowOff>
    </xdr:from>
    <xdr:to>
      <xdr:col>76</xdr:col>
      <xdr:colOff>114300</xdr:colOff>
      <xdr:row>106</xdr:row>
      <xdr:rowOff>43543</xdr:rowOff>
    </xdr:to>
    <xdr:cxnSp macro="">
      <xdr:nvCxnSpPr>
        <xdr:cNvPr id="393" name="直線コネクタ 392">
          <a:extLst>
            <a:ext uri="{FF2B5EF4-FFF2-40B4-BE49-F238E27FC236}">
              <a16:creationId xmlns:a16="http://schemas.microsoft.com/office/drawing/2014/main" id="{0506A0BD-E401-4911-B079-4AD9BDB4F994}"/>
            </a:ext>
          </a:extLst>
        </xdr:cNvPr>
        <xdr:cNvCxnSpPr/>
      </xdr:nvCxnSpPr>
      <xdr:spPr>
        <a:xfrm flipV="1">
          <a:off x="13703300" y="18057223"/>
          <a:ext cx="889000" cy="1600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105</xdr:row>
      <xdr:rowOff>133169</xdr:rowOff>
    </xdr:from>
    <xdr:to>
      <xdr:col>67</xdr:col>
      <xdr:colOff>101600</xdr:colOff>
      <xdr:row>106</xdr:row>
      <xdr:rowOff>63319</xdr:rowOff>
    </xdr:to>
    <xdr:sp macro="" textlink="">
      <xdr:nvSpPr>
        <xdr:cNvPr id="394" name="楕円 393">
          <a:extLst>
            <a:ext uri="{FF2B5EF4-FFF2-40B4-BE49-F238E27FC236}">
              <a16:creationId xmlns:a16="http://schemas.microsoft.com/office/drawing/2014/main" id="{CE988CEF-3C1D-4642-AB01-59217DA07AA8}"/>
            </a:ext>
          </a:extLst>
        </xdr:cNvPr>
        <xdr:cNvSpPr/>
      </xdr:nvSpPr>
      <xdr:spPr>
        <a:xfrm>
          <a:off x="12763500" y="181354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106</xdr:row>
      <xdr:rowOff>12519</xdr:rowOff>
    </xdr:from>
    <xdr:to>
      <xdr:col>71</xdr:col>
      <xdr:colOff>177800</xdr:colOff>
      <xdr:row>106</xdr:row>
      <xdr:rowOff>43543</xdr:rowOff>
    </xdr:to>
    <xdr:cxnSp macro="">
      <xdr:nvCxnSpPr>
        <xdr:cNvPr id="395" name="直線コネクタ 394">
          <a:extLst>
            <a:ext uri="{FF2B5EF4-FFF2-40B4-BE49-F238E27FC236}">
              <a16:creationId xmlns:a16="http://schemas.microsoft.com/office/drawing/2014/main" id="{A46CB457-DA86-482C-86B6-7B29AAA4841B}"/>
            </a:ext>
          </a:extLst>
        </xdr:cNvPr>
        <xdr:cNvCxnSpPr/>
      </xdr:nvCxnSpPr>
      <xdr:spPr>
        <a:xfrm>
          <a:off x="12814300" y="18186219"/>
          <a:ext cx="889000" cy="310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103</xdr:row>
      <xdr:rowOff>19429</xdr:rowOff>
    </xdr:from>
    <xdr:ext cx="405111" cy="259045"/>
    <xdr:sp macro="" textlink="">
      <xdr:nvSpPr>
        <xdr:cNvPr id="396" name="n_1aveValue【庁舎】&#10;有形固定資産減価償却率">
          <a:extLst>
            <a:ext uri="{FF2B5EF4-FFF2-40B4-BE49-F238E27FC236}">
              <a16:creationId xmlns:a16="http://schemas.microsoft.com/office/drawing/2014/main" id="{5257C810-D86B-477F-B827-2C5768A1C969}"/>
            </a:ext>
          </a:extLst>
        </xdr:cNvPr>
        <xdr:cNvSpPr txBox="1"/>
      </xdr:nvSpPr>
      <xdr:spPr>
        <a:xfrm>
          <a:off x="15266044" y="176787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105</xdr:row>
      <xdr:rowOff>132822</xdr:rowOff>
    </xdr:from>
    <xdr:ext cx="405111" cy="259045"/>
    <xdr:sp macro="" textlink="">
      <xdr:nvSpPr>
        <xdr:cNvPr id="397" name="n_2aveValue【庁舎】&#10;有形固定資産減価償却率">
          <a:extLst>
            <a:ext uri="{FF2B5EF4-FFF2-40B4-BE49-F238E27FC236}">
              <a16:creationId xmlns:a16="http://schemas.microsoft.com/office/drawing/2014/main" id="{4E6E76BA-2B18-4315-9745-2769C3BED3BB}"/>
            </a:ext>
          </a:extLst>
        </xdr:cNvPr>
        <xdr:cNvSpPr txBox="1"/>
      </xdr:nvSpPr>
      <xdr:spPr>
        <a:xfrm>
          <a:off x="14389744" y="181350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104</xdr:row>
      <xdr:rowOff>65150</xdr:rowOff>
    </xdr:from>
    <xdr:ext cx="405111" cy="259045"/>
    <xdr:sp macro="" textlink="">
      <xdr:nvSpPr>
        <xdr:cNvPr id="398" name="n_3aveValue【庁舎】&#10;有形固定資産減価償却率">
          <a:extLst>
            <a:ext uri="{FF2B5EF4-FFF2-40B4-BE49-F238E27FC236}">
              <a16:creationId xmlns:a16="http://schemas.microsoft.com/office/drawing/2014/main" id="{A574A441-6034-4197-8AEE-3F38F5D89F10}"/>
            </a:ext>
          </a:extLst>
        </xdr:cNvPr>
        <xdr:cNvSpPr txBox="1"/>
      </xdr:nvSpPr>
      <xdr:spPr>
        <a:xfrm>
          <a:off x="13500744" y="1789595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104</xdr:row>
      <xdr:rowOff>27595</xdr:rowOff>
    </xdr:from>
    <xdr:ext cx="405111" cy="259045"/>
    <xdr:sp macro="" textlink="">
      <xdr:nvSpPr>
        <xdr:cNvPr id="399" name="n_4aveValue【庁舎】&#10;有形固定資産減価償却率">
          <a:extLst>
            <a:ext uri="{FF2B5EF4-FFF2-40B4-BE49-F238E27FC236}">
              <a16:creationId xmlns:a16="http://schemas.microsoft.com/office/drawing/2014/main" id="{879FF30F-9060-4007-AA4D-28DD336C1155}"/>
            </a:ext>
          </a:extLst>
        </xdr:cNvPr>
        <xdr:cNvSpPr txBox="1"/>
      </xdr:nvSpPr>
      <xdr:spPr>
        <a:xfrm>
          <a:off x="12611744" y="1785839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105</xdr:row>
      <xdr:rowOff>129557</xdr:rowOff>
    </xdr:from>
    <xdr:ext cx="405111" cy="259045"/>
    <xdr:sp macro="" textlink="">
      <xdr:nvSpPr>
        <xdr:cNvPr id="400" name="n_1mainValue【庁舎】&#10;有形固定資産減価償却率">
          <a:extLst>
            <a:ext uri="{FF2B5EF4-FFF2-40B4-BE49-F238E27FC236}">
              <a16:creationId xmlns:a16="http://schemas.microsoft.com/office/drawing/2014/main" id="{00A6A714-82A0-47EA-872A-DE17F15C13F0}"/>
            </a:ext>
          </a:extLst>
        </xdr:cNvPr>
        <xdr:cNvSpPr txBox="1"/>
      </xdr:nvSpPr>
      <xdr:spPr>
        <a:xfrm>
          <a:off x="15266044" y="181318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103</xdr:row>
      <xdr:rowOff>122300</xdr:rowOff>
    </xdr:from>
    <xdr:ext cx="405111" cy="259045"/>
    <xdr:sp macro="" textlink="">
      <xdr:nvSpPr>
        <xdr:cNvPr id="401" name="n_2mainValue【庁舎】&#10;有形固定資産減価償却率">
          <a:extLst>
            <a:ext uri="{FF2B5EF4-FFF2-40B4-BE49-F238E27FC236}">
              <a16:creationId xmlns:a16="http://schemas.microsoft.com/office/drawing/2014/main" id="{E22CA06B-589C-489A-8027-D89E2B628D19}"/>
            </a:ext>
          </a:extLst>
        </xdr:cNvPr>
        <xdr:cNvSpPr txBox="1"/>
      </xdr:nvSpPr>
      <xdr:spPr>
        <a:xfrm>
          <a:off x="14389744" y="1778165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106</xdr:row>
      <xdr:rowOff>85470</xdr:rowOff>
    </xdr:from>
    <xdr:ext cx="405111" cy="259045"/>
    <xdr:sp macro="" textlink="">
      <xdr:nvSpPr>
        <xdr:cNvPr id="402" name="n_3mainValue【庁舎】&#10;有形固定資産減価償却率">
          <a:extLst>
            <a:ext uri="{FF2B5EF4-FFF2-40B4-BE49-F238E27FC236}">
              <a16:creationId xmlns:a16="http://schemas.microsoft.com/office/drawing/2014/main" id="{0053F523-2622-4F2D-A4EA-F0E978258E98}"/>
            </a:ext>
          </a:extLst>
        </xdr:cNvPr>
        <xdr:cNvSpPr txBox="1"/>
      </xdr:nvSpPr>
      <xdr:spPr>
        <a:xfrm>
          <a:off x="13500744" y="182591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106</xdr:row>
      <xdr:rowOff>54446</xdr:rowOff>
    </xdr:from>
    <xdr:ext cx="405111" cy="259045"/>
    <xdr:sp macro="" textlink="">
      <xdr:nvSpPr>
        <xdr:cNvPr id="403" name="n_4mainValue【庁舎】&#10;有形固定資産減価償却率">
          <a:extLst>
            <a:ext uri="{FF2B5EF4-FFF2-40B4-BE49-F238E27FC236}">
              <a16:creationId xmlns:a16="http://schemas.microsoft.com/office/drawing/2014/main" id="{6EC5D06D-E8D7-46C0-9B85-F0280A324A0D}"/>
            </a:ext>
          </a:extLst>
        </xdr:cNvPr>
        <xdr:cNvSpPr txBox="1"/>
      </xdr:nvSpPr>
      <xdr:spPr>
        <a:xfrm>
          <a:off x="12611744" y="182281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404" name="正方形/長方形 403">
          <a:extLst>
            <a:ext uri="{FF2B5EF4-FFF2-40B4-BE49-F238E27FC236}">
              <a16:creationId xmlns:a16="http://schemas.microsoft.com/office/drawing/2014/main" id="{68786B04-739B-4736-8BED-C2DC0E762E0B}"/>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405" name="正方形/長方形 404">
          <a:extLst>
            <a:ext uri="{FF2B5EF4-FFF2-40B4-BE49-F238E27FC236}">
              <a16:creationId xmlns:a16="http://schemas.microsoft.com/office/drawing/2014/main" id="{9459B895-D6FB-46E7-8E03-389695ED6BCE}"/>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406" name="正方形/長方形 405">
          <a:extLst>
            <a:ext uri="{FF2B5EF4-FFF2-40B4-BE49-F238E27FC236}">
              <a16:creationId xmlns:a16="http://schemas.microsoft.com/office/drawing/2014/main" id="{2E055792-814F-41FC-847A-B074C43E744C}"/>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407" name="正方形/長方形 406">
          <a:extLst>
            <a:ext uri="{FF2B5EF4-FFF2-40B4-BE49-F238E27FC236}">
              <a16:creationId xmlns:a16="http://schemas.microsoft.com/office/drawing/2014/main" id="{020D5792-8550-4E78-AB3C-A678EB65C91B}"/>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408" name="正方形/長方形 407">
          <a:extLst>
            <a:ext uri="{FF2B5EF4-FFF2-40B4-BE49-F238E27FC236}">
              <a16:creationId xmlns:a16="http://schemas.microsoft.com/office/drawing/2014/main" id="{DFE4BCEB-252A-4509-9A6B-25B3CD18FFDA}"/>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409" name="正方形/長方形 408">
          <a:extLst>
            <a:ext uri="{FF2B5EF4-FFF2-40B4-BE49-F238E27FC236}">
              <a16:creationId xmlns:a16="http://schemas.microsoft.com/office/drawing/2014/main" id="{974A1EFD-EC83-4F2F-A7D6-2B2E9ECC0A07}"/>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410" name="正方形/長方形 409">
          <a:extLst>
            <a:ext uri="{FF2B5EF4-FFF2-40B4-BE49-F238E27FC236}">
              <a16:creationId xmlns:a16="http://schemas.microsoft.com/office/drawing/2014/main" id="{CED2D0A7-ED49-41B4-96FB-59A0FB794D33}"/>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411" name="正方形/長方形 410">
          <a:extLst>
            <a:ext uri="{FF2B5EF4-FFF2-40B4-BE49-F238E27FC236}">
              <a16:creationId xmlns:a16="http://schemas.microsoft.com/office/drawing/2014/main" id="{FB89DF52-3D45-4F30-8B4C-DC503E5B9F73}"/>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412" name="テキスト ボックス 411">
          <a:extLst>
            <a:ext uri="{FF2B5EF4-FFF2-40B4-BE49-F238E27FC236}">
              <a16:creationId xmlns:a16="http://schemas.microsoft.com/office/drawing/2014/main" id="{C9D68CAD-DC94-486B-AC48-BCE0C62921FE}"/>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413" name="直線コネクタ 412">
          <a:extLst>
            <a:ext uri="{FF2B5EF4-FFF2-40B4-BE49-F238E27FC236}">
              <a16:creationId xmlns:a16="http://schemas.microsoft.com/office/drawing/2014/main" id="{4849EE58-B4F4-4C63-94FD-5B88EBCABCC0}"/>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76200</xdr:rowOff>
    </xdr:from>
    <xdr:to>
      <xdr:col>120</xdr:col>
      <xdr:colOff>114300</xdr:colOff>
      <xdr:row>108</xdr:row>
      <xdr:rowOff>76200</xdr:rowOff>
    </xdr:to>
    <xdr:cxnSp macro="">
      <xdr:nvCxnSpPr>
        <xdr:cNvPr id="414" name="直線コネクタ 413">
          <a:extLst>
            <a:ext uri="{FF2B5EF4-FFF2-40B4-BE49-F238E27FC236}">
              <a16:creationId xmlns:a16="http://schemas.microsoft.com/office/drawing/2014/main" id="{6367CFC3-1F63-496B-ABA2-40E9B82863BA}"/>
            </a:ext>
          </a:extLst>
        </xdr:cNvPr>
        <xdr:cNvCxnSpPr/>
      </xdr:nvCxnSpPr>
      <xdr:spPr>
        <a:xfrm>
          <a:off x="18288000" y="1859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107</xdr:row>
      <xdr:rowOff>105427</xdr:rowOff>
    </xdr:from>
    <xdr:ext cx="467179" cy="259045"/>
    <xdr:sp macro="" textlink="">
      <xdr:nvSpPr>
        <xdr:cNvPr id="415" name="テキスト ボックス 414">
          <a:extLst>
            <a:ext uri="{FF2B5EF4-FFF2-40B4-BE49-F238E27FC236}">
              <a16:creationId xmlns:a16="http://schemas.microsoft.com/office/drawing/2014/main" id="{F47444F8-EF9B-44C7-A0AE-30FC4EA61526}"/>
            </a:ext>
          </a:extLst>
        </xdr:cNvPr>
        <xdr:cNvSpPr txBox="1"/>
      </xdr:nvSpPr>
      <xdr:spPr>
        <a:xfrm>
          <a:off x="17820821" y="1845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133350</xdr:rowOff>
    </xdr:from>
    <xdr:to>
      <xdr:col>120</xdr:col>
      <xdr:colOff>114300</xdr:colOff>
      <xdr:row>105</xdr:row>
      <xdr:rowOff>133350</xdr:rowOff>
    </xdr:to>
    <xdr:cxnSp macro="">
      <xdr:nvCxnSpPr>
        <xdr:cNvPr id="416" name="直線コネクタ 415">
          <a:extLst>
            <a:ext uri="{FF2B5EF4-FFF2-40B4-BE49-F238E27FC236}">
              <a16:creationId xmlns:a16="http://schemas.microsoft.com/office/drawing/2014/main" id="{254BC86A-CA3E-4172-8FF1-4FD440D59E28}"/>
            </a:ext>
          </a:extLst>
        </xdr:cNvPr>
        <xdr:cNvCxnSpPr/>
      </xdr:nvCxnSpPr>
      <xdr:spPr>
        <a:xfrm>
          <a:off x="18288000" y="1813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162577</xdr:rowOff>
    </xdr:from>
    <xdr:ext cx="467179" cy="259045"/>
    <xdr:sp macro="" textlink="">
      <xdr:nvSpPr>
        <xdr:cNvPr id="417" name="テキスト ボックス 416">
          <a:extLst>
            <a:ext uri="{FF2B5EF4-FFF2-40B4-BE49-F238E27FC236}">
              <a16:creationId xmlns:a16="http://schemas.microsoft.com/office/drawing/2014/main" id="{8363FBF6-5DFF-40F0-9C5E-1E890A249445}"/>
            </a:ext>
          </a:extLst>
        </xdr:cNvPr>
        <xdr:cNvSpPr txBox="1"/>
      </xdr:nvSpPr>
      <xdr:spPr>
        <a:xfrm>
          <a:off x="17820821" y="1799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19050</xdr:rowOff>
    </xdr:from>
    <xdr:to>
      <xdr:col>120</xdr:col>
      <xdr:colOff>114300</xdr:colOff>
      <xdr:row>103</xdr:row>
      <xdr:rowOff>19050</xdr:rowOff>
    </xdr:to>
    <xdr:cxnSp macro="">
      <xdr:nvCxnSpPr>
        <xdr:cNvPr id="418" name="直線コネクタ 417">
          <a:extLst>
            <a:ext uri="{FF2B5EF4-FFF2-40B4-BE49-F238E27FC236}">
              <a16:creationId xmlns:a16="http://schemas.microsoft.com/office/drawing/2014/main" id="{4F165FDA-4951-4B28-9A91-D5A50AF926B1}"/>
            </a:ext>
          </a:extLst>
        </xdr:cNvPr>
        <xdr:cNvCxnSpPr/>
      </xdr:nvCxnSpPr>
      <xdr:spPr>
        <a:xfrm>
          <a:off x="18288000" y="1767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48277</xdr:rowOff>
    </xdr:from>
    <xdr:ext cx="467179" cy="259045"/>
    <xdr:sp macro="" textlink="">
      <xdr:nvSpPr>
        <xdr:cNvPr id="419" name="テキスト ボックス 418">
          <a:extLst>
            <a:ext uri="{FF2B5EF4-FFF2-40B4-BE49-F238E27FC236}">
              <a16:creationId xmlns:a16="http://schemas.microsoft.com/office/drawing/2014/main" id="{D9652AF5-DC37-4413-B034-6BE232A918E2}"/>
            </a:ext>
          </a:extLst>
        </xdr:cNvPr>
        <xdr:cNvSpPr txBox="1"/>
      </xdr:nvSpPr>
      <xdr:spPr>
        <a:xfrm>
          <a:off x="17820821" y="1753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76200</xdr:rowOff>
    </xdr:from>
    <xdr:to>
      <xdr:col>120</xdr:col>
      <xdr:colOff>114300</xdr:colOff>
      <xdr:row>100</xdr:row>
      <xdr:rowOff>76200</xdr:rowOff>
    </xdr:to>
    <xdr:cxnSp macro="">
      <xdr:nvCxnSpPr>
        <xdr:cNvPr id="420" name="直線コネクタ 419">
          <a:extLst>
            <a:ext uri="{FF2B5EF4-FFF2-40B4-BE49-F238E27FC236}">
              <a16:creationId xmlns:a16="http://schemas.microsoft.com/office/drawing/2014/main" id="{CADB6EB5-36A6-4C5C-A49D-0C5D87C39940}"/>
            </a:ext>
          </a:extLst>
        </xdr:cNvPr>
        <xdr:cNvCxnSpPr/>
      </xdr:nvCxnSpPr>
      <xdr:spPr>
        <a:xfrm>
          <a:off x="18288000" y="1722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105427</xdr:rowOff>
    </xdr:from>
    <xdr:ext cx="467179" cy="259045"/>
    <xdr:sp macro="" textlink="">
      <xdr:nvSpPr>
        <xdr:cNvPr id="421" name="テキスト ボックス 420">
          <a:extLst>
            <a:ext uri="{FF2B5EF4-FFF2-40B4-BE49-F238E27FC236}">
              <a16:creationId xmlns:a16="http://schemas.microsoft.com/office/drawing/2014/main" id="{D56D35F7-4799-41DD-9775-316993169331}"/>
            </a:ext>
          </a:extLst>
        </xdr:cNvPr>
        <xdr:cNvSpPr txBox="1"/>
      </xdr:nvSpPr>
      <xdr:spPr>
        <a:xfrm>
          <a:off x="17820821" y="1707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422" name="直線コネクタ 421">
          <a:extLst>
            <a:ext uri="{FF2B5EF4-FFF2-40B4-BE49-F238E27FC236}">
              <a16:creationId xmlns:a16="http://schemas.microsoft.com/office/drawing/2014/main" id="{7E0A1691-7EF6-4DCD-87FF-31E100EA5926}"/>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423" name="テキスト ボックス 422">
          <a:extLst>
            <a:ext uri="{FF2B5EF4-FFF2-40B4-BE49-F238E27FC236}">
              <a16:creationId xmlns:a16="http://schemas.microsoft.com/office/drawing/2014/main" id="{2C2DA35C-FCBE-41CC-8DB5-D4FA4A3B3013}"/>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424" name="【庁舎】&#10;一人当たり面積グラフ枠">
          <a:extLst>
            <a:ext uri="{FF2B5EF4-FFF2-40B4-BE49-F238E27FC236}">
              <a16:creationId xmlns:a16="http://schemas.microsoft.com/office/drawing/2014/main" id="{9F3D559B-BA16-42B8-AD06-58303FFE1F1B}"/>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27279</xdr:rowOff>
    </xdr:from>
    <xdr:to>
      <xdr:col>116</xdr:col>
      <xdr:colOff>62864</xdr:colOff>
      <xdr:row>107</xdr:row>
      <xdr:rowOff>153924</xdr:rowOff>
    </xdr:to>
    <xdr:cxnSp macro="">
      <xdr:nvCxnSpPr>
        <xdr:cNvPr id="425" name="直線コネクタ 424">
          <a:extLst>
            <a:ext uri="{FF2B5EF4-FFF2-40B4-BE49-F238E27FC236}">
              <a16:creationId xmlns:a16="http://schemas.microsoft.com/office/drawing/2014/main" id="{380D517A-CF0A-48C6-9260-EFA8A3926404}"/>
            </a:ext>
          </a:extLst>
        </xdr:cNvPr>
        <xdr:cNvCxnSpPr/>
      </xdr:nvCxnSpPr>
      <xdr:spPr>
        <a:xfrm flipV="1">
          <a:off x="22160864" y="17172279"/>
          <a:ext cx="0" cy="13267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107</xdr:row>
      <xdr:rowOff>157751</xdr:rowOff>
    </xdr:from>
    <xdr:ext cx="469744" cy="259045"/>
    <xdr:sp macro="" textlink="">
      <xdr:nvSpPr>
        <xdr:cNvPr id="426" name="【庁舎】&#10;一人当たり面積最小値テキスト">
          <a:extLst>
            <a:ext uri="{FF2B5EF4-FFF2-40B4-BE49-F238E27FC236}">
              <a16:creationId xmlns:a16="http://schemas.microsoft.com/office/drawing/2014/main" id="{948018D3-A1F0-4001-8310-D070A9FF7F35}"/>
            </a:ext>
          </a:extLst>
        </xdr:cNvPr>
        <xdr:cNvSpPr txBox="1"/>
      </xdr:nvSpPr>
      <xdr:spPr>
        <a:xfrm>
          <a:off x="22199600" y="185029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107</xdr:row>
      <xdr:rowOff>153924</xdr:rowOff>
    </xdr:from>
    <xdr:to>
      <xdr:col>116</xdr:col>
      <xdr:colOff>152400</xdr:colOff>
      <xdr:row>107</xdr:row>
      <xdr:rowOff>153924</xdr:rowOff>
    </xdr:to>
    <xdr:cxnSp macro="">
      <xdr:nvCxnSpPr>
        <xdr:cNvPr id="427" name="直線コネクタ 426">
          <a:extLst>
            <a:ext uri="{FF2B5EF4-FFF2-40B4-BE49-F238E27FC236}">
              <a16:creationId xmlns:a16="http://schemas.microsoft.com/office/drawing/2014/main" id="{96B1B387-F3A8-442D-9576-349A198F70D5}"/>
            </a:ext>
          </a:extLst>
        </xdr:cNvPr>
        <xdr:cNvCxnSpPr/>
      </xdr:nvCxnSpPr>
      <xdr:spPr>
        <a:xfrm>
          <a:off x="22072600" y="184990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98</xdr:row>
      <xdr:rowOff>145406</xdr:rowOff>
    </xdr:from>
    <xdr:ext cx="469744" cy="259045"/>
    <xdr:sp macro="" textlink="">
      <xdr:nvSpPr>
        <xdr:cNvPr id="428" name="【庁舎】&#10;一人当たり面積最大値テキスト">
          <a:extLst>
            <a:ext uri="{FF2B5EF4-FFF2-40B4-BE49-F238E27FC236}">
              <a16:creationId xmlns:a16="http://schemas.microsoft.com/office/drawing/2014/main" id="{1463A0C3-117C-4165-9D44-F53540A66178}"/>
            </a:ext>
          </a:extLst>
        </xdr:cNvPr>
        <xdr:cNvSpPr txBox="1"/>
      </xdr:nvSpPr>
      <xdr:spPr>
        <a:xfrm>
          <a:off x="22199600" y="169475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27279</xdr:rowOff>
    </xdr:from>
    <xdr:to>
      <xdr:col>116</xdr:col>
      <xdr:colOff>152400</xdr:colOff>
      <xdr:row>100</xdr:row>
      <xdr:rowOff>27279</xdr:rowOff>
    </xdr:to>
    <xdr:cxnSp macro="">
      <xdr:nvCxnSpPr>
        <xdr:cNvPr id="429" name="直線コネクタ 428">
          <a:extLst>
            <a:ext uri="{FF2B5EF4-FFF2-40B4-BE49-F238E27FC236}">
              <a16:creationId xmlns:a16="http://schemas.microsoft.com/office/drawing/2014/main" id="{422BD76F-FE10-4E12-BA65-89757849AA93}"/>
            </a:ext>
          </a:extLst>
        </xdr:cNvPr>
        <xdr:cNvCxnSpPr/>
      </xdr:nvCxnSpPr>
      <xdr:spPr>
        <a:xfrm>
          <a:off x="22072600" y="1717227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105</xdr:row>
      <xdr:rowOff>112641</xdr:rowOff>
    </xdr:from>
    <xdr:ext cx="469744" cy="259045"/>
    <xdr:sp macro="" textlink="">
      <xdr:nvSpPr>
        <xdr:cNvPr id="430" name="【庁舎】&#10;一人当たり面積平均値テキスト">
          <a:extLst>
            <a:ext uri="{FF2B5EF4-FFF2-40B4-BE49-F238E27FC236}">
              <a16:creationId xmlns:a16="http://schemas.microsoft.com/office/drawing/2014/main" id="{EBC20C4C-8C1B-4326-B0F0-609932740388}"/>
            </a:ext>
          </a:extLst>
        </xdr:cNvPr>
        <xdr:cNvSpPr txBox="1"/>
      </xdr:nvSpPr>
      <xdr:spPr>
        <a:xfrm>
          <a:off x="22199600" y="1811489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0.887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134214</xdr:rowOff>
    </xdr:from>
    <xdr:to>
      <xdr:col>116</xdr:col>
      <xdr:colOff>114300</xdr:colOff>
      <xdr:row>106</xdr:row>
      <xdr:rowOff>64364</xdr:rowOff>
    </xdr:to>
    <xdr:sp macro="" textlink="">
      <xdr:nvSpPr>
        <xdr:cNvPr id="431" name="フローチャート: 判断 430">
          <a:extLst>
            <a:ext uri="{FF2B5EF4-FFF2-40B4-BE49-F238E27FC236}">
              <a16:creationId xmlns:a16="http://schemas.microsoft.com/office/drawing/2014/main" id="{520FBA43-A893-47A5-B27C-D15F49EE1B99}"/>
            </a:ext>
          </a:extLst>
        </xdr:cNvPr>
        <xdr:cNvSpPr/>
      </xdr:nvSpPr>
      <xdr:spPr>
        <a:xfrm>
          <a:off x="22110700" y="181364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105</xdr:row>
      <xdr:rowOff>155702</xdr:rowOff>
    </xdr:from>
    <xdr:to>
      <xdr:col>112</xdr:col>
      <xdr:colOff>38100</xdr:colOff>
      <xdr:row>106</xdr:row>
      <xdr:rowOff>85852</xdr:rowOff>
    </xdr:to>
    <xdr:sp macro="" textlink="">
      <xdr:nvSpPr>
        <xdr:cNvPr id="432" name="フローチャート: 判断 431">
          <a:extLst>
            <a:ext uri="{FF2B5EF4-FFF2-40B4-BE49-F238E27FC236}">
              <a16:creationId xmlns:a16="http://schemas.microsoft.com/office/drawing/2014/main" id="{F82EDA19-845F-4815-A99D-BA320DDCBFEF}"/>
            </a:ext>
          </a:extLst>
        </xdr:cNvPr>
        <xdr:cNvSpPr/>
      </xdr:nvSpPr>
      <xdr:spPr>
        <a:xfrm>
          <a:off x="21272500" y="181579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105</xdr:row>
      <xdr:rowOff>159359</xdr:rowOff>
    </xdr:from>
    <xdr:to>
      <xdr:col>107</xdr:col>
      <xdr:colOff>101600</xdr:colOff>
      <xdr:row>106</xdr:row>
      <xdr:rowOff>89509</xdr:rowOff>
    </xdr:to>
    <xdr:sp macro="" textlink="">
      <xdr:nvSpPr>
        <xdr:cNvPr id="433" name="フローチャート: 判断 432">
          <a:extLst>
            <a:ext uri="{FF2B5EF4-FFF2-40B4-BE49-F238E27FC236}">
              <a16:creationId xmlns:a16="http://schemas.microsoft.com/office/drawing/2014/main" id="{92EEEDB9-CA6D-4BFB-820F-14E9B1565610}"/>
            </a:ext>
          </a:extLst>
        </xdr:cNvPr>
        <xdr:cNvSpPr/>
      </xdr:nvSpPr>
      <xdr:spPr>
        <a:xfrm>
          <a:off x="20383500" y="181616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106</xdr:row>
      <xdr:rowOff>10770</xdr:rowOff>
    </xdr:from>
    <xdr:to>
      <xdr:col>102</xdr:col>
      <xdr:colOff>165100</xdr:colOff>
      <xdr:row>106</xdr:row>
      <xdr:rowOff>112370</xdr:rowOff>
    </xdr:to>
    <xdr:sp macro="" textlink="">
      <xdr:nvSpPr>
        <xdr:cNvPr id="434" name="フローチャート: 判断 433">
          <a:extLst>
            <a:ext uri="{FF2B5EF4-FFF2-40B4-BE49-F238E27FC236}">
              <a16:creationId xmlns:a16="http://schemas.microsoft.com/office/drawing/2014/main" id="{6CB8E1B4-98E3-4B73-8CDF-9DCCEC02CDF5}"/>
            </a:ext>
          </a:extLst>
        </xdr:cNvPr>
        <xdr:cNvSpPr/>
      </xdr:nvSpPr>
      <xdr:spPr>
        <a:xfrm>
          <a:off x="19494500" y="181844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105</xdr:row>
      <xdr:rowOff>168047</xdr:rowOff>
    </xdr:from>
    <xdr:to>
      <xdr:col>98</xdr:col>
      <xdr:colOff>38100</xdr:colOff>
      <xdr:row>106</xdr:row>
      <xdr:rowOff>98197</xdr:rowOff>
    </xdr:to>
    <xdr:sp macro="" textlink="">
      <xdr:nvSpPr>
        <xdr:cNvPr id="435" name="フローチャート: 判断 434">
          <a:extLst>
            <a:ext uri="{FF2B5EF4-FFF2-40B4-BE49-F238E27FC236}">
              <a16:creationId xmlns:a16="http://schemas.microsoft.com/office/drawing/2014/main" id="{923C3FA2-9F89-4F14-AD02-3B90700FD03D}"/>
            </a:ext>
          </a:extLst>
        </xdr:cNvPr>
        <xdr:cNvSpPr/>
      </xdr:nvSpPr>
      <xdr:spPr>
        <a:xfrm>
          <a:off x="18605500" y="181702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436" name="テキスト ボックス 435">
          <a:extLst>
            <a:ext uri="{FF2B5EF4-FFF2-40B4-BE49-F238E27FC236}">
              <a16:creationId xmlns:a16="http://schemas.microsoft.com/office/drawing/2014/main" id="{381333B1-3695-432D-8411-C7E8B9B3322C}"/>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437" name="テキスト ボックス 436">
          <a:extLst>
            <a:ext uri="{FF2B5EF4-FFF2-40B4-BE49-F238E27FC236}">
              <a16:creationId xmlns:a16="http://schemas.microsoft.com/office/drawing/2014/main" id="{7F763059-0870-42FE-BE9A-E3DF1993BA66}"/>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438" name="テキスト ボックス 437">
          <a:extLst>
            <a:ext uri="{FF2B5EF4-FFF2-40B4-BE49-F238E27FC236}">
              <a16:creationId xmlns:a16="http://schemas.microsoft.com/office/drawing/2014/main" id="{34C9721A-02AB-45B2-800A-152C7E2A18B5}"/>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439" name="テキスト ボックス 438">
          <a:extLst>
            <a:ext uri="{FF2B5EF4-FFF2-40B4-BE49-F238E27FC236}">
              <a16:creationId xmlns:a16="http://schemas.microsoft.com/office/drawing/2014/main" id="{BCE3B95C-8CD8-4AE4-892B-E882C808E852}"/>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440" name="テキスト ボックス 439">
          <a:extLst>
            <a:ext uri="{FF2B5EF4-FFF2-40B4-BE49-F238E27FC236}">
              <a16:creationId xmlns:a16="http://schemas.microsoft.com/office/drawing/2014/main" id="{B260C001-2507-4A60-933E-2DDB27DF9B5D}"/>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84379</xdr:rowOff>
    </xdr:from>
    <xdr:to>
      <xdr:col>116</xdr:col>
      <xdr:colOff>114300</xdr:colOff>
      <xdr:row>106</xdr:row>
      <xdr:rowOff>14529</xdr:rowOff>
    </xdr:to>
    <xdr:sp macro="" textlink="">
      <xdr:nvSpPr>
        <xdr:cNvPr id="441" name="楕円 440">
          <a:extLst>
            <a:ext uri="{FF2B5EF4-FFF2-40B4-BE49-F238E27FC236}">
              <a16:creationId xmlns:a16="http://schemas.microsoft.com/office/drawing/2014/main" id="{FFBCF525-E489-4F3C-8336-30B75AE792C1}"/>
            </a:ext>
          </a:extLst>
        </xdr:cNvPr>
        <xdr:cNvSpPr/>
      </xdr:nvSpPr>
      <xdr:spPr>
        <a:xfrm>
          <a:off x="22110700" y="18086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104</xdr:row>
      <xdr:rowOff>107256</xdr:rowOff>
    </xdr:from>
    <xdr:ext cx="469744" cy="259045"/>
    <xdr:sp macro="" textlink="">
      <xdr:nvSpPr>
        <xdr:cNvPr id="442" name="【庁舎】&#10;一人当たり面積該当値テキスト">
          <a:extLst>
            <a:ext uri="{FF2B5EF4-FFF2-40B4-BE49-F238E27FC236}">
              <a16:creationId xmlns:a16="http://schemas.microsoft.com/office/drawing/2014/main" id="{99459454-12C6-4FE6-AD68-5096F00872B1}"/>
            </a:ext>
          </a:extLst>
        </xdr:cNvPr>
        <xdr:cNvSpPr txBox="1"/>
      </xdr:nvSpPr>
      <xdr:spPr>
        <a:xfrm>
          <a:off x="22199600" y="179380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0.996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105</xdr:row>
      <xdr:rowOff>96723</xdr:rowOff>
    </xdr:from>
    <xdr:to>
      <xdr:col>112</xdr:col>
      <xdr:colOff>38100</xdr:colOff>
      <xdr:row>106</xdr:row>
      <xdr:rowOff>26873</xdr:rowOff>
    </xdr:to>
    <xdr:sp macro="" textlink="">
      <xdr:nvSpPr>
        <xdr:cNvPr id="443" name="楕円 442">
          <a:extLst>
            <a:ext uri="{FF2B5EF4-FFF2-40B4-BE49-F238E27FC236}">
              <a16:creationId xmlns:a16="http://schemas.microsoft.com/office/drawing/2014/main" id="{4258466F-E3EB-48FD-BD3D-940FE22BCD60}"/>
            </a:ext>
          </a:extLst>
        </xdr:cNvPr>
        <xdr:cNvSpPr/>
      </xdr:nvSpPr>
      <xdr:spPr>
        <a:xfrm>
          <a:off x="21272500" y="180989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105</xdr:row>
      <xdr:rowOff>135179</xdr:rowOff>
    </xdr:from>
    <xdr:to>
      <xdr:col>116</xdr:col>
      <xdr:colOff>63500</xdr:colOff>
      <xdr:row>105</xdr:row>
      <xdr:rowOff>147523</xdr:rowOff>
    </xdr:to>
    <xdr:cxnSp macro="">
      <xdr:nvCxnSpPr>
        <xdr:cNvPr id="444" name="直線コネクタ 443">
          <a:extLst>
            <a:ext uri="{FF2B5EF4-FFF2-40B4-BE49-F238E27FC236}">
              <a16:creationId xmlns:a16="http://schemas.microsoft.com/office/drawing/2014/main" id="{D16A8A6F-F4F8-40FF-BA57-4A4776374D74}"/>
            </a:ext>
          </a:extLst>
        </xdr:cNvPr>
        <xdr:cNvCxnSpPr/>
      </xdr:nvCxnSpPr>
      <xdr:spPr>
        <a:xfrm flipV="1">
          <a:off x="21323300" y="18137429"/>
          <a:ext cx="838200" cy="123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105</xdr:row>
      <xdr:rowOff>110897</xdr:rowOff>
    </xdr:from>
    <xdr:to>
      <xdr:col>107</xdr:col>
      <xdr:colOff>101600</xdr:colOff>
      <xdr:row>106</xdr:row>
      <xdr:rowOff>41047</xdr:rowOff>
    </xdr:to>
    <xdr:sp macro="" textlink="">
      <xdr:nvSpPr>
        <xdr:cNvPr id="445" name="楕円 444">
          <a:extLst>
            <a:ext uri="{FF2B5EF4-FFF2-40B4-BE49-F238E27FC236}">
              <a16:creationId xmlns:a16="http://schemas.microsoft.com/office/drawing/2014/main" id="{30BEE636-EC2C-495A-BDF6-9CC772C760B9}"/>
            </a:ext>
          </a:extLst>
        </xdr:cNvPr>
        <xdr:cNvSpPr/>
      </xdr:nvSpPr>
      <xdr:spPr>
        <a:xfrm>
          <a:off x="20383500" y="181131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105</xdr:row>
      <xdr:rowOff>147523</xdr:rowOff>
    </xdr:from>
    <xdr:to>
      <xdr:col>111</xdr:col>
      <xdr:colOff>177800</xdr:colOff>
      <xdr:row>105</xdr:row>
      <xdr:rowOff>161697</xdr:rowOff>
    </xdr:to>
    <xdr:cxnSp macro="">
      <xdr:nvCxnSpPr>
        <xdr:cNvPr id="446" name="直線コネクタ 445">
          <a:extLst>
            <a:ext uri="{FF2B5EF4-FFF2-40B4-BE49-F238E27FC236}">
              <a16:creationId xmlns:a16="http://schemas.microsoft.com/office/drawing/2014/main" id="{95BD263A-BD73-4A13-924F-E66AE864BA69}"/>
            </a:ext>
          </a:extLst>
        </xdr:cNvPr>
        <xdr:cNvCxnSpPr/>
      </xdr:nvCxnSpPr>
      <xdr:spPr>
        <a:xfrm flipV="1">
          <a:off x="20434300" y="18149773"/>
          <a:ext cx="889000" cy="141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105</xdr:row>
      <xdr:rowOff>124155</xdr:rowOff>
    </xdr:from>
    <xdr:to>
      <xdr:col>102</xdr:col>
      <xdr:colOff>165100</xdr:colOff>
      <xdr:row>106</xdr:row>
      <xdr:rowOff>54305</xdr:rowOff>
    </xdr:to>
    <xdr:sp macro="" textlink="">
      <xdr:nvSpPr>
        <xdr:cNvPr id="447" name="楕円 446">
          <a:extLst>
            <a:ext uri="{FF2B5EF4-FFF2-40B4-BE49-F238E27FC236}">
              <a16:creationId xmlns:a16="http://schemas.microsoft.com/office/drawing/2014/main" id="{5BA0C8A3-4127-46EC-AE7F-0487EE1271F2}"/>
            </a:ext>
          </a:extLst>
        </xdr:cNvPr>
        <xdr:cNvSpPr/>
      </xdr:nvSpPr>
      <xdr:spPr>
        <a:xfrm>
          <a:off x="19494500" y="181264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105</xdr:row>
      <xdr:rowOff>161697</xdr:rowOff>
    </xdr:from>
    <xdr:to>
      <xdr:col>107</xdr:col>
      <xdr:colOff>50800</xdr:colOff>
      <xdr:row>106</xdr:row>
      <xdr:rowOff>3505</xdr:rowOff>
    </xdr:to>
    <xdr:cxnSp macro="">
      <xdr:nvCxnSpPr>
        <xdr:cNvPr id="448" name="直線コネクタ 447">
          <a:extLst>
            <a:ext uri="{FF2B5EF4-FFF2-40B4-BE49-F238E27FC236}">
              <a16:creationId xmlns:a16="http://schemas.microsoft.com/office/drawing/2014/main" id="{EA260EB2-9E3E-40BE-9820-1BE1788878C0}"/>
            </a:ext>
          </a:extLst>
        </xdr:cNvPr>
        <xdr:cNvCxnSpPr/>
      </xdr:nvCxnSpPr>
      <xdr:spPr>
        <a:xfrm flipV="1">
          <a:off x="19545300" y="18163947"/>
          <a:ext cx="889000" cy="132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105</xdr:row>
      <xdr:rowOff>136043</xdr:rowOff>
    </xdr:from>
    <xdr:to>
      <xdr:col>98</xdr:col>
      <xdr:colOff>38100</xdr:colOff>
      <xdr:row>106</xdr:row>
      <xdr:rowOff>66193</xdr:rowOff>
    </xdr:to>
    <xdr:sp macro="" textlink="">
      <xdr:nvSpPr>
        <xdr:cNvPr id="449" name="楕円 448">
          <a:extLst>
            <a:ext uri="{FF2B5EF4-FFF2-40B4-BE49-F238E27FC236}">
              <a16:creationId xmlns:a16="http://schemas.microsoft.com/office/drawing/2014/main" id="{2F2995F1-FC23-4E01-8F2E-092D5DED759E}"/>
            </a:ext>
          </a:extLst>
        </xdr:cNvPr>
        <xdr:cNvSpPr/>
      </xdr:nvSpPr>
      <xdr:spPr>
        <a:xfrm>
          <a:off x="18605500" y="181382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106</xdr:row>
      <xdr:rowOff>3505</xdr:rowOff>
    </xdr:from>
    <xdr:to>
      <xdr:col>102</xdr:col>
      <xdr:colOff>114300</xdr:colOff>
      <xdr:row>106</xdr:row>
      <xdr:rowOff>15393</xdr:rowOff>
    </xdr:to>
    <xdr:cxnSp macro="">
      <xdr:nvCxnSpPr>
        <xdr:cNvPr id="450" name="直線コネクタ 449">
          <a:extLst>
            <a:ext uri="{FF2B5EF4-FFF2-40B4-BE49-F238E27FC236}">
              <a16:creationId xmlns:a16="http://schemas.microsoft.com/office/drawing/2014/main" id="{B74F3CCA-9001-4C0B-B099-7BB4098C453C}"/>
            </a:ext>
          </a:extLst>
        </xdr:cNvPr>
        <xdr:cNvCxnSpPr/>
      </xdr:nvCxnSpPr>
      <xdr:spPr>
        <a:xfrm flipV="1">
          <a:off x="18656300" y="18177205"/>
          <a:ext cx="889000" cy="118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106</xdr:row>
      <xdr:rowOff>76979</xdr:rowOff>
    </xdr:from>
    <xdr:ext cx="469744" cy="259045"/>
    <xdr:sp macro="" textlink="">
      <xdr:nvSpPr>
        <xdr:cNvPr id="451" name="n_1aveValue【庁舎】&#10;一人当たり面積">
          <a:extLst>
            <a:ext uri="{FF2B5EF4-FFF2-40B4-BE49-F238E27FC236}">
              <a16:creationId xmlns:a16="http://schemas.microsoft.com/office/drawing/2014/main" id="{8371D8E1-97E6-4CE8-9996-D84ED2BC4A70}"/>
            </a:ext>
          </a:extLst>
        </xdr:cNvPr>
        <xdr:cNvSpPr txBox="1"/>
      </xdr:nvSpPr>
      <xdr:spPr>
        <a:xfrm>
          <a:off x="21075727" y="182506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0.840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106</xdr:row>
      <xdr:rowOff>80636</xdr:rowOff>
    </xdr:from>
    <xdr:ext cx="469744" cy="259045"/>
    <xdr:sp macro="" textlink="">
      <xdr:nvSpPr>
        <xdr:cNvPr id="452" name="n_2aveValue【庁舎】&#10;一人当たり面積">
          <a:extLst>
            <a:ext uri="{FF2B5EF4-FFF2-40B4-BE49-F238E27FC236}">
              <a16:creationId xmlns:a16="http://schemas.microsoft.com/office/drawing/2014/main" id="{8C98CF35-0853-48C2-B289-2DE84F35CBE7}"/>
            </a:ext>
          </a:extLst>
        </xdr:cNvPr>
        <xdr:cNvSpPr txBox="1"/>
      </xdr:nvSpPr>
      <xdr:spPr>
        <a:xfrm>
          <a:off x="20199427" y="182543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0.832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106</xdr:row>
      <xdr:rowOff>103497</xdr:rowOff>
    </xdr:from>
    <xdr:ext cx="469744" cy="259045"/>
    <xdr:sp macro="" textlink="">
      <xdr:nvSpPr>
        <xdr:cNvPr id="453" name="n_3aveValue【庁舎】&#10;一人当たり面積">
          <a:extLst>
            <a:ext uri="{FF2B5EF4-FFF2-40B4-BE49-F238E27FC236}">
              <a16:creationId xmlns:a16="http://schemas.microsoft.com/office/drawing/2014/main" id="{EE30A5DD-1291-488B-8F2B-AC7309B2D2D2}"/>
            </a:ext>
          </a:extLst>
        </xdr:cNvPr>
        <xdr:cNvSpPr txBox="1"/>
      </xdr:nvSpPr>
      <xdr:spPr>
        <a:xfrm>
          <a:off x="19310427" y="182771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106</xdr:row>
      <xdr:rowOff>89324</xdr:rowOff>
    </xdr:from>
    <xdr:ext cx="469744" cy="259045"/>
    <xdr:sp macro="" textlink="">
      <xdr:nvSpPr>
        <xdr:cNvPr id="454" name="n_4aveValue【庁舎】&#10;一人当たり面積">
          <a:extLst>
            <a:ext uri="{FF2B5EF4-FFF2-40B4-BE49-F238E27FC236}">
              <a16:creationId xmlns:a16="http://schemas.microsoft.com/office/drawing/2014/main" id="{BBBE7194-C12F-4372-B31C-F6AD01847FF8}"/>
            </a:ext>
          </a:extLst>
        </xdr:cNvPr>
        <xdr:cNvSpPr txBox="1"/>
      </xdr:nvSpPr>
      <xdr:spPr>
        <a:xfrm>
          <a:off x="18421427" y="182630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0.813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104</xdr:row>
      <xdr:rowOff>43400</xdr:rowOff>
    </xdr:from>
    <xdr:ext cx="469744" cy="259045"/>
    <xdr:sp macro="" textlink="">
      <xdr:nvSpPr>
        <xdr:cNvPr id="455" name="n_1mainValue【庁舎】&#10;一人当たり面積">
          <a:extLst>
            <a:ext uri="{FF2B5EF4-FFF2-40B4-BE49-F238E27FC236}">
              <a16:creationId xmlns:a16="http://schemas.microsoft.com/office/drawing/2014/main" id="{39411DFA-80A3-48CF-A811-CDBD82D296B1}"/>
            </a:ext>
          </a:extLst>
        </xdr:cNvPr>
        <xdr:cNvSpPr txBox="1"/>
      </xdr:nvSpPr>
      <xdr:spPr>
        <a:xfrm>
          <a:off x="21075727" y="178742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0.969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104</xdr:row>
      <xdr:rowOff>57574</xdr:rowOff>
    </xdr:from>
    <xdr:ext cx="469744" cy="259045"/>
    <xdr:sp macro="" textlink="">
      <xdr:nvSpPr>
        <xdr:cNvPr id="456" name="n_2mainValue【庁舎】&#10;一人当たり面積">
          <a:extLst>
            <a:ext uri="{FF2B5EF4-FFF2-40B4-BE49-F238E27FC236}">
              <a16:creationId xmlns:a16="http://schemas.microsoft.com/office/drawing/2014/main" id="{C573F3F6-33B8-4FE2-838E-D5A9066F4FF2}"/>
            </a:ext>
          </a:extLst>
        </xdr:cNvPr>
        <xdr:cNvSpPr txBox="1"/>
      </xdr:nvSpPr>
      <xdr:spPr>
        <a:xfrm>
          <a:off x="20199427" y="178883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0.938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104</xdr:row>
      <xdr:rowOff>70832</xdr:rowOff>
    </xdr:from>
    <xdr:ext cx="469744" cy="259045"/>
    <xdr:sp macro="" textlink="">
      <xdr:nvSpPr>
        <xdr:cNvPr id="457" name="n_3mainValue【庁舎】&#10;一人当たり面積">
          <a:extLst>
            <a:ext uri="{FF2B5EF4-FFF2-40B4-BE49-F238E27FC236}">
              <a16:creationId xmlns:a16="http://schemas.microsoft.com/office/drawing/2014/main" id="{F837FCB2-8D94-462D-988D-5BE929079215}"/>
            </a:ext>
          </a:extLst>
        </xdr:cNvPr>
        <xdr:cNvSpPr txBox="1"/>
      </xdr:nvSpPr>
      <xdr:spPr>
        <a:xfrm>
          <a:off x="19310427" y="179016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0.909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104</xdr:row>
      <xdr:rowOff>82720</xdr:rowOff>
    </xdr:from>
    <xdr:ext cx="469744" cy="259045"/>
    <xdr:sp macro="" textlink="">
      <xdr:nvSpPr>
        <xdr:cNvPr id="458" name="n_4mainValue【庁舎】&#10;一人当たり面積">
          <a:extLst>
            <a:ext uri="{FF2B5EF4-FFF2-40B4-BE49-F238E27FC236}">
              <a16:creationId xmlns:a16="http://schemas.microsoft.com/office/drawing/2014/main" id="{41FA06B6-D5B5-4979-B47A-94580BA37F3F}"/>
            </a:ext>
          </a:extLst>
        </xdr:cNvPr>
        <xdr:cNvSpPr txBox="1"/>
      </xdr:nvSpPr>
      <xdr:spPr>
        <a:xfrm>
          <a:off x="18421427" y="179135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0.883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459" name="正方形/長方形 458">
          <a:extLst>
            <a:ext uri="{FF2B5EF4-FFF2-40B4-BE49-F238E27FC236}">
              <a16:creationId xmlns:a16="http://schemas.microsoft.com/office/drawing/2014/main" id="{7DBDF9BE-F569-4D4C-9F10-BBDA76C7D425}"/>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460" name="正方形/長方形 459">
          <a:extLst>
            <a:ext uri="{FF2B5EF4-FFF2-40B4-BE49-F238E27FC236}">
              <a16:creationId xmlns:a16="http://schemas.microsoft.com/office/drawing/2014/main" id="{0C4CBAA1-F95D-4C79-AB70-A2626DB5E416}"/>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461" name="テキスト ボックス 460">
          <a:extLst>
            <a:ext uri="{FF2B5EF4-FFF2-40B4-BE49-F238E27FC236}">
              <a16:creationId xmlns:a16="http://schemas.microsoft.com/office/drawing/2014/main" id="{81B4AC32-9638-45E6-B16A-50558F2B2596}"/>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有形固定資産減価償却率を類似団体平均と比較すると、保健センター</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16.9</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ポイント、消防施設</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1.2</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ポイント、庁舎</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7.2</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ポイント高くなっている。</a:t>
          </a:r>
          <a:endPar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庁舎については、令和</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2</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年度に長寿命化対策として耐震補強工事を実施したため、実施する前の令和元年度より</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8.3</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ポイント低くなっている。</a:t>
          </a:r>
          <a:endPar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それぞれの施設で長寿命化対策等を図っているところではあるが、類似団体平均と比べてしまうと、有形固定資産減価償却率は依然として高い状況であるため、今後も計画的に施設を管理していく必要がある。</a:t>
          </a:r>
          <a:endPar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O56"/>
  <sheetViews>
    <sheetView showGridLines="0" tabSelected="1" zoomScale="85" zoomScaleNormal="85" workbookViewId="0"/>
  </sheetViews>
  <sheetFormatPr defaultColWidth="0" defaultRowHeight="10.8" zeroHeight="1" x14ac:dyDescent="0.2"/>
  <cols>
    <col min="1" max="11" width="2.109375" style="180" customWidth="1"/>
    <col min="12" max="12" width="2.21875" style="180" customWidth="1"/>
    <col min="13" max="17" width="2.33203125" style="180" customWidth="1"/>
    <col min="18" max="119" width="2.109375" style="180" customWidth="1"/>
    <col min="120" max="16384" width="0" style="180" hidden="1"/>
  </cols>
  <sheetData>
    <row r="1" spans="1:119" ht="33" customHeight="1" x14ac:dyDescent="0.2">
      <c r="B1" s="627" t="s">
        <v>81</v>
      </c>
      <c r="C1" s="627"/>
      <c r="D1" s="627"/>
      <c r="E1" s="627"/>
      <c r="F1" s="627"/>
      <c r="G1" s="627"/>
      <c r="H1" s="627"/>
      <c r="I1" s="627"/>
      <c r="J1" s="627"/>
      <c r="K1" s="627"/>
      <c r="L1" s="627"/>
      <c r="M1" s="627"/>
      <c r="N1" s="627"/>
      <c r="O1" s="627"/>
      <c r="P1" s="627"/>
      <c r="Q1" s="627"/>
      <c r="R1" s="627"/>
      <c r="S1" s="627"/>
      <c r="T1" s="627"/>
      <c r="U1" s="627"/>
      <c r="V1" s="627"/>
      <c r="W1" s="627"/>
      <c r="X1" s="627"/>
      <c r="Y1" s="627"/>
      <c r="Z1" s="627"/>
      <c r="AA1" s="627"/>
      <c r="AB1" s="627"/>
      <c r="AC1" s="627"/>
      <c r="AD1" s="627"/>
      <c r="AE1" s="627"/>
      <c r="AF1" s="627"/>
      <c r="AG1" s="627"/>
      <c r="AH1" s="627"/>
      <c r="AI1" s="627"/>
      <c r="AJ1" s="627"/>
      <c r="AK1" s="627"/>
      <c r="AL1" s="627"/>
      <c r="AM1" s="627"/>
      <c r="AN1" s="627"/>
      <c r="AO1" s="627"/>
      <c r="AP1" s="627"/>
      <c r="AQ1" s="627"/>
      <c r="AR1" s="627"/>
      <c r="AS1" s="627"/>
      <c r="AT1" s="627"/>
      <c r="AU1" s="627"/>
      <c r="AV1" s="627"/>
      <c r="AW1" s="627"/>
      <c r="AX1" s="627"/>
      <c r="AY1" s="627"/>
      <c r="AZ1" s="627"/>
      <c r="BA1" s="627"/>
      <c r="BB1" s="627"/>
      <c r="BC1" s="627"/>
      <c r="BD1" s="627"/>
      <c r="BE1" s="627"/>
      <c r="BF1" s="627"/>
      <c r="BG1" s="627"/>
      <c r="BH1" s="627"/>
      <c r="BI1" s="627"/>
      <c r="BJ1" s="627"/>
      <c r="BK1" s="627"/>
      <c r="BL1" s="627"/>
      <c r="BM1" s="627"/>
      <c r="BN1" s="627"/>
      <c r="BO1" s="627"/>
      <c r="BP1" s="627"/>
      <c r="BQ1" s="627"/>
      <c r="BR1" s="627"/>
      <c r="BS1" s="627"/>
      <c r="BT1" s="627"/>
      <c r="BU1" s="627"/>
      <c r="BV1" s="627"/>
      <c r="BW1" s="627"/>
      <c r="BX1" s="627"/>
      <c r="BY1" s="627"/>
      <c r="BZ1" s="627"/>
      <c r="CA1" s="627"/>
      <c r="CB1" s="627"/>
      <c r="CC1" s="627"/>
      <c r="CD1" s="627"/>
      <c r="CE1" s="627"/>
      <c r="CF1" s="627"/>
      <c r="CG1" s="627"/>
      <c r="CH1" s="627"/>
      <c r="CI1" s="627"/>
      <c r="CJ1" s="627"/>
      <c r="CK1" s="627"/>
      <c r="CL1" s="627"/>
      <c r="CM1" s="627"/>
      <c r="CN1" s="627"/>
      <c r="CO1" s="627"/>
      <c r="CP1" s="627"/>
      <c r="CQ1" s="627"/>
      <c r="CR1" s="627"/>
      <c r="CS1" s="627"/>
      <c r="CT1" s="627"/>
      <c r="CU1" s="627"/>
      <c r="CV1" s="627"/>
      <c r="CW1" s="627"/>
      <c r="CX1" s="627"/>
      <c r="CY1" s="627"/>
      <c r="CZ1" s="627"/>
      <c r="DA1" s="627"/>
      <c r="DB1" s="627"/>
      <c r="DC1" s="627"/>
      <c r="DD1" s="627"/>
      <c r="DE1" s="627"/>
      <c r="DF1" s="627"/>
      <c r="DG1" s="627"/>
      <c r="DH1" s="627"/>
      <c r="DI1" s="627"/>
      <c r="DJ1" s="181"/>
      <c r="DK1" s="181"/>
      <c r="DL1" s="181"/>
      <c r="DM1" s="181"/>
      <c r="DN1" s="181"/>
      <c r="DO1" s="181"/>
    </row>
    <row r="2" spans="1:119" ht="24" thickBot="1" x14ac:dyDescent="0.25">
      <c r="B2" s="182" t="s">
        <v>82</v>
      </c>
      <c r="C2" s="182"/>
      <c r="D2" s="183"/>
    </row>
    <row r="3" spans="1:119" ht="18.75" customHeight="1" thickBot="1" x14ac:dyDescent="0.25">
      <c r="A3" s="181"/>
      <c r="B3" s="628" t="s">
        <v>83</v>
      </c>
      <c r="C3" s="629"/>
      <c r="D3" s="629"/>
      <c r="E3" s="630"/>
      <c r="F3" s="630"/>
      <c r="G3" s="630"/>
      <c r="H3" s="630"/>
      <c r="I3" s="630"/>
      <c r="J3" s="630"/>
      <c r="K3" s="630"/>
      <c r="L3" s="630" t="s">
        <v>84</v>
      </c>
      <c r="M3" s="630"/>
      <c r="N3" s="630"/>
      <c r="O3" s="630"/>
      <c r="P3" s="630"/>
      <c r="Q3" s="630"/>
      <c r="R3" s="633"/>
      <c r="S3" s="633"/>
      <c r="T3" s="633"/>
      <c r="U3" s="633"/>
      <c r="V3" s="634"/>
      <c r="W3" s="524" t="s">
        <v>85</v>
      </c>
      <c r="X3" s="525"/>
      <c r="Y3" s="525"/>
      <c r="Z3" s="525"/>
      <c r="AA3" s="525"/>
      <c r="AB3" s="629"/>
      <c r="AC3" s="633" t="s">
        <v>86</v>
      </c>
      <c r="AD3" s="525"/>
      <c r="AE3" s="525"/>
      <c r="AF3" s="525"/>
      <c r="AG3" s="525"/>
      <c r="AH3" s="525"/>
      <c r="AI3" s="525"/>
      <c r="AJ3" s="525"/>
      <c r="AK3" s="525"/>
      <c r="AL3" s="595"/>
      <c r="AM3" s="524" t="s">
        <v>87</v>
      </c>
      <c r="AN3" s="525"/>
      <c r="AO3" s="525"/>
      <c r="AP3" s="525"/>
      <c r="AQ3" s="525"/>
      <c r="AR3" s="525"/>
      <c r="AS3" s="525"/>
      <c r="AT3" s="525"/>
      <c r="AU3" s="525"/>
      <c r="AV3" s="525"/>
      <c r="AW3" s="525"/>
      <c r="AX3" s="595"/>
      <c r="AY3" s="587" t="s">
        <v>1</v>
      </c>
      <c r="AZ3" s="588"/>
      <c r="BA3" s="588"/>
      <c r="BB3" s="588"/>
      <c r="BC3" s="588"/>
      <c r="BD3" s="588"/>
      <c r="BE3" s="588"/>
      <c r="BF3" s="588"/>
      <c r="BG3" s="588"/>
      <c r="BH3" s="588"/>
      <c r="BI3" s="588"/>
      <c r="BJ3" s="588"/>
      <c r="BK3" s="588"/>
      <c r="BL3" s="588"/>
      <c r="BM3" s="637"/>
      <c r="BN3" s="524" t="s">
        <v>88</v>
      </c>
      <c r="BO3" s="525"/>
      <c r="BP3" s="525"/>
      <c r="BQ3" s="525"/>
      <c r="BR3" s="525"/>
      <c r="BS3" s="525"/>
      <c r="BT3" s="525"/>
      <c r="BU3" s="595"/>
      <c r="BV3" s="524" t="s">
        <v>89</v>
      </c>
      <c r="BW3" s="525"/>
      <c r="BX3" s="525"/>
      <c r="BY3" s="525"/>
      <c r="BZ3" s="525"/>
      <c r="CA3" s="525"/>
      <c r="CB3" s="525"/>
      <c r="CC3" s="595"/>
      <c r="CD3" s="587" t="s">
        <v>1</v>
      </c>
      <c r="CE3" s="588"/>
      <c r="CF3" s="588"/>
      <c r="CG3" s="588"/>
      <c r="CH3" s="588"/>
      <c r="CI3" s="588"/>
      <c r="CJ3" s="588"/>
      <c r="CK3" s="588"/>
      <c r="CL3" s="588"/>
      <c r="CM3" s="588"/>
      <c r="CN3" s="588"/>
      <c r="CO3" s="588"/>
      <c r="CP3" s="588"/>
      <c r="CQ3" s="588"/>
      <c r="CR3" s="588"/>
      <c r="CS3" s="637"/>
      <c r="CT3" s="524" t="s">
        <v>90</v>
      </c>
      <c r="CU3" s="525"/>
      <c r="CV3" s="525"/>
      <c r="CW3" s="525"/>
      <c r="CX3" s="525"/>
      <c r="CY3" s="525"/>
      <c r="CZ3" s="525"/>
      <c r="DA3" s="595"/>
      <c r="DB3" s="524" t="s">
        <v>91</v>
      </c>
      <c r="DC3" s="525"/>
      <c r="DD3" s="525"/>
      <c r="DE3" s="525"/>
      <c r="DF3" s="525"/>
      <c r="DG3" s="525"/>
      <c r="DH3" s="525"/>
      <c r="DI3" s="595"/>
    </row>
    <row r="4" spans="1:119" ht="18.75" customHeight="1" x14ac:dyDescent="0.2">
      <c r="A4" s="181"/>
      <c r="B4" s="603"/>
      <c r="C4" s="604"/>
      <c r="D4" s="604"/>
      <c r="E4" s="605"/>
      <c r="F4" s="605"/>
      <c r="G4" s="605"/>
      <c r="H4" s="605"/>
      <c r="I4" s="605"/>
      <c r="J4" s="605"/>
      <c r="K4" s="605"/>
      <c r="L4" s="605"/>
      <c r="M4" s="605"/>
      <c r="N4" s="605"/>
      <c r="O4" s="605"/>
      <c r="P4" s="605"/>
      <c r="Q4" s="605"/>
      <c r="R4" s="609"/>
      <c r="S4" s="609"/>
      <c r="T4" s="609"/>
      <c r="U4" s="609"/>
      <c r="V4" s="610"/>
      <c r="W4" s="596"/>
      <c r="X4" s="406"/>
      <c r="Y4" s="406"/>
      <c r="Z4" s="406"/>
      <c r="AA4" s="406"/>
      <c r="AB4" s="604"/>
      <c r="AC4" s="609"/>
      <c r="AD4" s="406"/>
      <c r="AE4" s="406"/>
      <c r="AF4" s="406"/>
      <c r="AG4" s="406"/>
      <c r="AH4" s="406"/>
      <c r="AI4" s="406"/>
      <c r="AJ4" s="406"/>
      <c r="AK4" s="406"/>
      <c r="AL4" s="597"/>
      <c r="AM4" s="546"/>
      <c r="AN4" s="444"/>
      <c r="AO4" s="444"/>
      <c r="AP4" s="444"/>
      <c r="AQ4" s="444"/>
      <c r="AR4" s="444"/>
      <c r="AS4" s="444"/>
      <c r="AT4" s="444"/>
      <c r="AU4" s="444"/>
      <c r="AV4" s="444"/>
      <c r="AW4" s="444"/>
      <c r="AX4" s="636"/>
      <c r="AY4" s="481" t="s">
        <v>92</v>
      </c>
      <c r="AZ4" s="482"/>
      <c r="BA4" s="482"/>
      <c r="BB4" s="482"/>
      <c r="BC4" s="482"/>
      <c r="BD4" s="482"/>
      <c r="BE4" s="482"/>
      <c r="BF4" s="482"/>
      <c r="BG4" s="482"/>
      <c r="BH4" s="482"/>
      <c r="BI4" s="482"/>
      <c r="BJ4" s="482"/>
      <c r="BK4" s="482"/>
      <c r="BL4" s="482"/>
      <c r="BM4" s="483"/>
      <c r="BN4" s="484">
        <v>5234734</v>
      </c>
      <c r="BO4" s="485"/>
      <c r="BP4" s="485"/>
      <c r="BQ4" s="485"/>
      <c r="BR4" s="485"/>
      <c r="BS4" s="485"/>
      <c r="BT4" s="485"/>
      <c r="BU4" s="486"/>
      <c r="BV4" s="484">
        <v>5345296</v>
      </c>
      <c r="BW4" s="485"/>
      <c r="BX4" s="485"/>
      <c r="BY4" s="485"/>
      <c r="BZ4" s="485"/>
      <c r="CA4" s="485"/>
      <c r="CB4" s="485"/>
      <c r="CC4" s="486"/>
      <c r="CD4" s="621" t="s">
        <v>93</v>
      </c>
      <c r="CE4" s="622"/>
      <c r="CF4" s="622"/>
      <c r="CG4" s="622"/>
      <c r="CH4" s="622"/>
      <c r="CI4" s="622"/>
      <c r="CJ4" s="622"/>
      <c r="CK4" s="622"/>
      <c r="CL4" s="622"/>
      <c r="CM4" s="622"/>
      <c r="CN4" s="622"/>
      <c r="CO4" s="622"/>
      <c r="CP4" s="622"/>
      <c r="CQ4" s="622"/>
      <c r="CR4" s="622"/>
      <c r="CS4" s="623"/>
      <c r="CT4" s="624">
        <v>19.600000000000001</v>
      </c>
      <c r="CU4" s="625"/>
      <c r="CV4" s="625"/>
      <c r="CW4" s="625"/>
      <c r="CX4" s="625"/>
      <c r="CY4" s="625"/>
      <c r="CZ4" s="625"/>
      <c r="DA4" s="626"/>
      <c r="DB4" s="624">
        <v>19.8</v>
      </c>
      <c r="DC4" s="625"/>
      <c r="DD4" s="625"/>
      <c r="DE4" s="625"/>
      <c r="DF4" s="625"/>
      <c r="DG4" s="625"/>
      <c r="DH4" s="625"/>
      <c r="DI4" s="626"/>
    </row>
    <row r="5" spans="1:119" ht="18.75" customHeight="1" x14ac:dyDescent="0.2">
      <c r="A5" s="181"/>
      <c r="B5" s="631"/>
      <c r="C5" s="445"/>
      <c r="D5" s="445"/>
      <c r="E5" s="632"/>
      <c r="F5" s="632"/>
      <c r="G5" s="632"/>
      <c r="H5" s="632"/>
      <c r="I5" s="632"/>
      <c r="J5" s="632"/>
      <c r="K5" s="632"/>
      <c r="L5" s="632"/>
      <c r="M5" s="632"/>
      <c r="N5" s="632"/>
      <c r="O5" s="632"/>
      <c r="P5" s="632"/>
      <c r="Q5" s="632"/>
      <c r="R5" s="443"/>
      <c r="S5" s="443"/>
      <c r="T5" s="443"/>
      <c r="U5" s="443"/>
      <c r="V5" s="635"/>
      <c r="W5" s="546"/>
      <c r="X5" s="444"/>
      <c r="Y5" s="444"/>
      <c r="Z5" s="444"/>
      <c r="AA5" s="444"/>
      <c r="AB5" s="445"/>
      <c r="AC5" s="443"/>
      <c r="AD5" s="444"/>
      <c r="AE5" s="444"/>
      <c r="AF5" s="444"/>
      <c r="AG5" s="444"/>
      <c r="AH5" s="444"/>
      <c r="AI5" s="444"/>
      <c r="AJ5" s="444"/>
      <c r="AK5" s="444"/>
      <c r="AL5" s="636"/>
      <c r="AM5" s="512" t="s">
        <v>94</v>
      </c>
      <c r="AN5" s="412"/>
      <c r="AO5" s="412"/>
      <c r="AP5" s="412"/>
      <c r="AQ5" s="412"/>
      <c r="AR5" s="412"/>
      <c r="AS5" s="412"/>
      <c r="AT5" s="413"/>
      <c r="AU5" s="513" t="s">
        <v>95</v>
      </c>
      <c r="AV5" s="514"/>
      <c r="AW5" s="514"/>
      <c r="AX5" s="514"/>
      <c r="AY5" s="469" t="s">
        <v>96</v>
      </c>
      <c r="AZ5" s="470"/>
      <c r="BA5" s="470"/>
      <c r="BB5" s="470"/>
      <c r="BC5" s="470"/>
      <c r="BD5" s="470"/>
      <c r="BE5" s="470"/>
      <c r="BF5" s="470"/>
      <c r="BG5" s="470"/>
      <c r="BH5" s="470"/>
      <c r="BI5" s="470"/>
      <c r="BJ5" s="470"/>
      <c r="BK5" s="470"/>
      <c r="BL5" s="470"/>
      <c r="BM5" s="471"/>
      <c r="BN5" s="455">
        <v>4641337</v>
      </c>
      <c r="BO5" s="456"/>
      <c r="BP5" s="456"/>
      <c r="BQ5" s="456"/>
      <c r="BR5" s="456"/>
      <c r="BS5" s="456"/>
      <c r="BT5" s="456"/>
      <c r="BU5" s="457"/>
      <c r="BV5" s="455">
        <v>4735374</v>
      </c>
      <c r="BW5" s="456"/>
      <c r="BX5" s="456"/>
      <c r="BY5" s="456"/>
      <c r="BZ5" s="456"/>
      <c r="CA5" s="456"/>
      <c r="CB5" s="456"/>
      <c r="CC5" s="457"/>
      <c r="CD5" s="495" t="s">
        <v>97</v>
      </c>
      <c r="CE5" s="415"/>
      <c r="CF5" s="415"/>
      <c r="CG5" s="415"/>
      <c r="CH5" s="415"/>
      <c r="CI5" s="415"/>
      <c r="CJ5" s="415"/>
      <c r="CK5" s="415"/>
      <c r="CL5" s="415"/>
      <c r="CM5" s="415"/>
      <c r="CN5" s="415"/>
      <c r="CO5" s="415"/>
      <c r="CP5" s="415"/>
      <c r="CQ5" s="415"/>
      <c r="CR5" s="415"/>
      <c r="CS5" s="496"/>
      <c r="CT5" s="452">
        <v>81.400000000000006</v>
      </c>
      <c r="CU5" s="453"/>
      <c r="CV5" s="453"/>
      <c r="CW5" s="453"/>
      <c r="CX5" s="453"/>
      <c r="CY5" s="453"/>
      <c r="CZ5" s="453"/>
      <c r="DA5" s="454"/>
      <c r="DB5" s="452">
        <v>73.5</v>
      </c>
      <c r="DC5" s="453"/>
      <c r="DD5" s="453"/>
      <c r="DE5" s="453"/>
      <c r="DF5" s="453"/>
      <c r="DG5" s="453"/>
      <c r="DH5" s="453"/>
      <c r="DI5" s="454"/>
    </row>
    <row r="6" spans="1:119" ht="18.75" customHeight="1" x14ac:dyDescent="0.2">
      <c r="A6" s="181"/>
      <c r="B6" s="601" t="s">
        <v>98</v>
      </c>
      <c r="C6" s="442"/>
      <c r="D6" s="442"/>
      <c r="E6" s="602"/>
      <c r="F6" s="602"/>
      <c r="G6" s="602"/>
      <c r="H6" s="602"/>
      <c r="I6" s="602"/>
      <c r="J6" s="602"/>
      <c r="K6" s="602"/>
      <c r="L6" s="602" t="s">
        <v>99</v>
      </c>
      <c r="M6" s="602"/>
      <c r="N6" s="602"/>
      <c r="O6" s="602"/>
      <c r="P6" s="602"/>
      <c r="Q6" s="602"/>
      <c r="R6" s="440"/>
      <c r="S6" s="440"/>
      <c r="T6" s="440"/>
      <c r="U6" s="440"/>
      <c r="V6" s="608"/>
      <c r="W6" s="545" t="s">
        <v>100</v>
      </c>
      <c r="X6" s="441"/>
      <c r="Y6" s="441"/>
      <c r="Z6" s="441"/>
      <c r="AA6" s="441"/>
      <c r="AB6" s="442"/>
      <c r="AC6" s="613" t="s">
        <v>101</v>
      </c>
      <c r="AD6" s="614"/>
      <c r="AE6" s="614"/>
      <c r="AF6" s="614"/>
      <c r="AG6" s="614"/>
      <c r="AH6" s="614"/>
      <c r="AI6" s="614"/>
      <c r="AJ6" s="614"/>
      <c r="AK6" s="614"/>
      <c r="AL6" s="615"/>
      <c r="AM6" s="512" t="s">
        <v>102</v>
      </c>
      <c r="AN6" s="412"/>
      <c r="AO6" s="412"/>
      <c r="AP6" s="412"/>
      <c r="AQ6" s="412"/>
      <c r="AR6" s="412"/>
      <c r="AS6" s="412"/>
      <c r="AT6" s="413"/>
      <c r="AU6" s="513" t="s">
        <v>95</v>
      </c>
      <c r="AV6" s="514"/>
      <c r="AW6" s="514"/>
      <c r="AX6" s="514"/>
      <c r="AY6" s="469" t="s">
        <v>103</v>
      </c>
      <c r="AZ6" s="470"/>
      <c r="BA6" s="470"/>
      <c r="BB6" s="470"/>
      <c r="BC6" s="470"/>
      <c r="BD6" s="470"/>
      <c r="BE6" s="470"/>
      <c r="BF6" s="470"/>
      <c r="BG6" s="470"/>
      <c r="BH6" s="470"/>
      <c r="BI6" s="470"/>
      <c r="BJ6" s="470"/>
      <c r="BK6" s="470"/>
      <c r="BL6" s="470"/>
      <c r="BM6" s="471"/>
      <c r="BN6" s="455">
        <v>593397</v>
      </c>
      <c r="BO6" s="456"/>
      <c r="BP6" s="456"/>
      <c r="BQ6" s="456"/>
      <c r="BR6" s="456"/>
      <c r="BS6" s="456"/>
      <c r="BT6" s="456"/>
      <c r="BU6" s="457"/>
      <c r="BV6" s="455">
        <v>609922</v>
      </c>
      <c r="BW6" s="456"/>
      <c r="BX6" s="456"/>
      <c r="BY6" s="456"/>
      <c r="BZ6" s="456"/>
      <c r="CA6" s="456"/>
      <c r="CB6" s="456"/>
      <c r="CC6" s="457"/>
      <c r="CD6" s="495" t="s">
        <v>104</v>
      </c>
      <c r="CE6" s="415"/>
      <c r="CF6" s="415"/>
      <c r="CG6" s="415"/>
      <c r="CH6" s="415"/>
      <c r="CI6" s="415"/>
      <c r="CJ6" s="415"/>
      <c r="CK6" s="415"/>
      <c r="CL6" s="415"/>
      <c r="CM6" s="415"/>
      <c r="CN6" s="415"/>
      <c r="CO6" s="415"/>
      <c r="CP6" s="415"/>
      <c r="CQ6" s="415"/>
      <c r="CR6" s="415"/>
      <c r="CS6" s="496"/>
      <c r="CT6" s="598">
        <v>82.1</v>
      </c>
      <c r="CU6" s="599"/>
      <c r="CV6" s="599"/>
      <c r="CW6" s="599"/>
      <c r="CX6" s="599"/>
      <c r="CY6" s="599"/>
      <c r="CZ6" s="599"/>
      <c r="DA6" s="600"/>
      <c r="DB6" s="598">
        <v>75.8</v>
      </c>
      <c r="DC6" s="599"/>
      <c r="DD6" s="599"/>
      <c r="DE6" s="599"/>
      <c r="DF6" s="599"/>
      <c r="DG6" s="599"/>
      <c r="DH6" s="599"/>
      <c r="DI6" s="600"/>
    </row>
    <row r="7" spans="1:119" ht="18.75" customHeight="1" x14ac:dyDescent="0.2">
      <c r="A7" s="181"/>
      <c r="B7" s="603"/>
      <c r="C7" s="604"/>
      <c r="D7" s="604"/>
      <c r="E7" s="605"/>
      <c r="F7" s="605"/>
      <c r="G7" s="605"/>
      <c r="H7" s="605"/>
      <c r="I7" s="605"/>
      <c r="J7" s="605"/>
      <c r="K7" s="605"/>
      <c r="L7" s="605"/>
      <c r="M7" s="605"/>
      <c r="N7" s="605"/>
      <c r="O7" s="605"/>
      <c r="P7" s="605"/>
      <c r="Q7" s="605"/>
      <c r="R7" s="609"/>
      <c r="S7" s="609"/>
      <c r="T7" s="609"/>
      <c r="U7" s="609"/>
      <c r="V7" s="610"/>
      <c r="W7" s="596"/>
      <c r="X7" s="406"/>
      <c r="Y7" s="406"/>
      <c r="Z7" s="406"/>
      <c r="AA7" s="406"/>
      <c r="AB7" s="604"/>
      <c r="AC7" s="616"/>
      <c r="AD7" s="407"/>
      <c r="AE7" s="407"/>
      <c r="AF7" s="407"/>
      <c r="AG7" s="407"/>
      <c r="AH7" s="407"/>
      <c r="AI7" s="407"/>
      <c r="AJ7" s="407"/>
      <c r="AK7" s="407"/>
      <c r="AL7" s="617"/>
      <c r="AM7" s="512" t="s">
        <v>105</v>
      </c>
      <c r="AN7" s="412"/>
      <c r="AO7" s="412"/>
      <c r="AP7" s="412"/>
      <c r="AQ7" s="412"/>
      <c r="AR7" s="412"/>
      <c r="AS7" s="412"/>
      <c r="AT7" s="413"/>
      <c r="AU7" s="513" t="s">
        <v>106</v>
      </c>
      <c r="AV7" s="514"/>
      <c r="AW7" s="514"/>
      <c r="AX7" s="514"/>
      <c r="AY7" s="469" t="s">
        <v>107</v>
      </c>
      <c r="AZ7" s="470"/>
      <c r="BA7" s="470"/>
      <c r="BB7" s="470"/>
      <c r="BC7" s="470"/>
      <c r="BD7" s="470"/>
      <c r="BE7" s="470"/>
      <c r="BF7" s="470"/>
      <c r="BG7" s="470"/>
      <c r="BH7" s="470"/>
      <c r="BI7" s="470"/>
      <c r="BJ7" s="470"/>
      <c r="BK7" s="470"/>
      <c r="BL7" s="470"/>
      <c r="BM7" s="471"/>
      <c r="BN7" s="455">
        <v>42992</v>
      </c>
      <c r="BO7" s="456"/>
      <c r="BP7" s="456"/>
      <c r="BQ7" s="456"/>
      <c r="BR7" s="456"/>
      <c r="BS7" s="456"/>
      <c r="BT7" s="456"/>
      <c r="BU7" s="457"/>
      <c r="BV7" s="455">
        <v>43405</v>
      </c>
      <c r="BW7" s="456"/>
      <c r="BX7" s="456"/>
      <c r="BY7" s="456"/>
      <c r="BZ7" s="456"/>
      <c r="CA7" s="456"/>
      <c r="CB7" s="456"/>
      <c r="CC7" s="457"/>
      <c r="CD7" s="495" t="s">
        <v>108</v>
      </c>
      <c r="CE7" s="415"/>
      <c r="CF7" s="415"/>
      <c r="CG7" s="415"/>
      <c r="CH7" s="415"/>
      <c r="CI7" s="415"/>
      <c r="CJ7" s="415"/>
      <c r="CK7" s="415"/>
      <c r="CL7" s="415"/>
      <c r="CM7" s="415"/>
      <c r="CN7" s="415"/>
      <c r="CO7" s="415"/>
      <c r="CP7" s="415"/>
      <c r="CQ7" s="415"/>
      <c r="CR7" s="415"/>
      <c r="CS7" s="496"/>
      <c r="CT7" s="455">
        <v>2807231</v>
      </c>
      <c r="CU7" s="456"/>
      <c r="CV7" s="456"/>
      <c r="CW7" s="456"/>
      <c r="CX7" s="456"/>
      <c r="CY7" s="456"/>
      <c r="CZ7" s="456"/>
      <c r="DA7" s="457"/>
      <c r="DB7" s="455">
        <v>2856559</v>
      </c>
      <c r="DC7" s="456"/>
      <c r="DD7" s="456"/>
      <c r="DE7" s="456"/>
      <c r="DF7" s="456"/>
      <c r="DG7" s="456"/>
      <c r="DH7" s="456"/>
      <c r="DI7" s="457"/>
    </row>
    <row r="8" spans="1:119" ht="18.75" customHeight="1" thickBot="1" x14ac:dyDescent="0.25">
      <c r="A8" s="181"/>
      <c r="B8" s="606"/>
      <c r="C8" s="551"/>
      <c r="D8" s="551"/>
      <c r="E8" s="607"/>
      <c r="F8" s="607"/>
      <c r="G8" s="607"/>
      <c r="H8" s="607"/>
      <c r="I8" s="607"/>
      <c r="J8" s="607"/>
      <c r="K8" s="607"/>
      <c r="L8" s="607"/>
      <c r="M8" s="607"/>
      <c r="N8" s="607"/>
      <c r="O8" s="607"/>
      <c r="P8" s="607"/>
      <c r="Q8" s="607"/>
      <c r="R8" s="611"/>
      <c r="S8" s="611"/>
      <c r="T8" s="611"/>
      <c r="U8" s="611"/>
      <c r="V8" s="612"/>
      <c r="W8" s="526"/>
      <c r="X8" s="527"/>
      <c r="Y8" s="527"/>
      <c r="Z8" s="527"/>
      <c r="AA8" s="527"/>
      <c r="AB8" s="551"/>
      <c r="AC8" s="618"/>
      <c r="AD8" s="619"/>
      <c r="AE8" s="619"/>
      <c r="AF8" s="619"/>
      <c r="AG8" s="619"/>
      <c r="AH8" s="619"/>
      <c r="AI8" s="619"/>
      <c r="AJ8" s="619"/>
      <c r="AK8" s="619"/>
      <c r="AL8" s="620"/>
      <c r="AM8" s="512" t="s">
        <v>109</v>
      </c>
      <c r="AN8" s="412"/>
      <c r="AO8" s="412"/>
      <c r="AP8" s="412"/>
      <c r="AQ8" s="412"/>
      <c r="AR8" s="412"/>
      <c r="AS8" s="412"/>
      <c r="AT8" s="413"/>
      <c r="AU8" s="513" t="s">
        <v>95</v>
      </c>
      <c r="AV8" s="514"/>
      <c r="AW8" s="514"/>
      <c r="AX8" s="514"/>
      <c r="AY8" s="469" t="s">
        <v>110</v>
      </c>
      <c r="AZ8" s="470"/>
      <c r="BA8" s="470"/>
      <c r="BB8" s="470"/>
      <c r="BC8" s="470"/>
      <c r="BD8" s="470"/>
      <c r="BE8" s="470"/>
      <c r="BF8" s="470"/>
      <c r="BG8" s="470"/>
      <c r="BH8" s="470"/>
      <c r="BI8" s="470"/>
      <c r="BJ8" s="470"/>
      <c r="BK8" s="470"/>
      <c r="BL8" s="470"/>
      <c r="BM8" s="471"/>
      <c r="BN8" s="455">
        <v>550405</v>
      </c>
      <c r="BO8" s="456"/>
      <c r="BP8" s="456"/>
      <c r="BQ8" s="456"/>
      <c r="BR8" s="456"/>
      <c r="BS8" s="456"/>
      <c r="BT8" s="456"/>
      <c r="BU8" s="457"/>
      <c r="BV8" s="455">
        <v>566517</v>
      </c>
      <c r="BW8" s="456"/>
      <c r="BX8" s="456"/>
      <c r="BY8" s="456"/>
      <c r="BZ8" s="456"/>
      <c r="CA8" s="456"/>
      <c r="CB8" s="456"/>
      <c r="CC8" s="457"/>
      <c r="CD8" s="495" t="s">
        <v>111</v>
      </c>
      <c r="CE8" s="415"/>
      <c r="CF8" s="415"/>
      <c r="CG8" s="415"/>
      <c r="CH8" s="415"/>
      <c r="CI8" s="415"/>
      <c r="CJ8" s="415"/>
      <c r="CK8" s="415"/>
      <c r="CL8" s="415"/>
      <c r="CM8" s="415"/>
      <c r="CN8" s="415"/>
      <c r="CO8" s="415"/>
      <c r="CP8" s="415"/>
      <c r="CQ8" s="415"/>
      <c r="CR8" s="415"/>
      <c r="CS8" s="496"/>
      <c r="CT8" s="558">
        <v>0.16</v>
      </c>
      <c r="CU8" s="559"/>
      <c r="CV8" s="559"/>
      <c r="CW8" s="559"/>
      <c r="CX8" s="559"/>
      <c r="CY8" s="559"/>
      <c r="CZ8" s="559"/>
      <c r="DA8" s="560"/>
      <c r="DB8" s="558">
        <v>0.16</v>
      </c>
      <c r="DC8" s="559"/>
      <c r="DD8" s="559"/>
      <c r="DE8" s="559"/>
      <c r="DF8" s="559"/>
      <c r="DG8" s="559"/>
      <c r="DH8" s="559"/>
      <c r="DI8" s="560"/>
    </row>
    <row r="9" spans="1:119" ht="18.75" customHeight="1" thickBot="1" x14ac:dyDescent="0.25">
      <c r="A9" s="181"/>
      <c r="B9" s="587" t="s">
        <v>112</v>
      </c>
      <c r="C9" s="588"/>
      <c r="D9" s="588"/>
      <c r="E9" s="588"/>
      <c r="F9" s="588"/>
      <c r="G9" s="588"/>
      <c r="H9" s="588"/>
      <c r="I9" s="588"/>
      <c r="J9" s="588"/>
      <c r="K9" s="506"/>
      <c r="L9" s="589" t="s">
        <v>113</v>
      </c>
      <c r="M9" s="590"/>
      <c r="N9" s="590"/>
      <c r="O9" s="590"/>
      <c r="P9" s="590"/>
      <c r="Q9" s="591"/>
      <c r="R9" s="592">
        <v>4199</v>
      </c>
      <c r="S9" s="593"/>
      <c r="T9" s="593"/>
      <c r="U9" s="593"/>
      <c r="V9" s="594"/>
      <c r="W9" s="524" t="s">
        <v>114</v>
      </c>
      <c r="X9" s="525"/>
      <c r="Y9" s="525"/>
      <c r="Z9" s="525"/>
      <c r="AA9" s="525"/>
      <c r="AB9" s="525"/>
      <c r="AC9" s="525"/>
      <c r="AD9" s="525"/>
      <c r="AE9" s="525"/>
      <c r="AF9" s="525"/>
      <c r="AG9" s="525"/>
      <c r="AH9" s="525"/>
      <c r="AI9" s="525"/>
      <c r="AJ9" s="525"/>
      <c r="AK9" s="525"/>
      <c r="AL9" s="595"/>
      <c r="AM9" s="512" t="s">
        <v>115</v>
      </c>
      <c r="AN9" s="412"/>
      <c r="AO9" s="412"/>
      <c r="AP9" s="412"/>
      <c r="AQ9" s="412"/>
      <c r="AR9" s="412"/>
      <c r="AS9" s="412"/>
      <c r="AT9" s="413"/>
      <c r="AU9" s="513" t="s">
        <v>95</v>
      </c>
      <c r="AV9" s="514"/>
      <c r="AW9" s="514"/>
      <c r="AX9" s="514"/>
      <c r="AY9" s="469" t="s">
        <v>116</v>
      </c>
      <c r="AZ9" s="470"/>
      <c r="BA9" s="470"/>
      <c r="BB9" s="470"/>
      <c r="BC9" s="470"/>
      <c r="BD9" s="470"/>
      <c r="BE9" s="470"/>
      <c r="BF9" s="470"/>
      <c r="BG9" s="470"/>
      <c r="BH9" s="470"/>
      <c r="BI9" s="470"/>
      <c r="BJ9" s="470"/>
      <c r="BK9" s="470"/>
      <c r="BL9" s="470"/>
      <c r="BM9" s="471"/>
      <c r="BN9" s="455">
        <v>-16112</v>
      </c>
      <c r="BO9" s="456"/>
      <c r="BP9" s="456"/>
      <c r="BQ9" s="456"/>
      <c r="BR9" s="456"/>
      <c r="BS9" s="456"/>
      <c r="BT9" s="456"/>
      <c r="BU9" s="457"/>
      <c r="BV9" s="455">
        <v>142460</v>
      </c>
      <c r="BW9" s="456"/>
      <c r="BX9" s="456"/>
      <c r="BY9" s="456"/>
      <c r="BZ9" s="456"/>
      <c r="CA9" s="456"/>
      <c r="CB9" s="456"/>
      <c r="CC9" s="457"/>
      <c r="CD9" s="495" t="s">
        <v>117</v>
      </c>
      <c r="CE9" s="415"/>
      <c r="CF9" s="415"/>
      <c r="CG9" s="415"/>
      <c r="CH9" s="415"/>
      <c r="CI9" s="415"/>
      <c r="CJ9" s="415"/>
      <c r="CK9" s="415"/>
      <c r="CL9" s="415"/>
      <c r="CM9" s="415"/>
      <c r="CN9" s="415"/>
      <c r="CO9" s="415"/>
      <c r="CP9" s="415"/>
      <c r="CQ9" s="415"/>
      <c r="CR9" s="415"/>
      <c r="CS9" s="496"/>
      <c r="CT9" s="452">
        <v>12.9</v>
      </c>
      <c r="CU9" s="453"/>
      <c r="CV9" s="453"/>
      <c r="CW9" s="453"/>
      <c r="CX9" s="453"/>
      <c r="CY9" s="453"/>
      <c r="CZ9" s="453"/>
      <c r="DA9" s="454"/>
      <c r="DB9" s="452">
        <v>12.4</v>
      </c>
      <c r="DC9" s="453"/>
      <c r="DD9" s="453"/>
      <c r="DE9" s="453"/>
      <c r="DF9" s="453"/>
      <c r="DG9" s="453"/>
      <c r="DH9" s="453"/>
      <c r="DI9" s="454"/>
    </row>
    <row r="10" spans="1:119" ht="18.75" customHeight="1" thickBot="1" x14ac:dyDescent="0.25">
      <c r="A10" s="181"/>
      <c r="B10" s="587"/>
      <c r="C10" s="588"/>
      <c r="D10" s="588"/>
      <c r="E10" s="588"/>
      <c r="F10" s="588"/>
      <c r="G10" s="588"/>
      <c r="H10" s="588"/>
      <c r="I10" s="588"/>
      <c r="J10" s="588"/>
      <c r="K10" s="506"/>
      <c r="L10" s="411" t="s">
        <v>118</v>
      </c>
      <c r="M10" s="412"/>
      <c r="N10" s="412"/>
      <c r="O10" s="412"/>
      <c r="P10" s="412"/>
      <c r="Q10" s="413"/>
      <c r="R10" s="408">
        <v>4773</v>
      </c>
      <c r="S10" s="409"/>
      <c r="T10" s="409"/>
      <c r="U10" s="409"/>
      <c r="V10" s="468"/>
      <c r="W10" s="596"/>
      <c r="X10" s="406"/>
      <c r="Y10" s="406"/>
      <c r="Z10" s="406"/>
      <c r="AA10" s="406"/>
      <c r="AB10" s="406"/>
      <c r="AC10" s="406"/>
      <c r="AD10" s="406"/>
      <c r="AE10" s="406"/>
      <c r="AF10" s="406"/>
      <c r="AG10" s="406"/>
      <c r="AH10" s="406"/>
      <c r="AI10" s="406"/>
      <c r="AJ10" s="406"/>
      <c r="AK10" s="406"/>
      <c r="AL10" s="597"/>
      <c r="AM10" s="512" t="s">
        <v>119</v>
      </c>
      <c r="AN10" s="412"/>
      <c r="AO10" s="412"/>
      <c r="AP10" s="412"/>
      <c r="AQ10" s="412"/>
      <c r="AR10" s="412"/>
      <c r="AS10" s="412"/>
      <c r="AT10" s="413"/>
      <c r="AU10" s="513" t="s">
        <v>120</v>
      </c>
      <c r="AV10" s="514"/>
      <c r="AW10" s="514"/>
      <c r="AX10" s="514"/>
      <c r="AY10" s="469" t="s">
        <v>121</v>
      </c>
      <c r="AZ10" s="470"/>
      <c r="BA10" s="470"/>
      <c r="BB10" s="470"/>
      <c r="BC10" s="470"/>
      <c r="BD10" s="470"/>
      <c r="BE10" s="470"/>
      <c r="BF10" s="470"/>
      <c r="BG10" s="470"/>
      <c r="BH10" s="470"/>
      <c r="BI10" s="470"/>
      <c r="BJ10" s="470"/>
      <c r="BK10" s="470"/>
      <c r="BL10" s="470"/>
      <c r="BM10" s="471"/>
      <c r="BN10" s="455">
        <v>300366</v>
      </c>
      <c r="BO10" s="456"/>
      <c r="BP10" s="456"/>
      <c r="BQ10" s="456"/>
      <c r="BR10" s="456"/>
      <c r="BS10" s="456"/>
      <c r="BT10" s="456"/>
      <c r="BU10" s="457"/>
      <c r="BV10" s="455">
        <v>350269</v>
      </c>
      <c r="BW10" s="456"/>
      <c r="BX10" s="456"/>
      <c r="BY10" s="456"/>
      <c r="BZ10" s="456"/>
      <c r="CA10" s="456"/>
      <c r="CB10" s="456"/>
      <c r="CC10" s="457"/>
      <c r="CD10" s="184" t="s">
        <v>122</v>
      </c>
      <c r="CE10" s="185"/>
      <c r="CF10" s="185"/>
      <c r="CG10" s="185"/>
      <c r="CH10" s="185"/>
      <c r="CI10" s="185"/>
      <c r="CJ10" s="185"/>
      <c r="CK10" s="185"/>
      <c r="CL10" s="185"/>
      <c r="CM10" s="185"/>
      <c r="CN10" s="185"/>
      <c r="CO10" s="185"/>
      <c r="CP10" s="185"/>
      <c r="CQ10" s="185"/>
      <c r="CR10" s="185"/>
      <c r="CS10" s="186"/>
      <c r="CT10" s="187"/>
      <c r="CU10" s="188"/>
      <c r="CV10" s="188"/>
      <c r="CW10" s="188"/>
      <c r="CX10" s="188"/>
      <c r="CY10" s="188"/>
      <c r="CZ10" s="188"/>
      <c r="DA10" s="189"/>
      <c r="DB10" s="187"/>
      <c r="DC10" s="188"/>
      <c r="DD10" s="188"/>
      <c r="DE10" s="188"/>
      <c r="DF10" s="188"/>
      <c r="DG10" s="188"/>
      <c r="DH10" s="188"/>
      <c r="DI10" s="189"/>
    </row>
    <row r="11" spans="1:119" ht="18.75" customHeight="1" thickBot="1" x14ac:dyDescent="0.25">
      <c r="A11" s="181"/>
      <c r="B11" s="587"/>
      <c r="C11" s="588"/>
      <c r="D11" s="588"/>
      <c r="E11" s="588"/>
      <c r="F11" s="588"/>
      <c r="G11" s="588"/>
      <c r="H11" s="588"/>
      <c r="I11" s="588"/>
      <c r="J11" s="588"/>
      <c r="K11" s="506"/>
      <c r="L11" s="416" t="s">
        <v>123</v>
      </c>
      <c r="M11" s="417"/>
      <c r="N11" s="417"/>
      <c r="O11" s="417"/>
      <c r="P11" s="417"/>
      <c r="Q11" s="418"/>
      <c r="R11" s="584" t="s">
        <v>124</v>
      </c>
      <c r="S11" s="585"/>
      <c r="T11" s="585"/>
      <c r="U11" s="585"/>
      <c r="V11" s="586"/>
      <c r="W11" s="596"/>
      <c r="X11" s="406"/>
      <c r="Y11" s="406"/>
      <c r="Z11" s="406"/>
      <c r="AA11" s="406"/>
      <c r="AB11" s="406"/>
      <c r="AC11" s="406"/>
      <c r="AD11" s="406"/>
      <c r="AE11" s="406"/>
      <c r="AF11" s="406"/>
      <c r="AG11" s="406"/>
      <c r="AH11" s="406"/>
      <c r="AI11" s="406"/>
      <c r="AJ11" s="406"/>
      <c r="AK11" s="406"/>
      <c r="AL11" s="597"/>
      <c r="AM11" s="512" t="s">
        <v>125</v>
      </c>
      <c r="AN11" s="412"/>
      <c r="AO11" s="412"/>
      <c r="AP11" s="412"/>
      <c r="AQ11" s="412"/>
      <c r="AR11" s="412"/>
      <c r="AS11" s="412"/>
      <c r="AT11" s="413"/>
      <c r="AU11" s="513" t="s">
        <v>126</v>
      </c>
      <c r="AV11" s="514"/>
      <c r="AW11" s="514"/>
      <c r="AX11" s="514"/>
      <c r="AY11" s="469" t="s">
        <v>127</v>
      </c>
      <c r="AZ11" s="470"/>
      <c r="BA11" s="470"/>
      <c r="BB11" s="470"/>
      <c r="BC11" s="470"/>
      <c r="BD11" s="470"/>
      <c r="BE11" s="470"/>
      <c r="BF11" s="470"/>
      <c r="BG11" s="470"/>
      <c r="BH11" s="470"/>
      <c r="BI11" s="470"/>
      <c r="BJ11" s="470"/>
      <c r="BK11" s="470"/>
      <c r="BL11" s="470"/>
      <c r="BM11" s="471"/>
      <c r="BN11" s="455">
        <v>0</v>
      </c>
      <c r="BO11" s="456"/>
      <c r="BP11" s="456"/>
      <c r="BQ11" s="456"/>
      <c r="BR11" s="456"/>
      <c r="BS11" s="456"/>
      <c r="BT11" s="456"/>
      <c r="BU11" s="457"/>
      <c r="BV11" s="455">
        <v>0</v>
      </c>
      <c r="BW11" s="456"/>
      <c r="BX11" s="456"/>
      <c r="BY11" s="456"/>
      <c r="BZ11" s="456"/>
      <c r="CA11" s="456"/>
      <c r="CB11" s="456"/>
      <c r="CC11" s="457"/>
      <c r="CD11" s="495" t="s">
        <v>128</v>
      </c>
      <c r="CE11" s="415"/>
      <c r="CF11" s="415"/>
      <c r="CG11" s="415"/>
      <c r="CH11" s="415"/>
      <c r="CI11" s="415"/>
      <c r="CJ11" s="415"/>
      <c r="CK11" s="415"/>
      <c r="CL11" s="415"/>
      <c r="CM11" s="415"/>
      <c r="CN11" s="415"/>
      <c r="CO11" s="415"/>
      <c r="CP11" s="415"/>
      <c r="CQ11" s="415"/>
      <c r="CR11" s="415"/>
      <c r="CS11" s="496"/>
      <c r="CT11" s="558" t="s">
        <v>129</v>
      </c>
      <c r="CU11" s="559"/>
      <c r="CV11" s="559"/>
      <c r="CW11" s="559"/>
      <c r="CX11" s="559"/>
      <c r="CY11" s="559"/>
      <c r="CZ11" s="559"/>
      <c r="DA11" s="560"/>
      <c r="DB11" s="558" t="s">
        <v>129</v>
      </c>
      <c r="DC11" s="559"/>
      <c r="DD11" s="559"/>
      <c r="DE11" s="559"/>
      <c r="DF11" s="559"/>
      <c r="DG11" s="559"/>
      <c r="DH11" s="559"/>
      <c r="DI11" s="560"/>
    </row>
    <row r="12" spans="1:119" ht="18.75" customHeight="1" x14ac:dyDescent="0.2">
      <c r="A12" s="181"/>
      <c r="B12" s="561" t="s">
        <v>130</v>
      </c>
      <c r="C12" s="562"/>
      <c r="D12" s="562"/>
      <c r="E12" s="562"/>
      <c r="F12" s="562"/>
      <c r="G12" s="562"/>
      <c r="H12" s="562"/>
      <c r="I12" s="562"/>
      <c r="J12" s="562"/>
      <c r="K12" s="563"/>
      <c r="L12" s="570" t="s">
        <v>131</v>
      </c>
      <c r="M12" s="571"/>
      <c r="N12" s="571"/>
      <c r="O12" s="571"/>
      <c r="P12" s="571"/>
      <c r="Q12" s="572"/>
      <c r="R12" s="573">
        <v>4071</v>
      </c>
      <c r="S12" s="574"/>
      <c r="T12" s="574"/>
      <c r="U12" s="574"/>
      <c r="V12" s="575"/>
      <c r="W12" s="576" t="s">
        <v>1</v>
      </c>
      <c r="X12" s="514"/>
      <c r="Y12" s="514"/>
      <c r="Z12" s="514"/>
      <c r="AA12" s="514"/>
      <c r="AB12" s="577"/>
      <c r="AC12" s="578" t="s">
        <v>132</v>
      </c>
      <c r="AD12" s="579"/>
      <c r="AE12" s="579"/>
      <c r="AF12" s="579"/>
      <c r="AG12" s="580"/>
      <c r="AH12" s="578" t="s">
        <v>133</v>
      </c>
      <c r="AI12" s="579"/>
      <c r="AJ12" s="579"/>
      <c r="AK12" s="579"/>
      <c r="AL12" s="581"/>
      <c r="AM12" s="512" t="s">
        <v>134</v>
      </c>
      <c r="AN12" s="412"/>
      <c r="AO12" s="412"/>
      <c r="AP12" s="412"/>
      <c r="AQ12" s="412"/>
      <c r="AR12" s="412"/>
      <c r="AS12" s="412"/>
      <c r="AT12" s="413"/>
      <c r="AU12" s="513" t="s">
        <v>135</v>
      </c>
      <c r="AV12" s="514"/>
      <c r="AW12" s="514"/>
      <c r="AX12" s="514"/>
      <c r="AY12" s="469" t="s">
        <v>136</v>
      </c>
      <c r="AZ12" s="470"/>
      <c r="BA12" s="470"/>
      <c r="BB12" s="470"/>
      <c r="BC12" s="470"/>
      <c r="BD12" s="470"/>
      <c r="BE12" s="470"/>
      <c r="BF12" s="470"/>
      <c r="BG12" s="470"/>
      <c r="BH12" s="470"/>
      <c r="BI12" s="470"/>
      <c r="BJ12" s="470"/>
      <c r="BK12" s="470"/>
      <c r="BL12" s="470"/>
      <c r="BM12" s="471"/>
      <c r="BN12" s="455">
        <v>290000</v>
      </c>
      <c r="BO12" s="456"/>
      <c r="BP12" s="456"/>
      <c r="BQ12" s="456"/>
      <c r="BR12" s="456"/>
      <c r="BS12" s="456"/>
      <c r="BT12" s="456"/>
      <c r="BU12" s="457"/>
      <c r="BV12" s="455">
        <v>250000</v>
      </c>
      <c r="BW12" s="456"/>
      <c r="BX12" s="456"/>
      <c r="BY12" s="456"/>
      <c r="BZ12" s="456"/>
      <c r="CA12" s="456"/>
      <c r="CB12" s="456"/>
      <c r="CC12" s="457"/>
      <c r="CD12" s="495" t="s">
        <v>137</v>
      </c>
      <c r="CE12" s="415"/>
      <c r="CF12" s="415"/>
      <c r="CG12" s="415"/>
      <c r="CH12" s="415"/>
      <c r="CI12" s="415"/>
      <c r="CJ12" s="415"/>
      <c r="CK12" s="415"/>
      <c r="CL12" s="415"/>
      <c r="CM12" s="415"/>
      <c r="CN12" s="415"/>
      <c r="CO12" s="415"/>
      <c r="CP12" s="415"/>
      <c r="CQ12" s="415"/>
      <c r="CR12" s="415"/>
      <c r="CS12" s="496"/>
      <c r="CT12" s="558" t="s">
        <v>138</v>
      </c>
      <c r="CU12" s="559"/>
      <c r="CV12" s="559"/>
      <c r="CW12" s="559"/>
      <c r="CX12" s="559"/>
      <c r="CY12" s="559"/>
      <c r="CZ12" s="559"/>
      <c r="DA12" s="560"/>
      <c r="DB12" s="558" t="s">
        <v>129</v>
      </c>
      <c r="DC12" s="559"/>
      <c r="DD12" s="559"/>
      <c r="DE12" s="559"/>
      <c r="DF12" s="559"/>
      <c r="DG12" s="559"/>
      <c r="DH12" s="559"/>
      <c r="DI12" s="560"/>
    </row>
    <row r="13" spans="1:119" ht="18.75" customHeight="1" x14ac:dyDescent="0.2">
      <c r="A13" s="181"/>
      <c r="B13" s="564"/>
      <c r="C13" s="565"/>
      <c r="D13" s="565"/>
      <c r="E13" s="565"/>
      <c r="F13" s="565"/>
      <c r="G13" s="565"/>
      <c r="H13" s="565"/>
      <c r="I13" s="565"/>
      <c r="J13" s="565"/>
      <c r="K13" s="566"/>
      <c r="L13" s="190"/>
      <c r="M13" s="539" t="s">
        <v>139</v>
      </c>
      <c r="N13" s="540"/>
      <c r="O13" s="540"/>
      <c r="P13" s="540"/>
      <c r="Q13" s="541"/>
      <c r="R13" s="542">
        <v>4024</v>
      </c>
      <c r="S13" s="543"/>
      <c r="T13" s="543"/>
      <c r="U13" s="543"/>
      <c r="V13" s="544"/>
      <c r="W13" s="545" t="s">
        <v>140</v>
      </c>
      <c r="X13" s="441"/>
      <c r="Y13" s="441"/>
      <c r="Z13" s="441"/>
      <c r="AA13" s="441"/>
      <c r="AB13" s="442"/>
      <c r="AC13" s="408">
        <v>320</v>
      </c>
      <c r="AD13" s="409"/>
      <c r="AE13" s="409"/>
      <c r="AF13" s="409"/>
      <c r="AG13" s="410"/>
      <c r="AH13" s="408">
        <v>357</v>
      </c>
      <c r="AI13" s="409"/>
      <c r="AJ13" s="409"/>
      <c r="AK13" s="409"/>
      <c r="AL13" s="468"/>
      <c r="AM13" s="512" t="s">
        <v>141</v>
      </c>
      <c r="AN13" s="412"/>
      <c r="AO13" s="412"/>
      <c r="AP13" s="412"/>
      <c r="AQ13" s="412"/>
      <c r="AR13" s="412"/>
      <c r="AS13" s="412"/>
      <c r="AT13" s="413"/>
      <c r="AU13" s="513" t="s">
        <v>120</v>
      </c>
      <c r="AV13" s="514"/>
      <c r="AW13" s="514"/>
      <c r="AX13" s="514"/>
      <c r="AY13" s="469" t="s">
        <v>142</v>
      </c>
      <c r="AZ13" s="470"/>
      <c r="BA13" s="470"/>
      <c r="BB13" s="470"/>
      <c r="BC13" s="470"/>
      <c r="BD13" s="470"/>
      <c r="BE13" s="470"/>
      <c r="BF13" s="470"/>
      <c r="BG13" s="470"/>
      <c r="BH13" s="470"/>
      <c r="BI13" s="470"/>
      <c r="BJ13" s="470"/>
      <c r="BK13" s="470"/>
      <c r="BL13" s="470"/>
      <c r="BM13" s="471"/>
      <c r="BN13" s="455">
        <v>-5746</v>
      </c>
      <c r="BO13" s="456"/>
      <c r="BP13" s="456"/>
      <c r="BQ13" s="456"/>
      <c r="BR13" s="456"/>
      <c r="BS13" s="456"/>
      <c r="BT13" s="456"/>
      <c r="BU13" s="457"/>
      <c r="BV13" s="455">
        <v>242729</v>
      </c>
      <c r="BW13" s="456"/>
      <c r="BX13" s="456"/>
      <c r="BY13" s="456"/>
      <c r="BZ13" s="456"/>
      <c r="CA13" s="456"/>
      <c r="CB13" s="456"/>
      <c r="CC13" s="457"/>
      <c r="CD13" s="495" t="s">
        <v>143</v>
      </c>
      <c r="CE13" s="415"/>
      <c r="CF13" s="415"/>
      <c r="CG13" s="415"/>
      <c r="CH13" s="415"/>
      <c r="CI13" s="415"/>
      <c r="CJ13" s="415"/>
      <c r="CK13" s="415"/>
      <c r="CL13" s="415"/>
      <c r="CM13" s="415"/>
      <c r="CN13" s="415"/>
      <c r="CO13" s="415"/>
      <c r="CP13" s="415"/>
      <c r="CQ13" s="415"/>
      <c r="CR13" s="415"/>
      <c r="CS13" s="496"/>
      <c r="CT13" s="452">
        <v>12.8</v>
      </c>
      <c r="CU13" s="453"/>
      <c r="CV13" s="453"/>
      <c r="CW13" s="453"/>
      <c r="CX13" s="453"/>
      <c r="CY13" s="453"/>
      <c r="CZ13" s="453"/>
      <c r="DA13" s="454"/>
      <c r="DB13" s="452">
        <v>11.6</v>
      </c>
      <c r="DC13" s="453"/>
      <c r="DD13" s="453"/>
      <c r="DE13" s="453"/>
      <c r="DF13" s="453"/>
      <c r="DG13" s="453"/>
      <c r="DH13" s="453"/>
      <c r="DI13" s="454"/>
    </row>
    <row r="14" spans="1:119" ht="18.75" customHeight="1" thickBot="1" x14ac:dyDescent="0.25">
      <c r="A14" s="181"/>
      <c r="B14" s="564"/>
      <c r="C14" s="565"/>
      <c r="D14" s="565"/>
      <c r="E14" s="565"/>
      <c r="F14" s="565"/>
      <c r="G14" s="565"/>
      <c r="H14" s="565"/>
      <c r="I14" s="565"/>
      <c r="J14" s="565"/>
      <c r="K14" s="566"/>
      <c r="L14" s="529" t="s">
        <v>144</v>
      </c>
      <c r="M14" s="582"/>
      <c r="N14" s="582"/>
      <c r="O14" s="582"/>
      <c r="P14" s="582"/>
      <c r="Q14" s="583"/>
      <c r="R14" s="542">
        <v>4186</v>
      </c>
      <c r="S14" s="543"/>
      <c r="T14" s="543"/>
      <c r="U14" s="543"/>
      <c r="V14" s="544"/>
      <c r="W14" s="546"/>
      <c r="X14" s="444"/>
      <c r="Y14" s="444"/>
      <c r="Z14" s="444"/>
      <c r="AA14" s="444"/>
      <c r="AB14" s="445"/>
      <c r="AC14" s="535">
        <v>15.5</v>
      </c>
      <c r="AD14" s="536"/>
      <c r="AE14" s="536"/>
      <c r="AF14" s="536"/>
      <c r="AG14" s="537"/>
      <c r="AH14" s="535">
        <v>15.5</v>
      </c>
      <c r="AI14" s="536"/>
      <c r="AJ14" s="536"/>
      <c r="AK14" s="536"/>
      <c r="AL14" s="538"/>
      <c r="AM14" s="512"/>
      <c r="AN14" s="412"/>
      <c r="AO14" s="412"/>
      <c r="AP14" s="412"/>
      <c r="AQ14" s="412"/>
      <c r="AR14" s="412"/>
      <c r="AS14" s="412"/>
      <c r="AT14" s="413"/>
      <c r="AU14" s="513"/>
      <c r="AV14" s="514"/>
      <c r="AW14" s="514"/>
      <c r="AX14" s="514"/>
      <c r="AY14" s="469"/>
      <c r="AZ14" s="470"/>
      <c r="BA14" s="470"/>
      <c r="BB14" s="470"/>
      <c r="BC14" s="470"/>
      <c r="BD14" s="470"/>
      <c r="BE14" s="470"/>
      <c r="BF14" s="470"/>
      <c r="BG14" s="470"/>
      <c r="BH14" s="470"/>
      <c r="BI14" s="470"/>
      <c r="BJ14" s="470"/>
      <c r="BK14" s="470"/>
      <c r="BL14" s="470"/>
      <c r="BM14" s="471"/>
      <c r="BN14" s="455"/>
      <c r="BO14" s="456"/>
      <c r="BP14" s="456"/>
      <c r="BQ14" s="456"/>
      <c r="BR14" s="456"/>
      <c r="BS14" s="456"/>
      <c r="BT14" s="456"/>
      <c r="BU14" s="457"/>
      <c r="BV14" s="455"/>
      <c r="BW14" s="456"/>
      <c r="BX14" s="456"/>
      <c r="BY14" s="456"/>
      <c r="BZ14" s="456"/>
      <c r="CA14" s="456"/>
      <c r="CB14" s="456"/>
      <c r="CC14" s="457"/>
      <c r="CD14" s="492" t="s">
        <v>145</v>
      </c>
      <c r="CE14" s="493"/>
      <c r="CF14" s="493"/>
      <c r="CG14" s="493"/>
      <c r="CH14" s="493"/>
      <c r="CI14" s="493"/>
      <c r="CJ14" s="493"/>
      <c r="CK14" s="493"/>
      <c r="CL14" s="493"/>
      <c r="CM14" s="493"/>
      <c r="CN14" s="493"/>
      <c r="CO14" s="493"/>
      <c r="CP14" s="493"/>
      <c r="CQ14" s="493"/>
      <c r="CR14" s="493"/>
      <c r="CS14" s="494"/>
      <c r="CT14" s="552">
        <v>70</v>
      </c>
      <c r="CU14" s="553"/>
      <c r="CV14" s="553"/>
      <c r="CW14" s="553"/>
      <c r="CX14" s="553"/>
      <c r="CY14" s="553"/>
      <c r="CZ14" s="553"/>
      <c r="DA14" s="554"/>
      <c r="DB14" s="552">
        <v>83.8</v>
      </c>
      <c r="DC14" s="553"/>
      <c r="DD14" s="553"/>
      <c r="DE14" s="553"/>
      <c r="DF14" s="553"/>
      <c r="DG14" s="553"/>
      <c r="DH14" s="553"/>
      <c r="DI14" s="554"/>
    </row>
    <row r="15" spans="1:119" ht="18.75" customHeight="1" x14ac:dyDescent="0.2">
      <c r="A15" s="181"/>
      <c r="B15" s="564"/>
      <c r="C15" s="565"/>
      <c r="D15" s="565"/>
      <c r="E15" s="565"/>
      <c r="F15" s="565"/>
      <c r="G15" s="565"/>
      <c r="H15" s="565"/>
      <c r="I15" s="565"/>
      <c r="J15" s="565"/>
      <c r="K15" s="566"/>
      <c r="L15" s="190"/>
      <c r="M15" s="539" t="s">
        <v>146</v>
      </c>
      <c r="N15" s="540"/>
      <c r="O15" s="540"/>
      <c r="P15" s="540"/>
      <c r="Q15" s="541"/>
      <c r="R15" s="542">
        <v>4136</v>
      </c>
      <c r="S15" s="543"/>
      <c r="T15" s="543"/>
      <c r="U15" s="543"/>
      <c r="V15" s="544"/>
      <c r="W15" s="545" t="s">
        <v>147</v>
      </c>
      <c r="X15" s="441"/>
      <c r="Y15" s="441"/>
      <c r="Z15" s="441"/>
      <c r="AA15" s="441"/>
      <c r="AB15" s="442"/>
      <c r="AC15" s="408">
        <v>736</v>
      </c>
      <c r="AD15" s="409"/>
      <c r="AE15" s="409"/>
      <c r="AF15" s="409"/>
      <c r="AG15" s="410"/>
      <c r="AH15" s="408">
        <v>837</v>
      </c>
      <c r="AI15" s="409"/>
      <c r="AJ15" s="409"/>
      <c r="AK15" s="409"/>
      <c r="AL15" s="468"/>
      <c r="AM15" s="512"/>
      <c r="AN15" s="412"/>
      <c r="AO15" s="412"/>
      <c r="AP15" s="412"/>
      <c r="AQ15" s="412"/>
      <c r="AR15" s="412"/>
      <c r="AS15" s="412"/>
      <c r="AT15" s="413"/>
      <c r="AU15" s="513"/>
      <c r="AV15" s="514"/>
      <c r="AW15" s="514"/>
      <c r="AX15" s="514"/>
      <c r="AY15" s="481" t="s">
        <v>148</v>
      </c>
      <c r="AZ15" s="482"/>
      <c r="BA15" s="482"/>
      <c r="BB15" s="482"/>
      <c r="BC15" s="482"/>
      <c r="BD15" s="482"/>
      <c r="BE15" s="482"/>
      <c r="BF15" s="482"/>
      <c r="BG15" s="482"/>
      <c r="BH15" s="482"/>
      <c r="BI15" s="482"/>
      <c r="BJ15" s="482"/>
      <c r="BK15" s="482"/>
      <c r="BL15" s="482"/>
      <c r="BM15" s="483"/>
      <c r="BN15" s="484">
        <v>424852</v>
      </c>
      <c r="BO15" s="485"/>
      <c r="BP15" s="485"/>
      <c r="BQ15" s="485"/>
      <c r="BR15" s="485"/>
      <c r="BS15" s="485"/>
      <c r="BT15" s="485"/>
      <c r="BU15" s="486"/>
      <c r="BV15" s="484">
        <v>409812</v>
      </c>
      <c r="BW15" s="485"/>
      <c r="BX15" s="485"/>
      <c r="BY15" s="485"/>
      <c r="BZ15" s="485"/>
      <c r="CA15" s="485"/>
      <c r="CB15" s="485"/>
      <c r="CC15" s="486"/>
      <c r="CD15" s="555" t="s">
        <v>149</v>
      </c>
      <c r="CE15" s="556"/>
      <c r="CF15" s="556"/>
      <c r="CG15" s="556"/>
      <c r="CH15" s="556"/>
      <c r="CI15" s="556"/>
      <c r="CJ15" s="556"/>
      <c r="CK15" s="556"/>
      <c r="CL15" s="556"/>
      <c r="CM15" s="556"/>
      <c r="CN15" s="556"/>
      <c r="CO15" s="556"/>
      <c r="CP15" s="556"/>
      <c r="CQ15" s="556"/>
      <c r="CR15" s="556"/>
      <c r="CS15" s="557"/>
      <c r="CT15" s="191"/>
      <c r="CU15" s="192"/>
      <c r="CV15" s="192"/>
      <c r="CW15" s="192"/>
      <c r="CX15" s="192"/>
      <c r="CY15" s="192"/>
      <c r="CZ15" s="192"/>
      <c r="DA15" s="193"/>
      <c r="DB15" s="191"/>
      <c r="DC15" s="192"/>
      <c r="DD15" s="192"/>
      <c r="DE15" s="192"/>
      <c r="DF15" s="192"/>
      <c r="DG15" s="192"/>
      <c r="DH15" s="192"/>
      <c r="DI15" s="193"/>
    </row>
    <row r="16" spans="1:119" ht="18.75" customHeight="1" x14ac:dyDescent="0.2">
      <c r="A16" s="181"/>
      <c r="B16" s="564"/>
      <c r="C16" s="565"/>
      <c r="D16" s="565"/>
      <c r="E16" s="565"/>
      <c r="F16" s="565"/>
      <c r="G16" s="565"/>
      <c r="H16" s="565"/>
      <c r="I16" s="565"/>
      <c r="J16" s="565"/>
      <c r="K16" s="566"/>
      <c r="L16" s="529" t="s">
        <v>150</v>
      </c>
      <c r="M16" s="530"/>
      <c r="N16" s="530"/>
      <c r="O16" s="530"/>
      <c r="P16" s="530"/>
      <c r="Q16" s="531"/>
      <c r="R16" s="532" t="s">
        <v>151</v>
      </c>
      <c r="S16" s="533"/>
      <c r="T16" s="533"/>
      <c r="U16" s="533"/>
      <c r="V16" s="534"/>
      <c r="W16" s="546"/>
      <c r="X16" s="444"/>
      <c r="Y16" s="444"/>
      <c r="Z16" s="444"/>
      <c r="AA16" s="444"/>
      <c r="AB16" s="445"/>
      <c r="AC16" s="535">
        <v>35.6</v>
      </c>
      <c r="AD16" s="536"/>
      <c r="AE16" s="536"/>
      <c r="AF16" s="536"/>
      <c r="AG16" s="537"/>
      <c r="AH16" s="535">
        <v>36.4</v>
      </c>
      <c r="AI16" s="536"/>
      <c r="AJ16" s="536"/>
      <c r="AK16" s="536"/>
      <c r="AL16" s="538"/>
      <c r="AM16" s="512"/>
      <c r="AN16" s="412"/>
      <c r="AO16" s="412"/>
      <c r="AP16" s="412"/>
      <c r="AQ16" s="412"/>
      <c r="AR16" s="412"/>
      <c r="AS16" s="412"/>
      <c r="AT16" s="413"/>
      <c r="AU16" s="513"/>
      <c r="AV16" s="514"/>
      <c r="AW16" s="514"/>
      <c r="AX16" s="514"/>
      <c r="AY16" s="469" t="s">
        <v>152</v>
      </c>
      <c r="AZ16" s="470"/>
      <c r="BA16" s="470"/>
      <c r="BB16" s="470"/>
      <c r="BC16" s="470"/>
      <c r="BD16" s="470"/>
      <c r="BE16" s="470"/>
      <c r="BF16" s="470"/>
      <c r="BG16" s="470"/>
      <c r="BH16" s="470"/>
      <c r="BI16" s="470"/>
      <c r="BJ16" s="470"/>
      <c r="BK16" s="470"/>
      <c r="BL16" s="470"/>
      <c r="BM16" s="471"/>
      <c r="BN16" s="455">
        <v>2685384</v>
      </c>
      <c r="BO16" s="456"/>
      <c r="BP16" s="456"/>
      <c r="BQ16" s="456"/>
      <c r="BR16" s="456"/>
      <c r="BS16" s="456"/>
      <c r="BT16" s="456"/>
      <c r="BU16" s="457"/>
      <c r="BV16" s="455">
        <v>2675021</v>
      </c>
      <c r="BW16" s="456"/>
      <c r="BX16" s="456"/>
      <c r="BY16" s="456"/>
      <c r="BZ16" s="456"/>
      <c r="CA16" s="456"/>
      <c r="CB16" s="456"/>
      <c r="CC16" s="457"/>
      <c r="CD16" s="194"/>
      <c r="CE16" s="487"/>
      <c r="CF16" s="487"/>
      <c r="CG16" s="487"/>
      <c r="CH16" s="487"/>
      <c r="CI16" s="487"/>
      <c r="CJ16" s="487"/>
      <c r="CK16" s="487"/>
      <c r="CL16" s="487"/>
      <c r="CM16" s="487"/>
      <c r="CN16" s="487"/>
      <c r="CO16" s="487"/>
      <c r="CP16" s="487"/>
      <c r="CQ16" s="487"/>
      <c r="CR16" s="487"/>
      <c r="CS16" s="488"/>
      <c r="CT16" s="452"/>
      <c r="CU16" s="453"/>
      <c r="CV16" s="453"/>
      <c r="CW16" s="453"/>
      <c r="CX16" s="453"/>
      <c r="CY16" s="453"/>
      <c r="CZ16" s="453"/>
      <c r="DA16" s="454"/>
      <c r="DB16" s="452"/>
      <c r="DC16" s="453"/>
      <c r="DD16" s="453"/>
      <c r="DE16" s="453"/>
      <c r="DF16" s="453"/>
      <c r="DG16" s="453"/>
      <c r="DH16" s="453"/>
      <c r="DI16" s="454"/>
    </row>
    <row r="17" spans="1:113" ht="18.75" customHeight="1" thickBot="1" x14ac:dyDescent="0.25">
      <c r="A17" s="181"/>
      <c r="B17" s="567"/>
      <c r="C17" s="568"/>
      <c r="D17" s="568"/>
      <c r="E17" s="568"/>
      <c r="F17" s="568"/>
      <c r="G17" s="568"/>
      <c r="H17" s="568"/>
      <c r="I17" s="568"/>
      <c r="J17" s="568"/>
      <c r="K17" s="569"/>
      <c r="L17" s="195"/>
      <c r="M17" s="548" t="s">
        <v>153</v>
      </c>
      <c r="N17" s="549"/>
      <c r="O17" s="549"/>
      <c r="P17" s="549"/>
      <c r="Q17" s="550"/>
      <c r="R17" s="532" t="s">
        <v>154</v>
      </c>
      <c r="S17" s="533"/>
      <c r="T17" s="533"/>
      <c r="U17" s="533"/>
      <c r="V17" s="534"/>
      <c r="W17" s="545" t="s">
        <v>155</v>
      </c>
      <c r="X17" s="441"/>
      <c r="Y17" s="441"/>
      <c r="Z17" s="441"/>
      <c r="AA17" s="441"/>
      <c r="AB17" s="442"/>
      <c r="AC17" s="408">
        <v>1014</v>
      </c>
      <c r="AD17" s="409"/>
      <c r="AE17" s="409"/>
      <c r="AF17" s="409"/>
      <c r="AG17" s="410"/>
      <c r="AH17" s="408">
        <v>1106</v>
      </c>
      <c r="AI17" s="409"/>
      <c r="AJ17" s="409"/>
      <c r="AK17" s="409"/>
      <c r="AL17" s="468"/>
      <c r="AM17" s="512"/>
      <c r="AN17" s="412"/>
      <c r="AO17" s="412"/>
      <c r="AP17" s="412"/>
      <c r="AQ17" s="412"/>
      <c r="AR17" s="412"/>
      <c r="AS17" s="412"/>
      <c r="AT17" s="413"/>
      <c r="AU17" s="513"/>
      <c r="AV17" s="514"/>
      <c r="AW17" s="514"/>
      <c r="AX17" s="514"/>
      <c r="AY17" s="469" t="s">
        <v>156</v>
      </c>
      <c r="AZ17" s="470"/>
      <c r="BA17" s="470"/>
      <c r="BB17" s="470"/>
      <c r="BC17" s="470"/>
      <c r="BD17" s="470"/>
      <c r="BE17" s="470"/>
      <c r="BF17" s="470"/>
      <c r="BG17" s="470"/>
      <c r="BH17" s="470"/>
      <c r="BI17" s="470"/>
      <c r="BJ17" s="470"/>
      <c r="BK17" s="470"/>
      <c r="BL17" s="470"/>
      <c r="BM17" s="471"/>
      <c r="BN17" s="455">
        <v>523720</v>
      </c>
      <c r="BO17" s="456"/>
      <c r="BP17" s="456"/>
      <c r="BQ17" s="456"/>
      <c r="BR17" s="456"/>
      <c r="BS17" s="456"/>
      <c r="BT17" s="456"/>
      <c r="BU17" s="457"/>
      <c r="BV17" s="455">
        <v>502911</v>
      </c>
      <c r="BW17" s="456"/>
      <c r="BX17" s="456"/>
      <c r="BY17" s="456"/>
      <c r="BZ17" s="456"/>
      <c r="CA17" s="456"/>
      <c r="CB17" s="456"/>
      <c r="CC17" s="457"/>
      <c r="CD17" s="194"/>
      <c r="CE17" s="487"/>
      <c r="CF17" s="487"/>
      <c r="CG17" s="487"/>
      <c r="CH17" s="487"/>
      <c r="CI17" s="487"/>
      <c r="CJ17" s="487"/>
      <c r="CK17" s="487"/>
      <c r="CL17" s="487"/>
      <c r="CM17" s="487"/>
      <c r="CN17" s="487"/>
      <c r="CO17" s="487"/>
      <c r="CP17" s="487"/>
      <c r="CQ17" s="487"/>
      <c r="CR17" s="487"/>
      <c r="CS17" s="488"/>
      <c r="CT17" s="452"/>
      <c r="CU17" s="453"/>
      <c r="CV17" s="453"/>
      <c r="CW17" s="453"/>
      <c r="CX17" s="453"/>
      <c r="CY17" s="453"/>
      <c r="CZ17" s="453"/>
      <c r="DA17" s="454"/>
      <c r="DB17" s="452"/>
      <c r="DC17" s="453"/>
      <c r="DD17" s="453"/>
      <c r="DE17" s="453"/>
      <c r="DF17" s="453"/>
      <c r="DG17" s="453"/>
      <c r="DH17" s="453"/>
      <c r="DI17" s="454"/>
    </row>
    <row r="18" spans="1:113" ht="18.75" customHeight="1" thickBot="1" x14ac:dyDescent="0.25">
      <c r="A18" s="181"/>
      <c r="B18" s="505" t="s">
        <v>157</v>
      </c>
      <c r="C18" s="506"/>
      <c r="D18" s="506"/>
      <c r="E18" s="507"/>
      <c r="F18" s="507"/>
      <c r="G18" s="507"/>
      <c r="H18" s="507"/>
      <c r="I18" s="507"/>
      <c r="J18" s="507"/>
      <c r="K18" s="507"/>
      <c r="L18" s="508">
        <v>261.31</v>
      </c>
      <c r="M18" s="508"/>
      <c r="N18" s="508"/>
      <c r="O18" s="508"/>
      <c r="P18" s="508"/>
      <c r="Q18" s="508"/>
      <c r="R18" s="509"/>
      <c r="S18" s="509"/>
      <c r="T18" s="509"/>
      <c r="U18" s="509"/>
      <c r="V18" s="510"/>
      <c r="W18" s="526"/>
      <c r="X18" s="527"/>
      <c r="Y18" s="527"/>
      <c r="Z18" s="527"/>
      <c r="AA18" s="527"/>
      <c r="AB18" s="551"/>
      <c r="AC18" s="425">
        <v>49</v>
      </c>
      <c r="AD18" s="426"/>
      <c r="AE18" s="426"/>
      <c r="AF18" s="426"/>
      <c r="AG18" s="511"/>
      <c r="AH18" s="425">
        <v>48.1</v>
      </c>
      <c r="AI18" s="426"/>
      <c r="AJ18" s="426"/>
      <c r="AK18" s="426"/>
      <c r="AL18" s="427"/>
      <c r="AM18" s="512"/>
      <c r="AN18" s="412"/>
      <c r="AO18" s="412"/>
      <c r="AP18" s="412"/>
      <c r="AQ18" s="412"/>
      <c r="AR18" s="412"/>
      <c r="AS18" s="412"/>
      <c r="AT18" s="413"/>
      <c r="AU18" s="513"/>
      <c r="AV18" s="514"/>
      <c r="AW18" s="514"/>
      <c r="AX18" s="514"/>
      <c r="AY18" s="469" t="s">
        <v>158</v>
      </c>
      <c r="AZ18" s="470"/>
      <c r="BA18" s="470"/>
      <c r="BB18" s="470"/>
      <c r="BC18" s="470"/>
      <c r="BD18" s="470"/>
      <c r="BE18" s="470"/>
      <c r="BF18" s="470"/>
      <c r="BG18" s="470"/>
      <c r="BH18" s="470"/>
      <c r="BI18" s="470"/>
      <c r="BJ18" s="470"/>
      <c r="BK18" s="470"/>
      <c r="BL18" s="470"/>
      <c r="BM18" s="471"/>
      <c r="BN18" s="455">
        <v>2301369</v>
      </c>
      <c r="BO18" s="456"/>
      <c r="BP18" s="456"/>
      <c r="BQ18" s="456"/>
      <c r="BR18" s="456"/>
      <c r="BS18" s="456"/>
      <c r="BT18" s="456"/>
      <c r="BU18" s="457"/>
      <c r="BV18" s="455">
        <v>2136328</v>
      </c>
      <c r="BW18" s="456"/>
      <c r="BX18" s="456"/>
      <c r="BY18" s="456"/>
      <c r="BZ18" s="456"/>
      <c r="CA18" s="456"/>
      <c r="CB18" s="456"/>
      <c r="CC18" s="457"/>
      <c r="CD18" s="194"/>
      <c r="CE18" s="487"/>
      <c r="CF18" s="487"/>
      <c r="CG18" s="487"/>
      <c r="CH18" s="487"/>
      <c r="CI18" s="487"/>
      <c r="CJ18" s="487"/>
      <c r="CK18" s="487"/>
      <c r="CL18" s="487"/>
      <c r="CM18" s="487"/>
      <c r="CN18" s="487"/>
      <c r="CO18" s="487"/>
      <c r="CP18" s="487"/>
      <c r="CQ18" s="487"/>
      <c r="CR18" s="487"/>
      <c r="CS18" s="488"/>
      <c r="CT18" s="452"/>
      <c r="CU18" s="453"/>
      <c r="CV18" s="453"/>
      <c r="CW18" s="453"/>
      <c r="CX18" s="453"/>
      <c r="CY18" s="453"/>
      <c r="CZ18" s="453"/>
      <c r="DA18" s="454"/>
      <c r="DB18" s="452"/>
      <c r="DC18" s="453"/>
      <c r="DD18" s="453"/>
      <c r="DE18" s="453"/>
      <c r="DF18" s="453"/>
      <c r="DG18" s="453"/>
      <c r="DH18" s="453"/>
      <c r="DI18" s="454"/>
    </row>
    <row r="19" spans="1:113" ht="18.75" customHeight="1" thickBot="1" x14ac:dyDescent="0.25">
      <c r="A19" s="181"/>
      <c r="B19" s="505" t="s">
        <v>159</v>
      </c>
      <c r="C19" s="506"/>
      <c r="D19" s="506"/>
      <c r="E19" s="507"/>
      <c r="F19" s="507"/>
      <c r="G19" s="507"/>
      <c r="H19" s="507"/>
      <c r="I19" s="507"/>
      <c r="J19" s="507"/>
      <c r="K19" s="507"/>
      <c r="L19" s="515">
        <v>16</v>
      </c>
      <c r="M19" s="515"/>
      <c r="N19" s="515"/>
      <c r="O19" s="515"/>
      <c r="P19" s="515"/>
      <c r="Q19" s="515"/>
      <c r="R19" s="516"/>
      <c r="S19" s="516"/>
      <c r="T19" s="516"/>
      <c r="U19" s="516"/>
      <c r="V19" s="517"/>
      <c r="W19" s="524"/>
      <c r="X19" s="525"/>
      <c r="Y19" s="525"/>
      <c r="Z19" s="525"/>
      <c r="AA19" s="525"/>
      <c r="AB19" s="525"/>
      <c r="AC19" s="528"/>
      <c r="AD19" s="528"/>
      <c r="AE19" s="528"/>
      <c r="AF19" s="528"/>
      <c r="AG19" s="528"/>
      <c r="AH19" s="528"/>
      <c r="AI19" s="528"/>
      <c r="AJ19" s="528"/>
      <c r="AK19" s="528"/>
      <c r="AL19" s="547"/>
      <c r="AM19" s="512"/>
      <c r="AN19" s="412"/>
      <c r="AO19" s="412"/>
      <c r="AP19" s="412"/>
      <c r="AQ19" s="412"/>
      <c r="AR19" s="412"/>
      <c r="AS19" s="412"/>
      <c r="AT19" s="413"/>
      <c r="AU19" s="513"/>
      <c r="AV19" s="514"/>
      <c r="AW19" s="514"/>
      <c r="AX19" s="514"/>
      <c r="AY19" s="469" t="s">
        <v>160</v>
      </c>
      <c r="AZ19" s="470"/>
      <c r="BA19" s="470"/>
      <c r="BB19" s="470"/>
      <c r="BC19" s="470"/>
      <c r="BD19" s="470"/>
      <c r="BE19" s="470"/>
      <c r="BF19" s="470"/>
      <c r="BG19" s="470"/>
      <c r="BH19" s="470"/>
      <c r="BI19" s="470"/>
      <c r="BJ19" s="470"/>
      <c r="BK19" s="470"/>
      <c r="BL19" s="470"/>
      <c r="BM19" s="471"/>
      <c r="BN19" s="455">
        <v>4205492</v>
      </c>
      <c r="BO19" s="456"/>
      <c r="BP19" s="456"/>
      <c r="BQ19" s="456"/>
      <c r="BR19" s="456"/>
      <c r="BS19" s="456"/>
      <c r="BT19" s="456"/>
      <c r="BU19" s="457"/>
      <c r="BV19" s="455">
        <v>4106055</v>
      </c>
      <c r="BW19" s="456"/>
      <c r="BX19" s="456"/>
      <c r="BY19" s="456"/>
      <c r="BZ19" s="456"/>
      <c r="CA19" s="456"/>
      <c r="CB19" s="456"/>
      <c r="CC19" s="457"/>
      <c r="CD19" s="194"/>
      <c r="CE19" s="487"/>
      <c r="CF19" s="487"/>
      <c r="CG19" s="487"/>
      <c r="CH19" s="487"/>
      <c r="CI19" s="487"/>
      <c r="CJ19" s="487"/>
      <c r="CK19" s="487"/>
      <c r="CL19" s="487"/>
      <c r="CM19" s="487"/>
      <c r="CN19" s="487"/>
      <c r="CO19" s="487"/>
      <c r="CP19" s="487"/>
      <c r="CQ19" s="487"/>
      <c r="CR19" s="487"/>
      <c r="CS19" s="488"/>
      <c r="CT19" s="452"/>
      <c r="CU19" s="453"/>
      <c r="CV19" s="453"/>
      <c r="CW19" s="453"/>
      <c r="CX19" s="453"/>
      <c r="CY19" s="453"/>
      <c r="CZ19" s="453"/>
      <c r="DA19" s="454"/>
      <c r="DB19" s="452"/>
      <c r="DC19" s="453"/>
      <c r="DD19" s="453"/>
      <c r="DE19" s="453"/>
      <c r="DF19" s="453"/>
      <c r="DG19" s="453"/>
      <c r="DH19" s="453"/>
      <c r="DI19" s="454"/>
    </row>
    <row r="20" spans="1:113" ht="18.75" customHeight="1" thickBot="1" x14ac:dyDescent="0.25">
      <c r="A20" s="181"/>
      <c r="B20" s="505" t="s">
        <v>161</v>
      </c>
      <c r="C20" s="506"/>
      <c r="D20" s="506"/>
      <c r="E20" s="507"/>
      <c r="F20" s="507"/>
      <c r="G20" s="507"/>
      <c r="H20" s="507"/>
      <c r="I20" s="507"/>
      <c r="J20" s="507"/>
      <c r="K20" s="507"/>
      <c r="L20" s="515">
        <v>1359</v>
      </c>
      <c r="M20" s="515"/>
      <c r="N20" s="515"/>
      <c r="O20" s="515"/>
      <c r="P20" s="515"/>
      <c r="Q20" s="515"/>
      <c r="R20" s="516"/>
      <c r="S20" s="516"/>
      <c r="T20" s="516"/>
      <c r="U20" s="516"/>
      <c r="V20" s="517"/>
      <c r="W20" s="526"/>
      <c r="X20" s="527"/>
      <c r="Y20" s="527"/>
      <c r="Z20" s="527"/>
      <c r="AA20" s="527"/>
      <c r="AB20" s="527"/>
      <c r="AC20" s="518"/>
      <c r="AD20" s="518"/>
      <c r="AE20" s="518"/>
      <c r="AF20" s="518"/>
      <c r="AG20" s="518"/>
      <c r="AH20" s="518"/>
      <c r="AI20" s="518"/>
      <c r="AJ20" s="518"/>
      <c r="AK20" s="518"/>
      <c r="AL20" s="519"/>
      <c r="AM20" s="520"/>
      <c r="AN20" s="417"/>
      <c r="AO20" s="417"/>
      <c r="AP20" s="417"/>
      <c r="AQ20" s="417"/>
      <c r="AR20" s="417"/>
      <c r="AS20" s="417"/>
      <c r="AT20" s="418"/>
      <c r="AU20" s="521"/>
      <c r="AV20" s="522"/>
      <c r="AW20" s="522"/>
      <c r="AX20" s="523"/>
      <c r="AY20" s="469"/>
      <c r="AZ20" s="470"/>
      <c r="BA20" s="470"/>
      <c r="BB20" s="470"/>
      <c r="BC20" s="470"/>
      <c r="BD20" s="470"/>
      <c r="BE20" s="470"/>
      <c r="BF20" s="470"/>
      <c r="BG20" s="470"/>
      <c r="BH20" s="470"/>
      <c r="BI20" s="470"/>
      <c r="BJ20" s="470"/>
      <c r="BK20" s="470"/>
      <c r="BL20" s="470"/>
      <c r="BM20" s="471"/>
      <c r="BN20" s="455"/>
      <c r="BO20" s="456"/>
      <c r="BP20" s="456"/>
      <c r="BQ20" s="456"/>
      <c r="BR20" s="456"/>
      <c r="BS20" s="456"/>
      <c r="BT20" s="456"/>
      <c r="BU20" s="457"/>
      <c r="BV20" s="455"/>
      <c r="BW20" s="456"/>
      <c r="BX20" s="456"/>
      <c r="BY20" s="456"/>
      <c r="BZ20" s="456"/>
      <c r="CA20" s="456"/>
      <c r="CB20" s="456"/>
      <c r="CC20" s="457"/>
      <c r="CD20" s="194"/>
      <c r="CE20" s="487"/>
      <c r="CF20" s="487"/>
      <c r="CG20" s="487"/>
      <c r="CH20" s="487"/>
      <c r="CI20" s="487"/>
      <c r="CJ20" s="487"/>
      <c r="CK20" s="487"/>
      <c r="CL20" s="487"/>
      <c r="CM20" s="487"/>
      <c r="CN20" s="487"/>
      <c r="CO20" s="487"/>
      <c r="CP20" s="487"/>
      <c r="CQ20" s="487"/>
      <c r="CR20" s="487"/>
      <c r="CS20" s="488"/>
      <c r="CT20" s="452"/>
      <c r="CU20" s="453"/>
      <c r="CV20" s="453"/>
      <c r="CW20" s="453"/>
      <c r="CX20" s="453"/>
      <c r="CY20" s="453"/>
      <c r="CZ20" s="453"/>
      <c r="DA20" s="454"/>
      <c r="DB20" s="452"/>
      <c r="DC20" s="453"/>
      <c r="DD20" s="453"/>
      <c r="DE20" s="453"/>
      <c r="DF20" s="453"/>
      <c r="DG20" s="453"/>
      <c r="DH20" s="453"/>
      <c r="DI20" s="454"/>
    </row>
    <row r="21" spans="1:113" ht="18.75" customHeight="1" thickBot="1" x14ac:dyDescent="0.25">
      <c r="A21" s="181"/>
      <c r="B21" s="502" t="s">
        <v>162</v>
      </c>
      <c r="C21" s="503"/>
      <c r="D21" s="503"/>
      <c r="E21" s="503"/>
      <c r="F21" s="503"/>
      <c r="G21" s="503"/>
      <c r="H21" s="503"/>
      <c r="I21" s="503"/>
      <c r="J21" s="503"/>
      <c r="K21" s="503"/>
      <c r="L21" s="503"/>
      <c r="M21" s="503"/>
      <c r="N21" s="503"/>
      <c r="O21" s="503"/>
      <c r="P21" s="503"/>
      <c r="Q21" s="503"/>
      <c r="R21" s="503"/>
      <c r="S21" s="503"/>
      <c r="T21" s="503"/>
      <c r="U21" s="503"/>
      <c r="V21" s="503"/>
      <c r="W21" s="503"/>
      <c r="X21" s="503"/>
      <c r="Y21" s="503"/>
      <c r="Z21" s="503"/>
      <c r="AA21" s="503"/>
      <c r="AB21" s="503"/>
      <c r="AC21" s="503"/>
      <c r="AD21" s="503"/>
      <c r="AE21" s="503"/>
      <c r="AF21" s="503"/>
      <c r="AG21" s="503"/>
      <c r="AH21" s="503"/>
      <c r="AI21" s="503"/>
      <c r="AJ21" s="503"/>
      <c r="AK21" s="503"/>
      <c r="AL21" s="503"/>
      <c r="AM21" s="503"/>
      <c r="AN21" s="503"/>
      <c r="AO21" s="503"/>
      <c r="AP21" s="503"/>
      <c r="AQ21" s="503"/>
      <c r="AR21" s="503"/>
      <c r="AS21" s="503"/>
      <c r="AT21" s="503"/>
      <c r="AU21" s="503"/>
      <c r="AV21" s="503"/>
      <c r="AW21" s="503"/>
      <c r="AX21" s="504"/>
      <c r="AY21" s="428"/>
      <c r="AZ21" s="429"/>
      <c r="BA21" s="429"/>
      <c r="BB21" s="429"/>
      <c r="BC21" s="429"/>
      <c r="BD21" s="429"/>
      <c r="BE21" s="429"/>
      <c r="BF21" s="429"/>
      <c r="BG21" s="429"/>
      <c r="BH21" s="429"/>
      <c r="BI21" s="429"/>
      <c r="BJ21" s="429"/>
      <c r="BK21" s="429"/>
      <c r="BL21" s="429"/>
      <c r="BM21" s="430"/>
      <c r="BN21" s="489"/>
      <c r="BO21" s="490"/>
      <c r="BP21" s="490"/>
      <c r="BQ21" s="490"/>
      <c r="BR21" s="490"/>
      <c r="BS21" s="490"/>
      <c r="BT21" s="490"/>
      <c r="BU21" s="491"/>
      <c r="BV21" s="489"/>
      <c r="BW21" s="490"/>
      <c r="BX21" s="490"/>
      <c r="BY21" s="490"/>
      <c r="BZ21" s="490"/>
      <c r="CA21" s="490"/>
      <c r="CB21" s="490"/>
      <c r="CC21" s="491"/>
      <c r="CD21" s="194"/>
      <c r="CE21" s="487"/>
      <c r="CF21" s="487"/>
      <c r="CG21" s="487"/>
      <c r="CH21" s="487"/>
      <c r="CI21" s="487"/>
      <c r="CJ21" s="487"/>
      <c r="CK21" s="487"/>
      <c r="CL21" s="487"/>
      <c r="CM21" s="487"/>
      <c r="CN21" s="487"/>
      <c r="CO21" s="487"/>
      <c r="CP21" s="487"/>
      <c r="CQ21" s="487"/>
      <c r="CR21" s="487"/>
      <c r="CS21" s="488"/>
      <c r="CT21" s="452"/>
      <c r="CU21" s="453"/>
      <c r="CV21" s="453"/>
      <c r="CW21" s="453"/>
      <c r="CX21" s="453"/>
      <c r="CY21" s="453"/>
      <c r="CZ21" s="453"/>
      <c r="DA21" s="454"/>
      <c r="DB21" s="452"/>
      <c r="DC21" s="453"/>
      <c r="DD21" s="453"/>
      <c r="DE21" s="453"/>
      <c r="DF21" s="453"/>
      <c r="DG21" s="453"/>
      <c r="DH21" s="453"/>
      <c r="DI21" s="454"/>
    </row>
    <row r="22" spans="1:113" ht="18.75" customHeight="1" x14ac:dyDescent="0.2">
      <c r="A22" s="181"/>
      <c r="B22" s="431" t="s">
        <v>163</v>
      </c>
      <c r="C22" s="432"/>
      <c r="D22" s="433"/>
      <c r="E22" s="440" t="s">
        <v>1</v>
      </c>
      <c r="F22" s="441"/>
      <c r="G22" s="441"/>
      <c r="H22" s="441"/>
      <c r="I22" s="441"/>
      <c r="J22" s="441"/>
      <c r="K22" s="442"/>
      <c r="L22" s="440" t="s">
        <v>164</v>
      </c>
      <c r="M22" s="441"/>
      <c r="N22" s="441"/>
      <c r="O22" s="441"/>
      <c r="P22" s="442"/>
      <c r="Q22" s="446" t="s">
        <v>165</v>
      </c>
      <c r="R22" s="447"/>
      <c r="S22" s="447"/>
      <c r="T22" s="447"/>
      <c r="U22" s="447"/>
      <c r="V22" s="448"/>
      <c r="W22" s="497" t="s">
        <v>166</v>
      </c>
      <c r="X22" s="432"/>
      <c r="Y22" s="433"/>
      <c r="Z22" s="440" t="s">
        <v>1</v>
      </c>
      <c r="AA22" s="441"/>
      <c r="AB22" s="441"/>
      <c r="AC22" s="441"/>
      <c r="AD22" s="441"/>
      <c r="AE22" s="441"/>
      <c r="AF22" s="441"/>
      <c r="AG22" s="442"/>
      <c r="AH22" s="458" t="s">
        <v>167</v>
      </c>
      <c r="AI22" s="441"/>
      <c r="AJ22" s="441"/>
      <c r="AK22" s="441"/>
      <c r="AL22" s="442"/>
      <c r="AM22" s="458" t="s">
        <v>168</v>
      </c>
      <c r="AN22" s="459"/>
      <c r="AO22" s="459"/>
      <c r="AP22" s="459"/>
      <c r="AQ22" s="459"/>
      <c r="AR22" s="460"/>
      <c r="AS22" s="446" t="s">
        <v>165</v>
      </c>
      <c r="AT22" s="447"/>
      <c r="AU22" s="447"/>
      <c r="AV22" s="447"/>
      <c r="AW22" s="447"/>
      <c r="AX22" s="464"/>
      <c r="AY22" s="481" t="s">
        <v>169</v>
      </c>
      <c r="AZ22" s="482"/>
      <c r="BA22" s="482"/>
      <c r="BB22" s="482"/>
      <c r="BC22" s="482"/>
      <c r="BD22" s="482"/>
      <c r="BE22" s="482"/>
      <c r="BF22" s="482"/>
      <c r="BG22" s="482"/>
      <c r="BH22" s="482"/>
      <c r="BI22" s="482"/>
      <c r="BJ22" s="482"/>
      <c r="BK22" s="482"/>
      <c r="BL22" s="482"/>
      <c r="BM22" s="483"/>
      <c r="BN22" s="484">
        <v>5567577</v>
      </c>
      <c r="BO22" s="485"/>
      <c r="BP22" s="485"/>
      <c r="BQ22" s="485"/>
      <c r="BR22" s="485"/>
      <c r="BS22" s="485"/>
      <c r="BT22" s="485"/>
      <c r="BU22" s="486"/>
      <c r="BV22" s="484">
        <v>5839250</v>
      </c>
      <c r="BW22" s="485"/>
      <c r="BX22" s="485"/>
      <c r="BY22" s="485"/>
      <c r="BZ22" s="485"/>
      <c r="CA22" s="485"/>
      <c r="CB22" s="485"/>
      <c r="CC22" s="486"/>
      <c r="CD22" s="194"/>
      <c r="CE22" s="487"/>
      <c r="CF22" s="487"/>
      <c r="CG22" s="487"/>
      <c r="CH22" s="487"/>
      <c r="CI22" s="487"/>
      <c r="CJ22" s="487"/>
      <c r="CK22" s="487"/>
      <c r="CL22" s="487"/>
      <c r="CM22" s="487"/>
      <c r="CN22" s="487"/>
      <c r="CO22" s="487"/>
      <c r="CP22" s="487"/>
      <c r="CQ22" s="487"/>
      <c r="CR22" s="487"/>
      <c r="CS22" s="488"/>
      <c r="CT22" s="452"/>
      <c r="CU22" s="453"/>
      <c r="CV22" s="453"/>
      <c r="CW22" s="453"/>
      <c r="CX22" s="453"/>
      <c r="CY22" s="453"/>
      <c r="CZ22" s="453"/>
      <c r="DA22" s="454"/>
      <c r="DB22" s="452"/>
      <c r="DC22" s="453"/>
      <c r="DD22" s="453"/>
      <c r="DE22" s="453"/>
      <c r="DF22" s="453"/>
      <c r="DG22" s="453"/>
      <c r="DH22" s="453"/>
      <c r="DI22" s="454"/>
    </row>
    <row r="23" spans="1:113" ht="18.75" customHeight="1" x14ac:dyDescent="0.2">
      <c r="A23" s="181"/>
      <c r="B23" s="434"/>
      <c r="C23" s="435"/>
      <c r="D23" s="436"/>
      <c r="E23" s="443"/>
      <c r="F23" s="444"/>
      <c r="G23" s="444"/>
      <c r="H23" s="444"/>
      <c r="I23" s="444"/>
      <c r="J23" s="444"/>
      <c r="K23" s="445"/>
      <c r="L23" s="443"/>
      <c r="M23" s="444"/>
      <c r="N23" s="444"/>
      <c r="O23" s="444"/>
      <c r="P23" s="445"/>
      <c r="Q23" s="449"/>
      <c r="R23" s="450"/>
      <c r="S23" s="450"/>
      <c r="T23" s="450"/>
      <c r="U23" s="450"/>
      <c r="V23" s="451"/>
      <c r="W23" s="498"/>
      <c r="X23" s="435"/>
      <c r="Y23" s="436"/>
      <c r="Z23" s="443"/>
      <c r="AA23" s="444"/>
      <c r="AB23" s="444"/>
      <c r="AC23" s="444"/>
      <c r="AD23" s="444"/>
      <c r="AE23" s="444"/>
      <c r="AF23" s="444"/>
      <c r="AG23" s="445"/>
      <c r="AH23" s="443"/>
      <c r="AI23" s="444"/>
      <c r="AJ23" s="444"/>
      <c r="AK23" s="444"/>
      <c r="AL23" s="445"/>
      <c r="AM23" s="461"/>
      <c r="AN23" s="462"/>
      <c r="AO23" s="462"/>
      <c r="AP23" s="462"/>
      <c r="AQ23" s="462"/>
      <c r="AR23" s="463"/>
      <c r="AS23" s="449"/>
      <c r="AT23" s="450"/>
      <c r="AU23" s="450"/>
      <c r="AV23" s="450"/>
      <c r="AW23" s="450"/>
      <c r="AX23" s="465"/>
      <c r="AY23" s="469" t="s">
        <v>170</v>
      </c>
      <c r="AZ23" s="470"/>
      <c r="BA23" s="470"/>
      <c r="BB23" s="470"/>
      <c r="BC23" s="470"/>
      <c r="BD23" s="470"/>
      <c r="BE23" s="470"/>
      <c r="BF23" s="470"/>
      <c r="BG23" s="470"/>
      <c r="BH23" s="470"/>
      <c r="BI23" s="470"/>
      <c r="BJ23" s="470"/>
      <c r="BK23" s="470"/>
      <c r="BL23" s="470"/>
      <c r="BM23" s="471"/>
      <c r="BN23" s="455">
        <v>5251037</v>
      </c>
      <c r="BO23" s="456"/>
      <c r="BP23" s="456"/>
      <c r="BQ23" s="456"/>
      <c r="BR23" s="456"/>
      <c r="BS23" s="456"/>
      <c r="BT23" s="456"/>
      <c r="BU23" s="457"/>
      <c r="BV23" s="455">
        <v>5444738</v>
      </c>
      <c r="BW23" s="456"/>
      <c r="BX23" s="456"/>
      <c r="BY23" s="456"/>
      <c r="BZ23" s="456"/>
      <c r="CA23" s="456"/>
      <c r="CB23" s="456"/>
      <c r="CC23" s="457"/>
      <c r="CD23" s="194"/>
      <c r="CE23" s="487"/>
      <c r="CF23" s="487"/>
      <c r="CG23" s="487"/>
      <c r="CH23" s="487"/>
      <c r="CI23" s="487"/>
      <c r="CJ23" s="487"/>
      <c r="CK23" s="487"/>
      <c r="CL23" s="487"/>
      <c r="CM23" s="487"/>
      <c r="CN23" s="487"/>
      <c r="CO23" s="487"/>
      <c r="CP23" s="487"/>
      <c r="CQ23" s="487"/>
      <c r="CR23" s="487"/>
      <c r="CS23" s="488"/>
      <c r="CT23" s="452"/>
      <c r="CU23" s="453"/>
      <c r="CV23" s="453"/>
      <c r="CW23" s="453"/>
      <c r="CX23" s="453"/>
      <c r="CY23" s="453"/>
      <c r="CZ23" s="453"/>
      <c r="DA23" s="454"/>
      <c r="DB23" s="452"/>
      <c r="DC23" s="453"/>
      <c r="DD23" s="453"/>
      <c r="DE23" s="453"/>
      <c r="DF23" s="453"/>
      <c r="DG23" s="453"/>
      <c r="DH23" s="453"/>
      <c r="DI23" s="454"/>
    </row>
    <row r="24" spans="1:113" ht="18.75" customHeight="1" thickBot="1" x14ac:dyDescent="0.25">
      <c r="A24" s="181"/>
      <c r="B24" s="434"/>
      <c r="C24" s="435"/>
      <c r="D24" s="436"/>
      <c r="E24" s="411" t="s">
        <v>171</v>
      </c>
      <c r="F24" s="412"/>
      <c r="G24" s="412"/>
      <c r="H24" s="412"/>
      <c r="I24" s="412"/>
      <c r="J24" s="412"/>
      <c r="K24" s="413"/>
      <c r="L24" s="408">
        <v>1</v>
      </c>
      <c r="M24" s="409"/>
      <c r="N24" s="409"/>
      <c r="O24" s="409"/>
      <c r="P24" s="410"/>
      <c r="Q24" s="408">
        <v>8200</v>
      </c>
      <c r="R24" s="409"/>
      <c r="S24" s="409"/>
      <c r="T24" s="409"/>
      <c r="U24" s="409"/>
      <c r="V24" s="410"/>
      <c r="W24" s="498"/>
      <c r="X24" s="435"/>
      <c r="Y24" s="436"/>
      <c r="Z24" s="411" t="s">
        <v>172</v>
      </c>
      <c r="AA24" s="412"/>
      <c r="AB24" s="412"/>
      <c r="AC24" s="412"/>
      <c r="AD24" s="412"/>
      <c r="AE24" s="412"/>
      <c r="AF24" s="412"/>
      <c r="AG24" s="413"/>
      <c r="AH24" s="408">
        <v>89</v>
      </c>
      <c r="AI24" s="409"/>
      <c r="AJ24" s="409"/>
      <c r="AK24" s="409"/>
      <c r="AL24" s="410"/>
      <c r="AM24" s="408">
        <v>254718</v>
      </c>
      <c r="AN24" s="409"/>
      <c r="AO24" s="409"/>
      <c r="AP24" s="409"/>
      <c r="AQ24" s="409"/>
      <c r="AR24" s="410"/>
      <c r="AS24" s="408">
        <v>2862</v>
      </c>
      <c r="AT24" s="409"/>
      <c r="AU24" s="409"/>
      <c r="AV24" s="409"/>
      <c r="AW24" s="409"/>
      <c r="AX24" s="468"/>
      <c r="AY24" s="428" t="s">
        <v>173</v>
      </c>
      <c r="AZ24" s="429"/>
      <c r="BA24" s="429"/>
      <c r="BB24" s="429"/>
      <c r="BC24" s="429"/>
      <c r="BD24" s="429"/>
      <c r="BE24" s="429"/>
      <c r="BF24" s="429"/>
      <c r="BG24" s="429"/>
      <c r="BH24" s="429"/>
      <c r="BI24" s="429"/>
      <c r="BJ24" s="429"/>
      <c r="BK24" s="429"/>
      <c r="BL24" s="429"/>
      <c r="BM24" s="430"/>
      <c r="BN24" s="455">
        <v>4233722</v>
      </c>
      <c r="BO24" s="456"/>
      <c r="BP24" s="456"/>
      <c r="BQ24" s="456"/>
      <c r="BR24" s="456"/>
      <c r="BS24" s="456"/>
      <c r="BT24" s="456"/>
      <c r="BU24" s="457"/>
      <c r="BV24" s="455">
        <v>4365218</v>
      </c>
      <c r="BW24" s="456"/>
      <c r="BX24" s="456"/>
      <c r="BY24" s="456"/>
      <c r="BZ24" s="456"/>
      <c r="CA24" s="456"/>
      <c r="CB24" s="456"/>
      <c r="CC24" s="457"/>
      <c r="CD24" s="194"/>
      <c r="CE24" s="487"/>
      <c r="CF24" s="487"/>
      <c r="CG24" s="487"/>
      <c r="CH24" s="487"/>
      <c r="CI24" s="487"/>
      <c r="CJ24" s="487"/>
      <c r="CK24" s="487"/>
      <c r="CL24" s="487"/>
      <c r="CM24" s="487"/>
      <c r="CN24" s="487"/>
      <c r="CO24" s="487"/>
      <c r="CP24" s="487"/>
      <c r="CQ24" s="487"/>
      <c r="CR24" s="487"/>
      <c r="CS24" s="488"/>
      <c r="CT24" s="452"/>
      <c r="CU24" s="453"/>
      <c r="CV24" s="453"/>
      <c r="CW24" s="453"/>
      <c r="CX24" s="453"/>
      <c r="CY24" s="453"/>
      <c r="CZ24" s="453"/>
      <c r="DA24" s="454"/>
      <c r="DB24" s="452"/>
      <c r="DC24" s="453"/>
      <c r="DD24" s="453"/>
      <c r="DE24" s="453"/>
      <c r="DF24" s="453"/>
      <c r="DG24" s="453"/>
      <c r="DH24" s="453"/>
      <c r="DI24" s="454"/>
    </row>
    <row r="25" spans="1:113" ht="18.75" customHeight="1" x14ac:dyDescent="0.2">
      <c r="A25" s="181"/>
      <c r="B25" s="434"/>
      <c r="C25" s="435"/>
      <c r="D25" s="436"/>
      <c r="E25" s="411" t="s">
        <v>174</v>
      </c>
      <c r="F25" s="412"/>
      <c r="G25" s="412"/>
      <c r="H25" s="412"/>
      <c r="I25" s="412"/>
      <c r="J25" s="412"/>
      <c r="K25" s="413"/>
      <c r="L25" s="408">
        <v>1</v>
      </c>
      <c r="M25" s="409"/>
      <c r="N25" s="409"/>
      <c r="O25" s="409"/>
      <c r="P25" s="410"/>
      <c r="Q25" s="408">
        <v>6200</v>
      </c>
      <c r="R25" s="409"/>
      <c r="S25" s="409"/>
      <c r="T25" s="409"/>
      <c r="U25" s="409"/>
      <c r="V25" s="410"/>
      <c r="W25" s="498"/>
      <c r="X25" s="435"/>
      <c r="Y25" s="436"/>
      <c r="Z25" s="411" t="s">
        <v>175</v>
      </c>
      <c r="AA25" s="412"/>
      <c r="AB25" s="412"/>
      <c r="AC25" s="412"/>
      <c r="AD25" s="412"/>
      <c r="AE25" s="412"/>
      <c r="AF25" s="412"/>
      <c r="AG25" s="413"/>
      <c r="AH25" s="408" t="s">
        <v>129</v>
      </c>
      <c r="AI25" s="409"/>
      <c r="AJ25" s="409"/>
      <c r="AK25" s="409"/>
      <c r="AL25" s="410"/>
      <c r="AM25" s="408" t="s">
        <v>138</v>
      </c>
      <c r="AN25" s="409"/>
      <c r="AO25" s="409"/>
      <c r="AP25" s="409"/>
      <c r="AQ25" s="409"/>
      <c r="AR25" s="410"/>
      <c r="AS25" s="408" t="s">
        <v>129</v>
      </c>
      <c r="AT25" s="409"/>
      <c r="AU25" s="409"/>
      <c r="AV25" s="409"/>
      <c r="AW25" s="409"/>
      <c r="AX25" s="468"/>
      <c r="AY25" s="481" t="s">
        <v>176</v>
      </c>
      <c r="AZ25" s="482"/>
      <c r="BA25" s="482"/>
      <c r="BB25" s="482"/>
      <c r="BC25" s="482"/>
      <c r="BD25" s="482"/>
      <c r="BE25" s="482"/>
      <c r="BF25" s="482"/>
      <c r="BG25" s="482"/>
      <c r="BH25" s="482"/>
      <c r="BI25" s="482"/>
      <c r="BJ25" s="482"/>
      <c r="BK25" s="482"/>
      <c r="BL25" s="482"/>
      <c r="BM25" s="483"/>
      <c r="BN25" s="484">
        <v>470296</v>
      </c>
      <c r="BO25" s="485"/>
      <c r="BP25" s="485"/>
      <c r="BQ25" s="485"/>
      <c r="BR25" s="485"/>
      <c r="BS25" s="485"/>
      <c r="BT25" s="485"/>
      <c r="BU25" s="486"/>
      <c r="BV25" s="484">
        <v>486071</v>
      </c>
      <c r="BW25" s="485"/>
      <c r="BX25" s="485"/>
      <c r="BY25" s="485"/>
      <c r="BZ25" s="485"/>
      <c r="CA25" s="485"/>
      <c r="CB25" s="485"/>
      <c r="CC25" s="486"/>
      <c r="CD25" s="194"/>
      <c r="CE25" s="487"/>
      <c r="CF25" s="487"/>
      <c r="CG25" s="487"/>
      <c r="CH25" s="487"/>
      <c r="CI25" s="487"/>
      <c r="CJ25" s="487"/>
      <c r="CK25" s="487"/>
      <c r="CL25" s="487"/>
      <c r="CM25" s="487"/>
      <c r="CN25" s="487"/>
      <c r="CO25" s="487"/>
      <c r="CP25" s="487"/>
      <c r="CQ25" s="487"/>
      <c r="CR25" s="487"/>
      <c r="CS25" s="488"/>
      <c r="CT25" s="452"/>
      <c r="CU25" s="453"/>
      <c r="CV25" s="453"/>
      <c r="CW25" s="453"/>
      <c r="CX25" s="453"/>
      <c r="CY25" s="453"/>
      <c r="CZ25" s="453"/>
      <c r="DA25" s="454"/>
      <c r="DB25" s="452"/>
      <c r="DC25" s="453"/>
      <c r="DD25" s="453"/>
      <c r="DE25" s="453"/>
      <c r="DF25" s="453"/>
      <c r="DG25" s="453"/>
      <c r="DH25" s="453"/>
      <c r="DI25" s="454"/>
    </row>
    <row r="26" spans="1:113" ht="18.75" customHeight="1" x14ac:dyDescent="0.2">
      <c r="A26" s="181"/>
      <c r="B26" s="434"/>
      <c r="C26" s="435"/>
      <c r="D26" s="436"/>
      <c r="E26" s="411" t="s">
        <v>177</v>
      </c>
      <c r="F26" s="412"/>
      <c r="G26" s="412"/>
      <c r="H26" s="412"/>
      <c r="I26" s="412"/>
      <c r="J26" s="412"/>
      <c r="K26" s="413"/>
      <c r="L26" s="408">
        <v>1</v>
      </c>
      <c r="M26" s="409"/>
      <c r="N26" s="409"/>
      <c r="O26" s="409"/>
      <c r="P26" s="410"/>
      <c r="Q26" s="408">
        <v>5750</v>
      </c>
      <c r="R26" s="409"/>
      <c r="S26" s="409"/>
      <c r="T26" s="409"/>
      <c r="U26" s="409"/>
      <c r="V26" s="410"/>
      <c r="W26" s="498"/>
      <c r="X26" s="435"/>
      <c r="Y26" s="436"/>
      <c r="Z26" s="411" t="s">
        <v>178</v>
      </c>
      <c r="AA26" s="466"/>
      <c r="AB26" s="466"/>
      <c r="AC26" s="466"/>
      <c r="AD26" s="466"/>
      <c r="AE26" s="466"/>
      <c r="AF26" s="466"/>
      <c r="AG26" s="467"/>
      <c r="AH26" s="408">
        <v>10</v>
      </c>
      <c r="AI26" s="409"/>
      <c r="AJ26" s="409"/>
      <c r="AK26" s="409"/>
      <c r="AL26" s="410"/>
      <c r="AM26" s="408">
        <v>33440</v>
      </c>
      <c r="AN26" s="409"/>
      <c r="AO26" s="409"/>
      <c r="AP26" s="409"/>
      <c r="AQ26" s="409"/>
      <c r="AR26" s="410"/>
      <c r="AS26" s="408">
        <v>3344</v>
      </c>
      <c r="AT26" s="409"/>
      <c r="AU26" s="409"/>
      <c r="AV26" s="409"/>
      <c r="AW26" s="409"/>
      <c r="AX26" s="468"/>
      <c r="AY26" s="495" t="s">
        <v>179</v>
      </c>
      <c r="AZ26" s="415"/>
      <c r="BA26" s="415"/>
      <c r="BB26" s="415"/>
      <c r="BC26" s="415"/>
      <c r="BD26" s="415"/>
      <c r="BE26" s="415"/>
      <c r="BF26" s="415"/>
      <c r="BG26" s="415"/>
      <c r="BH26" s="415"/>
      <c r="BI26" s="415"/>
      <c r="BJ26" s="415"/>
      <c r="BK26" s="415"/>
      <c r="BL26" s="415"/>
      <c r="BM26" s="496"/>
      <c r="BN26" s="455" t="s">
        <v>138</v>
      </c>
      <c r="BO26" s="456"/>
      <c r="BP26" s="456"/>
      <c r="BQ26" s="456"/>
      <c r="BR26" s="456"/>
      <c r="BS26" s="456"/>
      <c r="BT26" s="456"/>
      <c r="BU26" s="457"/>
      <c r="BV26" s="455" t="s">
        <v>138</v>
      </c>
      <c r="BW26" s="456"/>
      <c r="BX26" s="456"/>
      <c r="BY26" s="456"/>
      <c r="BZ26" s="456"/>
      <c r="CA26" s="456"/>
      <c r="CB26" s="456"/>
      <c r="CC26" s="457"/>
      <c r="CD26" s="194"/>
      <c r="CE26" s="487"/>
      <c r="CF26" s="487"/>
      <c r="CG26" s="487"/>
      <c r="CH26" s="487"/>
      <c r="CI26" s="487"/>
      <c r="CJ26" s="487"/>
      <c r="CK26" s="487"/>
      <c r="CL26" s="487"/>
      <c r="CM26" s="487"/>
      <c r="CN26" s="487"/>
      <c r="CO26" s="487"/>
      <c r="CP26" s="487"/>
      <c r="CQ26" s="487"/>
      <c r="CR26" s="487"/>
      <c r="CS26" s="488"/>
      <c r="CT26" s="452"/>
      <c r="CU26" s="453"/>
      <c r="CV26" s="453"/>
      <c r="CW26" s="453"/>
      <c r="CX26" s="453"/>
      <c r="CY26" s="453"/>
      <c r="CZ26" s="453"/>
      <c r="DA26" s="454"/>
      <c r="DB26" s="452"/>
      <c r="DC26" s="453"/>
      <c r="DD26" s="453"/>
      <c r="DE26" s="453"/>
      <c r="DF26" s="453"/>
      <c r="DG26" s="453"/>
      <c r="DH26" s="453"/>
      <c r="DI26" s="454"/>
    </row>
    <row r="27" spans="1:113" ht="18.75" customHeight="1" thickBot="1" x14ac:dyDescent="0.25">
      <c r="A27" s="181"/>
      <c r="B27" s="434"/>
      <c r="C27" s="435"/>
      <c r="D27" s="436"/>
      <c r="E27" s="411" t="s">
        <v>180</v>
      </c>
      <c r="F27" s="412"/>
      <c r="G27" s="412"/>
      <c r="H27" s="412"/>
      <c r="I27" s="412"/>
      <c r="J27" s="412"/>
      <c r="K27" s="413"/>
      <c r="L27" s="408">
        <v>1</v>
      </c>
      <c r="M27" s="409"/>
      <c r="N27" s="409"/>
      <c r="O27" s="409"/>
      <c r="P27" s="410"/>
      <c r="Q27" s="408">
        <v>3100</v>
      </c>
      <c r="R27" s="409"/>
      <c r="S27" s="409"/>
      <c r="T27" s="409"/>
      <c r="U27" s="409"/>
      <c r="V27" s="410"/>
      <c r="W27" s="498"/>
      <c r="X27" s="435"/>
      <c r="Y27" s="436"/>
      <c r="Z27" s="411" t="s">
        <v>181</v>
      </c>
      <c r="AA27" s="412"/>
      <c r="AB27" s="412"/>
      <c r="AC27" s="412"/>
      <c r="AD27" s="412"/>
      <c r="AE27" s="412"/>
      <c r="AF27" s="412"/>
      <c r="AG27" s="413"/>
      <c r="AH27" s="408">
        <v>1</v>
      </c>
      <c r="AI27" s="409"/>
      <c r="AJ27" s="409"/>
      <c r="AK27" s="409"/>
      <c r="AL27" s="410"/>
      <c r="AM27" s="408" t="s">
        <v>182</v>
      </c>
      <c r="AN27" s="409"/>
      <c r="AO27" s="409"/>
      <c r="AP27" s="409"/>
      <c r="AQ27" s="409"/>
      <c r="AR27" s="410"/>
      <c r="AS27" s="408" t="s">
        <v>182</v>
      </c>
      <c r="AT27" s="409"/>
      <c r="AU27" s="409"/>
      <c r="AV27" s="409"/>
      <c r="AW27" s="409"/>
      <c r="AX27" s="468"/>
      <c r="AY27" s="492" t="s">
        <v>183</v>
      </c>
      <c r="AZ27" s="493"/>
      <c r="BA27" s="493"/>
      <c r="BB27" s="493"/>
      <c r="BC27" s="493"/>
      <c r="BD27" s="493"/>
      <c r="BE27" s="493"/>
      <c r="BF27" s="493"/>
      <c r="BG27" s="493"/>
      <c r="BH27" s="493"/>
      <c r="BI27" s="493"/>
      <c r="BJ27" s="493"/>
      <c r="BK27" s="493"/>
      <c r="BL27" s="493"/>
      <c r="BM27" s="494"/>
      <c r="BN27" s="489">
        <v>77725</v>
      </c>
      <c r="BO27" s="490"/>
      <c r="BP27" s="490"/>
      <c r="BQ27" s="490"/>
      <c r="BR27" s="490"/>
      <c r="BS27" s="490"/>
      <c r="BT27" s="490"/>
      <c r="BU27" s="491"/>
      <c r="BV27" s="489">
        <v>77724</v>
      </c>
      <c r="BW27" s="490"/>
      <c r="BX27" s="490"/>
      <c r="BY27" s="490"/>
      <c r="BZ27" s="490"/>
      <c r="CA27" s="490"/>
      <c r="CB27" s="490"/>
      <c r="CC27" s="491"/>
      <c r="CD27" s="196"/>
      <c r="CE27" s="487"/>
      <c r="CF27" s="487"/>
      <c r="CG27" s="487"/>
      <c r="CH27" s="487"/>
      <c r="CI27" s="487"/>
      <c r="CJ27" s="487"/>
      <c r="CK27" s="487"/>
      <c r="CL27" s="487"/>
      <c r="CM27" s="487"/>
      <c r="CN27" s="487"/>
      <c r="CO27" s="487"/>
      <c r="CP27" s="487"/>
      <c r="CQ27" s="487"/>
      <c r="CR27" s="487"/>
      <c r="CS27" s="488"/>
      <c r="CT27" s="452"/>
      <c r="CU27" s="453"/>
      <c r="CV27" s="453"/>
      <c r="CW27" s="453"/>
      <c r="CX27" s="453"/>
      <c r="CY27" s="453"/>
      <c r="CZ27" s="453"/>
      <c r="DA27" s="454"/>
      <c r="DB27" s="452"/>
      <c r="DC27" s="453"/>
      <c r="DD27" s="453"/>
      <c r="DE27" s="453"/>
      <c r="DF27" s="453"/>
      <c r="DG27" s="453"/>
      <c r="DH27" s="453"/>
      <c r="DI27" s="454"/>
    </row>
    <row r="28" spans="1:113" ht="18.75" customHeight="1" x14ac:dyDescent="0.2">
      <c r="A28" s="181"/>
      <c r="B28" s="434"/>
      <c r="C28" s="435"/>
      <c r="D28" s="436"/>
      <c r="E28" s="411" t="s">
        <v>184</v>
      </c>
      <c r="F28" s="412"/>
      <c r="G28" s="412"/>
      <c r="H28" s="412"/>
      <c r="I28" s="412"/>
      <c r="J28" s="412"/>
      <c r="K28" s="413"/>
      <c r="L28" s="408">
        <v>1</v>
      </c>
      <c r="M28" s="409"/>
      <c r="N28" s="409"/>
      <c r="O28" s="409"/>
      <c r="P28" s="410"/>
      <c r="Q28" s="408">
        <v>2500</v>
      </c>
      <c r="R28" s="409"/>
      <c r="S28" s="409"/>
      <c r="T28" s="409"/>
      <c r="U28" s="409"/>
      <c r="V28" s="410"/>
      <c r="W28" s="498"/>
      <c r="X28" s="435"/>
      <c r="Y28" s="436"/>
      <c r="Z28" s="411" t="s">
        <v>185</v>
      </c>
      <c r="AA28" s="412"/>
      <c r="AB28" s="412"/>
      <c r="AC28" s="412"/>
      <c r="AD28" s="412"/>
      <c r="AE28" s="412"/>
      <c r="AF28" s="412"/>
      <c r="AG28" s="413"/>
      <c r="AH28" s="408" t="s">
        <v>138</v>
      </c>
      <c r="AI28" s="409"/>
      <c r="AJ28" s="409"/>
      <c r="AK28" s="409"/>
      <c r="AL28" s="410"/>
      <c r="AM28" s="408" t="s">
        <v>186</v>
      </c>
      <c r="AN28" s="409"/>
      <c r="AO28" s="409"/>
      <c r="AP28" s="409"/>
      <c r="AQ28" s="409"/>
      <c r="AR28" s="410"/>
      <c r="AS28" s="408" t="s">
        <v>187</v>
      </c>
      <c r="AT28" s="409"/>
      <c r="AU28" s="409"/>
      <c r="AV28" s="409"/>
      <c r="AW28" s="409"/>
      <c r="AX28" s="468"/>
      <c r="AY28" s="472" t="s">
        <v>188</v>
      </c>
      <c r="AZ28" s="473"/>
      <c r="BA28" s="473"/>
      <c r="BB28" s="474"/>
      <c r="BC28" s="481" t="s">
        <v>49</v>
      </c>
      <c r="BD28" s="482"/>
      <c r="BE28" s="482"/>
      <c r="BF28" s="482"/>
      <c r="BG28" s="482"/>
      <c r="BH28" s="482"/>
      <c r="BI28" s="482"/>
      <c r="BJ28" s="482"/>
      <c r="BK28" s="482"/>
      <c r="BL28" s="482"/>
      <c r="BM28" s="483"/>
      <c r="BN28" s="484">
        <v>979037</v>
      </c>
      <c r="BO28" s="485"/>
      <c r="BP28" s="485"/>
      <c r="BQ28" s="485"/>
      <c r="BR28" s="485"/>
      <c r="BS28" s="485"/>
      <c r="BT28" s="485"/>
      <c r="BU28" s="486"/>
      <c r="BV28" s="484">
        <v>968671</v>
      </c>
      <c r="BW28" s="485"/>
      <c r="BX28" s="485"/>
      <c r="BY28" s="485"/>
      <c r="BZ28" s="485"/>
      <c r="CA28" s="485"/>
      <c r="CB28" s="485"/>
      <c r="CC28" s="486"/>
      <c r="CD28" s="194"/>
      <c r="CE28" s="487"/>
      <c r="CF28" s="487"/>
      <c r="CG28" s="487"/>
      <c r="CH28" s="487"/>
      <c r="CI28" s="487"/>
      <c r="CJ28" s="487"/>
      <c r="CK28" s="487"/>
      <c r="CL28" s="487"/>
      <c r="CM28" s="487"/>
      <c r="CN28" s="487"/>
      <c r="CO28" s="487"/>
      <c r="CP28" s="487"/>
      <c r="CQ28" s="487"/>
      <c r="CR28" s="487"/>
      <c r="CS28" s="488"/>
      <c r="CT28" s="452"/>
      <c r="CU28" s="453"/>
      <c r="CV28" s="453"/>
      <c r="CW28" s="453"/>
      <c r="CX28" s="453"/>
      <c r="CY28" s="453"/>
      <c r="CZ28" s="453"/>
      <c r="DA28" s="454"/>
      <c r="DB28" s="452"/>
      <c r="DC28" s="453"/>
      <c r="DD28" s="453"/>
      <c r="DE28" s="453"/>
      <c r="DF28" s="453"/>
      <c r="DG28" s="453"/>
      <c r="DH28" s="453"/>
      <c r="DI28" s="454"/>
    </row>
    <row r="29" spans="1:113" ht="18.75" customHeight="1" x14ac:dyDescent="0.2">
      <c r="A29" s="181"/>
      <c r="B29" s="434"/>
      <c r="C29" s="435"/>
      <c r="D29" s="436"/>
      <c r="E29" s="411" t="s">
        <v>189</v>
      </c>
      <c r="F29" s="412"/>
      <c r="G29" s="412"/>
      <c r="H29" s="412"/>
      <c r="I29" s="412"/>
      <c r="J29" s="412"/>
      <c r="K29" s="413"/>
      <c r="L29" s="408">
        <v>7</v>
      </c>
      <c r="M29" s="409"/>
      <c r="N29" s="409"/>
      <c r="O29" s="409"/>
      <c r="P29" s="410"/>
      <c r="Q29" s="408">
        <v>2300</v>
      </c>
      <c r="R29" s="409"/>
      <c r="S29" s="409"/>
      <c r="T29" s="409"/>
      <c r="U29" s="409"/>
      <c r="V29" s="410"/>
      <c r="W29" s="499"/>
      <c r="X29" s="500"/>
      <c r="Y29" s="501"/>
      <c r="Z29" s="411" t="s">
        <v>190</v>
      </c>
      <c r="AA29" s="412"/>
      <c r="AB29" s="412"/>
      <c r="AC29" s="412"/>
      <c r="AD29" s="412"/>
      <c r="AE29" s="412"/>
      <c r="AF29" s="412"/>
      <c r="AG29" s="413"/>
      <c r="AH29" s="408">
        <v>90</v>
      </c>
      <c r="AI29" s="409"/>
      <c r="AJ29" s="409"/>
      <c r="AK29" s="409"/>
      <c r="AL29" s="410"/>
      <c r="AM29" s="408">
        <v>259064</v>
      </c>
      <c r="AN29" s="409"/>
      <c r="AO29" s="409"/>
      <c r="AP29" s="409"/>
      <c r="AQ29" s="409"/>
      <c r="AR29" s="410"/>
      <c r="AS29" s="408">
        <v>2878</v>
      </c>
      <c r="AT29" s="409"/>
      <c r="AU29" s="409"/>
      <c r="AV29" s="409"/>
      <c r="AW29" s="409"/>
      <c r="AX29" s="468"/>
      <c r="AY29" s="475"/>
      <c r="AZ29" s="476"/>
      <c r="BA29" s="476"/>
      <c r="BB29" s="477"/>
      <c r="BC29" s="469" t="s">
        <v>191</v>
      </c>
      <c r="BD29" s="470"/>
      <c r="BE29" s="470"/>
      <c r="BF29" s="470"/>
      <c r="BG29" s="470"/>
      <c r="BH29" s="470"/>
      <c r="BI29" s="470"/>
      <c r="BJ29" s="470"/>
      <c r="BK29" s="470"/>
      <c r="BL29" s="470"/>
      <c r="BM29" s="471"/>
      <c r="BN29" s="455">
        <v>173968</v>
      </c>
      <c r="BO29" s="456"/>
      <c r="BP29" s="456"/>
      <c r="BQ29" s="456"/>
      <c r="BR29" s="456"/>
      <c r="BS29" s="456"/>
      <c r="BT29" s="456"/>
      <c r="BU29" s="457"/>
      <c r="BV29" s="455">
        <v>122340</v>
      </c>
      <c r="BW29" s="456"/>
      <c r="BX29" s="456"/>
      <c r="BY29" s="456"/>
      <c r="BZ29" s="456"/>
      <c r="CA29" s="456"/>
      <c r="CB29" s="456"/>
      <c r="CC29" s="457"/>
      <c r="CD29" s="196"/>
      <c r="CE29" s="487"/>
      <c r="CF29" s="487"/>
      <c r="CG29" s="487"/>
      <c r="CH29" s="487"/>
      <c r="CI29" s="487"/>
      <c r="CJ29" s="487"/>
      <c r="CK29" s="487"/>
      <c r="CL29" s="487"/>
      <c r="CM29" s="487"/>
      <c r="CN29" s="487"/>
      <c r="CO29" s="487"/>
      <c r="CP29" s="487"/>
      <c r="CQ29" s="487"/>
      <c r="CR29" s="487"/>
      <c r="CS29" s="488"/>
      <c r="CT29" s="452"/>
      <c r="CU29" s="453"/>
      <c r="CV29" s="453"/>
      <c r="CW29" s="453"/>
      <c r="CX29" s="453"/>
      <c r="CY29" s="453"/>
      <c r="CZ29" s="453"/>
      <c r="DA29" s="454"/>
      <c r="DB29" s="452"/>
      <c r="DC29" s="453"/>
      <c r="DD29" s="453"/>
      <c r="DE29" s="453"/>
      <c r="DF29" s="453"/>
      <c r="DG29" s="453"/>
      <c r="DH29" s="453"/>
      <c r="DI29" s="454"/>
    </row>
    <row r="30" spans="1:113" ht="18.75" customHeight="1" thickBot="1" x14ac:dyDescent="0.25">
      <c r="A30" s="181"/>
      <c r="B30" s="437"/>
      <c r="C30" s="438"/>
      <c r="D30" s="439"/>
      <c r="E30" s="416"/>
      <c r="F30" s="417"/>
      <c r="G30" s="417"/>
      <c r="H30" s="417"/>
      <c r="I30" s="417"/>
      <c r="J30" s="417"/>
      <c r="K30" s="418"/>
      <c r="L30" s="419"/>
      <c r="M30" s="420"/>
      <c r="N30" s="420"/>
      <c r="O30" s="420"/>
      <c r="P30" s="421"/>
      <c r="Q30" s="419"/>
      <c r="R30" s="420"/>
      <c r="S30" s="420"/>
      <c r="T30" s="420"/>
      <c r="U30" s="420"/>
      <c r="V30" s="421"/>
      <c r="W30" s="422" t="s">
        <v>192</v>
      </c>
      <c r="X30" s="423"/>
      <c r="Y30" s="423"/>
      <c r="Z30" s="423"/>
      <c r="AA30" s="423"/>
      <c r="AB30" s="423"/>
      <c r="AC30" s="423"/>
      <c r="AD30" s="423"/>
      <c r="AE30" s="423"/>
      <c r="AF30" s="423"/>
      <c r="AG30" s="424"/>
      <c r="AH30" s="425">
        <v>99.4</v>
      </c>
      <c r="AI30" s="426"/>
      <c r="AJ30" s="426"/>
      <c r="AK30" s="426"/>
      <c r="AL30" s="426"/>
      <c r="AM30" s="426"/>
      <c r="AN30" s="426"/>
      <c r="AO30" s="426"/>
      <c r="AP30" s="426"/>
      <c r="AQ30" s="426"/>
      <c r="AR30" s="426"/>
      <c r="AS30" s="426"/>
      <c r="AT30" s="426"/>
      <c r="AU30" s="426"/>
      <c r="AV30" s="426"/>
      <c r="AW30" s="426"/>
      <c r="AX30" s="427"/>
      <c r="AY30" s="478"/>
      <c r="AZ30" s="479"/>
      <c r="BA30" s="479"/>
      <c r="BB30" s="480"/>
      <c r="BC30" s="428" t="s">
        <v>51</v>
      </c>
      <c r="BD30" s="429"/>
      <c r="BE30" s="429"/>
      <c r="BF30" s="429"/>
      <c r="BG30" s="429"/>
      <c r="BH30" s="429"/>
      <c r="BI30" s="429"/>
      <c r="BJ30" s="429"/>
      <c r="BK30" s="429"/>
      <c r="BL30" s="429"/>
      <c r="BM30" s="430"/>
      <c r="BN30" s="489">
        <v>530735</v>
      </c>
      <c r="BO30" s="490"/>
      <c r="BP30" s="490"/>
      <c r="BQ30" s="490"/>
      <c r="BR30" s="490"/>
      <c r="BS30" s="490"/>
      <c r="BT30" s="490"/>
      <c r="BU30" s="491"/>
      <c r="BV30" s="489">
        <v>359493</v>
      </c>
      <c r="BW30" s="490"/>
      <c r="BX30" s="490"/>
      <c r="BY30" s="490"/>
      <c r="BZ30" s="490"/>
      <c r="CA30" s="490"/>
      <c r="CB30" s="490"/>
      <c r="CC30" s="491"/>
      <c r="CD30" s="197"/>
      <c r="CE30" s="198"/>
      <c r="CF30" s="198"/>
      <c r="CG30" s="198"/>
      <c r="CH30" s="198"/>
      <c r="CI30" s="198"/>
      <c r="CJ30" s="198"/>
      <c r="CK30" s="198"/>
      <c r="CL30" s="198"/>
      <c r="CM30" s="198"/>
      <c r="CN30" s="198"/>
      <c r="CO30" s="198"/>
      <c r="CP30" s="198"/>
      <c r="CQ30" s="198"/>
      <c r="CR30" s="198"/>
      <c r="CS30" s="199"/>
      <c r="CT30" s="200"/>
      <c r="CU30" s="201"/>
      <c r="CV30" s="201"/>
      <c r="CW30" s="201"/>
      <c r="CX30" s="201"/>
      <c r="CY30" s="201"/>
      <c r="CZ30" s="201"/>
      <c r="DA30" s="202"/>
      <c r="DB30" s="200"/>
      <c r="DC30" s="201"/>
      <c r="DD30" s="201"/>
      <c r="DE30" s="201"/>
      <c r="DF30" s="201"/>
      <c r="DG30" s="201"/>
      <c r="DH30" s="201"/>
      <c r="DI30" s="202"/>
    </row>
    <row r="31" spans="1:113" ht="13.5" customHeight="1" x14ac:dyDescent="0.2">
      <c r="A31" s="181"/>
      <c r="B31" s="203"/>
      <c r="DI31" s="204"/>
    </row>
    <row r="32" spans="1:113" ht="13.5" customHeight="1" x14ac:dyDescent="0.2">
      <c r="A32" s="181"/>
      <c r="B32" s="205"/>
      <c r="C32" s="414" t="s">
        <v>193</v>
      </c>
      <c r="D32" s="414"/>
      <c r="E32" s="414"/>
      <c r="F32" s="414"/>
      <c r="G32" s="414"/>
      <c r="H32" s="414"/>
      <c r="I32" s="414"/>
      <c r="J32" s="414"/>
      <c r="K32" s="414"/>
      <c r="L32" s="414"/>
      <c r="M32" s="414"/>
      <c r="N32" s="414"/>
      <c r="O32" s="414"/>
      <c r="P32" s="414"/>
      <c r="Q32" s="414"/>
      <c r="R32" s="414"/>
      <c r="S32" s="414"/>
      <c r="U32" s="415" t="s">
        <v>194</v>
      </c>
      <c r="V32" s="415"/>
      <c r="W32" s="415"/>
      <c r="X32" s="415"/>
      <c r="Y32" s="415"/>
      <c r="Z32" s="415"/>
      <c r="AA32" s="415"/>
      <c r="AB32" s="415"/>
      <c r="AC32" s="415"/>
      <c r="AD32" s="415"/>
      <c r="AE32" s="415"/>
      <c r="AF32" s="415"/>
      <c r="AG32" s="415"/>
      <c r="AH32" s="415"/>
      <c r="AI32" s="415"/>
      <c r="AJ32" s="415"/>
      <c r="AK32" s="415"/>
      <c r="AM32" s="415" t="s">
        <v>195</v>
      </c>
      <c r="AN32" s="415"/>
      <c r="AO32" s="415"/>
      <c r="AP32" s="415"/>
      <c r="AQ32" s="415"/>
      <c r="AR32" s="415"/>
      <c r="AS32" s="415"/>
      <c r="AT32" s="415"/>
      <c r="AU32" s="415"/>
      <c r="AV32" s="415"/>
      <c r="AW32" s="415"/>
      <c r="AX32" s="415"/>
      <c r="AY32" s="415"/>
      <c r="AZ32" s="415"/>
      <c r="BA32" s="415"/>
      <c r="BB32" s="415"/>
      <c r="BC32" s="415"/>
      <c r="BE32" s="415" t="s">
        <v>196</v>
      </c>
      <c r="BF32" s="415"/>
      <c r="BG32" s="415"/>
      <c r="BH32" s="415"/>
      <c r="BI32" s="415"/>
      <c r="BJ32" s="415"/>
      <c r="BK32" s="415"/>
      <c r="BL32" s="415"/>
      <c r="BM32" s="415"/>
      <c r="BN32" s="415"/>
      <c r="BO32" s="415"/>
      <c r="BP32" s="415"/>
      <c r="BQ32" s="415"/>
      <c r="BR32" s="415"/>
      <c r="BS32" s="415"/>
      <c r="BT32" s="415"/>
      <c r="BU32" s="415"/>
      <c r="BW32" s="415" t="s">
        <v>197</v>
      </c>
      <c r="BX32" s="415"/>
      <c r="BY32" s="415"/>
      <c r="BZ32" s="415"/>
      <c r="CA32" s="415"/>
      <c r="CB32" s="415"/>
      <c r="CC32" s="415"/>
      <c r="CD32" s="415"/>
      <c r="CE32" s="415"/>
      <c r="CF32" s="415"/>
      <c r="CG32" s="415"/>
      <c r="CH32" s="415"/>
      <c r="CI32" s="415"/>
      <c r="CJ32" s="415"/>
      <c r="CK32" s="415"/>
      <c r="CL32" s="415"/>
      <c r="CM32" s="415"/>
      <c r="CO32" s="415" t="s">
        <v>198</v>
      </c>
      <c r="CP32" s="415"/>
      <c r="CQ32" s="415"/>
      <c r="CR32" s="415"/>
      <c r="CS32" s="415"/>
      <c r="CT32" s="415"/>
      <c r="CU32" s="415"/>
      <c r="CV32" s="415"/>
      <c r="CW32" s="415"/>
      <c r="CX32" s="415"/>
      <c r="CY32" s="415"/>
      <c r="CZ32" s="415"/>
      <c r="DA32" s="415"/>
      <c r="DB32" s="415"/>
      <c r="DC32" s="415"/>
      <c r="DD32" s="415"/>
      <c r="DE32" s="415"/>
      <c r="DI32" s="204"/>
    </row>
    <row r="33" spans="1:113" ht="13.5" customHeight="1" x14ac:dyDescent="0.2">
      <c r="A33" s="181"/>
      <c r="B33" s="205"/>
      <c r="C33" s="407" t="s">
        <v>199</v>
      </c>
      <c r="D33" s="407"/>
      <c r="E33" s="406" t="s">
        <v>200</v>
      </c>
      <c r="F33" s="406"/>
      <c r="G33" s="406"/>
      <c r="H33" s="406"/>
      <c r="I33" s="406"/>
      <c r="J33" s="406"/>
      <c r="K33" s="406"/>
      <c r="L33" s="406"/>
      <c r="M33" s="406"/>
      <c r="N33" s="406"/>
      <c r="O33" s="406"/>
      <c r="P33" s="406"/>
      <c r="Q33" s="406"/>
      <c r="R33" s="406"/>
      <c r="S33" s="406"/>
      <c r="T33" s="206"/>
      <c r="U33" s="407" t="s">
        <v>201</v>
      </c>
      <c r="V33" s="407"/>
      <c r="W33" s="406" t="s">
        <v>202</v>
      </c>
      <c r="X33" s="406"/>
      <c r="Y33" s="406"/>
      <c r="Z33" s="406"/>
      <c r="AA33" s="406"/>
      <c r="AB33" s="406"/>
      <c r="AC33" s="406"/>
      <c r="AD33" s="406"/>
      <c r="AE33" s="406"/>
      <c r="AF33" s="406"/>
      <c r="AG33" s="406"/>
      <c r="AH33" s="406"/>
      <c r="AI33" s="406"/>
      <c r="AJ33" s="406"/>
      <c r="AK33" s="406"/>
      <c r="AL33" s="206"/>
      <c r="AM33" s="407" t="s">
        <v>199</v>
      </c>
      <c r="AN33" s="407"/>
      <c r="AO33" s="406" t="s">
        <v>202</v>
      </c>
      <c r="AP33" s="406"/>
      <c r="AQ33" s="406"/>
      <c r="AR33" s="406"/>
      <c r="AS33" s="406"/>
      <c r="AT33" s="406"/>
      <c r="AU33" s="406"/>
      <c r="AV33" s="406"/>
      <c r="AW33" s="406"/>
      <c r="AX33" s="406"/>
      <c r="AY33" s="406"/>
      <c r="AZ33" s="406"/>
      <c r="BA33" s="406"/>
      <c r="BB33" s="406"/>
      <c r="BC33" s="406"/>
      <c r="BD33" s="207"/>
      <c r="BE33" s="406" t="s">
        <v>203</v>
      </c>
      <c r="BF33" s="406"/>
      <c r="BG33" s="406" t="s">
        <v>204</v>
      </c>
      <c r="BH33" s="406"/>
      <c r="BI33" s="406"/>
      <c r="BJ33" s="406"/>
      <c r="BK33" s="406"/>
      <c r="BL33" s="406"/>
      <c r="BM33" s="406"/>
      <c r="BN33" s="406"/>
      <c r="BO33" s="406"/>
      <c r="BP33" s="406"/>
      <c r="BQ33" s="406"/>
      <c r="BR33" s="406"/>
      <c r="BS33" s="406"/>
      <c r="BT33" s="406"/>
      <c r="BU33" s="406"/>
      <c r="BV33" s="207"/>
      <c r="BW33" s="407" t="s">
        <v>203</v>
      </c>
      <c r="BX33" s="407"/>
      <c r="BY33" s="406" t="s">
        <v>205</v>
      </c>
      <c r="BZ33" s="406"/>
      <c r="CA33" s="406"/>
      <c r="CB33" s="406"/>
      <c r="CC33" s="406"/>
      <c r="CD33" s="406"/>
      <c r="CE33" s="406"/>
      <c r="CF33" s="406"/>
      <c r="CG33" s="406"/>
      <c r="CH33" s="406"/>
      <c r="CI33" s="406"/>
      <c r="CJ33" s="406"/>
      <c r="CK33" s="406"/>
      <c r="CL33" s="406"/>
      <c r="CM33" s="406"/>
      <c r="CN33" s="206"/>
      <c r="CO33" s="407" t="s">
        <v>199</v>
      </c>
      <c r="CP33" s="407"/>
      <c r="CQ33" s="406" t="s">
        <v>206</v>
      </c>
      <c r="CR33" s="406"/>
      <c r="CS33" s="406"/>
      <c r="CT33" s="406"/>
      <c r="CU33" s="406"/>
      <c r="CV33" s="406"/>
      <c r="CW33" s="406"/>
      <c r="CX33" s="406"/>
      <c r="CY33" s="406"/>
      <c r="CZ33" s="406"/>
      <c r="DA33" s="406"/>
      <c r="DB33" s="406"/>
      <c r="DC33" s="406"/>
      <c r="DD33" s="406"/>
      <c r="DE33" s="406"/>
      <c r="DF33" s="206"/>
      <c r="DG33" s="405" t="s">
        <v>207</v>
      </c>
      <c r="DH33" s="405"/>
      <c r="DI33" s="208"/>
    </row>
    <row r="34" spans="1:113" ht="32.25" customHeight="1" x14ac:dyDescent="0.2">
      <c r="A34" s="181"/>
      <c r="B34" s="205"/>
      <c r="C34" s="403">
        <f>IF(E34="","",1)</f>
        <v>1</v>
      </c>
      <c r="D34" s="403"/>
      <c r="E34" s="404" t="str">
        <f>IF('各会計、関係団体の財政状況及び健全化判断比率'!B7="","",'各会計、関係団体の財政状況及び健全化判断比率'!B7)</f>
        <v>一般会計</v>
      </c>
      <c r="F34" s="404"/>
      <c r="G34" s="404"/>
      <c r="H34" s="404"/>
      <c r="I34" s="404"/>
      <c r="J34" s="404"/>
      <c r="K34" s="404"/>
      <c r="L34" s="404"/>
      <c r="M34" s="404"/>
      <c r="N34" s="404"/>
      <c r="O34" s="404"/>
      <c r="P34" s="404"/>
      <c r="Q34" s="404"/>
      <c r="R34" s="404"/>
      <c r="S34" s="404"/>
      <c r="T34" s="181"/>
      <c r="U34" s="403">
        <f>IF(W34="","",MAX(C34:D43)+1)</f>
        <v>2</v>
      </c>
      <c r="V34" s="403"/>
      <c r="W34" s="404" t="str">
        <f>IF('各会計、関係団体の財政状況及び健全化判断比率'!B28="","",'各会計、関係団体の財政状況及び健全化判断比率'!B28)</f>
        <v>国民健康保険特別会計</v>
      </c>
      <c r="X34" s="404"/>
      <c r="Y34" s="404"/>
      <c r="Z34" s="404"/>
      <c r="AA34" s="404"/>
      <c r="AB34" s="404"/>
      <c r="AC34" s="404"/>
      <c r="AD34" s="404"/>
      <c r="AE34" s="404"/>
      <c r="AF34" s="404"/>
      <c r="AG34" s="404"/>
      <c r="AH34" s="404"/>
      <c r="AI34" s="404"/>
      <c r="AJ34" s="404"/>
      <c r="AK34" s="404"/>
      <c r="AL34" s="181"/>
      <c r="AM34" s="403" t="str">
        <f>IF(AO34="","",MAX(C34:D43,U34:V43)+1)</f>
        <v/>
      </c>
      <c r="AN34" s="403"/>
      <c r="AO34" s="404"/>
      <c r="AP34" s="404"/>
      <c r="AQ34" s="404"/>
      <c r="AR34" s="404"/>
      <c r="AS34" s="404"/>
      <c r="AT34" s="404"/>
      <c r="AU34" s="404"/>
      <c r="AV34" s="404"/>
      <c r="AW34" s="404"/>
      <c r="AX34" s="404"/>
      <c r="AY34" s="404"/>
      <c r="AZ34" s="404"/>
      <c r="BA34" s="404"/>
      <c r="BB34" s="404"/>
      <c r="BC34" s="404"/>
      <c r="BD34" s="181"/>
      <c r="BE34" s="403">
        <f>IF(BG34="","",MAX(C34:D43,U34:V43,AM34:AN43)+1)</f>
        <v>5</v>
      </c>
      <c r="BF34" s="403"/>
      <c r="BG34" s="404" t="str">
        <f>IF('各会計、関係団体の財政状況及び健全化判断比率'!B31="","",'各会計、関係団体の財政状況及び健全化判断比率'!B31)</f>
        <v>簡易水道事業特別会計</v>
      </c>
      <c r="BH34" s="404"/>
      <c r="BI34" s="404"/>
      <c r="BJ34" s="404"/>
      <c r="BK34" s="404"/>
      <c r="BL34" s="404"/>
      <c r="BM34" s="404"/>
      <c r="BN34" s="404"/>
      <c r="BO34" s="404"/>
      <c r="BP34" s="404"/>
      <c r="BQ34" s="404"/>
      <c r="BR34" s="404"/>
      <c r="BS34" s="404"/>
      <c r="BT34" s="404"/>
      <c r="BU34" s="404"/>
      <c r="BV34" s="181"/>
      <c r="BW34" s="403">
        <f>IF(BY34="","",MAX(C34:D43,U34:V43,AM34:AN43,BE34:BF43)+1)</f>
        <v>8</v>
      </c>
      <c r="BX34" s="403"/>
      <c r="BY34" s="404" t="str">
        <f>IF('各会計、関係団体の財政状況及び健全化判断比率'!B68="","",'各会計、関係団体の財政状況及び健全化判断比率'!B68)</f>
        <v>山形県消防補償等組合</v>
      </c>
      <c r="BZ34" s="404"/>
      <c r="CA34" s="404"/>
      <c r="CB34" s="404"/>
      <c r="CC34" s="404"/>
      <c r="CD34" s="404"/>
      <c r="CE34" s="404"/>
      <c r="CF34" s="404"/>
      <c r="CG34" s="404"/>
      <c r="CH34" s="404"/>
      <c r="CI34" s="404"/>
      <c r="CJ34" s="404"/>
      <c r="CK34" s="404"/>
      <c r="CL34" s="404"/>
      <c r="CM34" s="404"/>
      <c r="CN34" s="181"/>
      <c r="CO34" s="403">
        <f>IF(CQ34="","",MAX(C34:D43,U34:V43,AM34:AN43,BE34:BF43,BW34:BX43)+1)</f>
        <v>17</v>
      </c>
      <c r="CP34" s="403"/>
      <c r="CQ34" s="404" t="str">
        <f>IF('各会計、関係団体の財政状況及び健全化判断比率'!BS7="","",'各会計、関係団体の財政状況及び健全化判断比率'!BS7)</f>
        <v>戸沢村産業振興公社</v>
      </c>
      <c r="CR34" s="404"/>
      <c r="CS34" s="404"/>
      <c r="CT34" s="404"/>
      <c r="CU34" s="404"/>
      <c r="CV34" s="404"/>
      <c r="CW34" s="404"/>
      <c r="CX34" s="404"/>
      <c r="CY34" s="404"/>
      <c r="CZ34" s="404"/>
      <c r="DA34" s="404"/>
      <c r="DB34" s="404"/>
      <c r="DC34" s="404"/>
      <c r="DD34" s="404"/>
      <c r="DE34" s="404"/>
      <c r="DG34" s="401" t="str">
        <f>IF('各会計、関係団体の財政状況及び健全化判断比率'!BR7="","",'各会計、関係団体の財政状況及び健全化判断比率'!BR7)</f>
        <v/>
      </c>
      <c r="DH34" s="401"/>
      <c r="DI34" s="208"/>
    </row>
    <row r="35" spans="1:113" ht="32.25" customHeight="1" x14ac:dyDescent="0.2">
      <c r="A35" s="181"/>
      <c r="B35" s="205"/>
      <c r="C35" s="403" t="str">
        <f>IF(E35="","",C34+1)</f>
        <v/>
      </c>
      <c r="D35" s="403"/>
      <c r="E35" s="404" t="str">
        <f>IF('各会計、関係団体の財政状況及び健全化判断比率'!B8="","",'各会計、関係団体の財政状況及び健全化判断比率'!B8)</f>
        <v/>
      </c>
      <c r="F35" s="404"/>
      <c r="G35" s="404"/>
      <c r="H35" s="404"/>
      <c r="I35" s="404"/>
      <c r="J35" s="404"/>
      <c r="K35" s="404"/>
      <c r="L35" s="404"/>
      <c r="M35" s="404"/>
      <c r="N35" s="404"/>
      <c r="O35" s="404"/>
      <c r="P35" s="404"/>
      <c r="Q35" s="404"/>
      <c r="R35" s="404"/>
      <c r="S35" s="404"/>
      <c r="T35" s="181"/>
      <c r="U35" s="403">
        <f>IF(W35="","",U34+1)</f>
        <v>3</v>
      </c>
      <c r="V35" s="403"/>
      <c r="W35" s="404" t="str">
        <f>IF('各会計、関係団体の財政状況及び健全化判断比率'!B29="","",'各会計、関係団体の財政状況及び健全化判断比率'!B29)</f>
        <v>介護保険特別会計</v>
      </c>
      <c r="X35" s="404"/>
      <c r="Y35" s="404"/>
      <c r="Z35" s="404"/>
      <c r="AA35" s="404"/>
      <c r="AB35" s="404"/>
      <c r="AC35" s="404"/>
      <c r="AD35" s="404"/>
      <c r="AE35" s="404"/>
      <c r="AF35" s="404"/>
      <c r="AG35" s="404"/>
      <c r="AH35" s="404"/>
      <c r="AI35" s="404"/>
      <c r="AJ35" s="404"/>
      <c r="AK35" s="404"/>
      <c r="AL35" s="181"/>
      <c r="AM35" s="403" t="str">
        <f t="shared" ref="AM35:AM43" si="0">IF(AO35="","",AM34+1)</f>
        <v/>
      </c>
      <c r="AN35" s="403"/>
      <c r="AO35" s="404"/>
      <c r="AP35" s="404"/>
      <c r="AQ35" s="404"/>
      <c r="AR35" s="404"/>
      <c r="AS35" s="404"/>
      <c r="AT35" s="404"/>
      <c r="AU35" s="404"/>
      <c r="AV35" s="404"/>
      <c r="AW35" s="404"/>
      <c r="AX35" s="404"/>
      <c r="AY35" s="404"/>
      <c r="AZ35" s="404"/>
      <c r="BA35" s="404"/>
      <c r="BB35" s="404"/>
      <c r="BC35" s="404"/>
      <c r="BD35" s="181"/>
      <c r="BE35" s="403">
        <f t="shared" ref="BE35:BE43" si="1">IF(BG35="","",BE34+1)</f>
        <v>6</v>
      </c>
      <c r="BF35" s="403"/>
      <c r="BG35" s="404" t="str">
        <f>IF('各会計、関係団体の財政状況及び健全化判断比率'!B32="","",'各会計、関係団体の財政状況及び健全化判断比率'!B32)</f>
        <v>公共下水道事業特別会計</v>
      </c>
      <c r="BH35" s="404"/>
      <c r="BI35" s="404"/>
      <c r="BJ35" s="404"/>
      <c r="BK35" s="404"/>
      <c r="BL35" s="404"/>
      <c r="BM35" s="404"/>
      <c r="BN35" s="404"/>
      <c r="BO35" s="404"/>
      <c r="BP35" s="404"/>
      <c r="BQ35" s="404"/>
      <c r="BR35" s="404"/>
      <c r="BS35" s="404"/>
      <c r="BT35" s="404"/>
      <c r="BU35" s="404"/>
      <c r="BV35" s="181"/>
      <c r="BW35" s="403">
        <f t="shared" ref="BW35:BW43" si="2">IF(BY35="","",BW34+1)</f>
        <v>9</v>
      </c>
      <c r="BX35" s="403"/>
      <c r="BY35" s="404" t="str">
        <f>IF('各会計、関係団体の財政状況及び健全化判断比率'!B69="","",'各会計、関係団体の財政状況及び健全化判断比率'!B69)</f>
        <v>山形県自治会館管理組合</v>
      </c>
      <c r="BZ35" s="404"/>
      <c r="CA35" s="404"/>
      <c r="CB35" s="404"/>
      <c r="CC35" s="404"/>
      <c r="CD35" s="404"/>
      <c r="CE35" s="404"/>
      <c r="CF35" s="404"/>
      <c r="CG35" s="404"/>
      <c r="CH35" s="404"/>
      <c r="CI35" s="404"/>
      <c r="CJ35" s="404"/>
      <c r="CK35" s="404"/>
      <c r="CL35" s="404"/>
      <c r="CM35" s="404"/>
      <c r="CN35" s="181"/>
      <c r="CO35" s="403" t="str">
        <f t="shared" ref="CO35:CO43" si="3">IF(CQ35="","",CO34+1)</f>
        <v/>
      </c>
      <c r="CP35" s="403"/>
      <c r="CQ35" s="404" t="str">
        <f>IF('各会計、関係団体の財政状況及び健全化判断比率'!BS8="","",'各会計、関係団体の財政状況及び健全化判断比率'!BS8)</f>
        <v/>
      </c>
      <c r="CR35" s="404"/>
      <c r="CS35" s="404"/>
      <c r="CT35" s="404"/>
      <c r="CU35" s="404"/>
      <c r="CV35" s="404"/>
      <c r="CW35" s="404"/>
      <c r="CX35" s="404"/>
      <c r="CY35" s="404"/>
      <c r="CZ35" s="404"/>
      <c r="DA35" s="404"/>
      <c r="DB35" s="404"/>
      <c r="DC35" s="404"/>
      <c r="DD35" s="404"/>
      <c r="DE35" s="404"/>
      <c r="DG35" s="401" t="str">
        <f>IF('各会計、関係団体の財政状況及び健全化判断比率'!BR8="","",'各会計、関係団体の財政状況及び健全化判断比率'!BR8)</f>
        <v/>
      </c>
      <c r="DH35" s="401"/>
      <c r="DI35" s="208"/>
    </row>
    <row r="36" spans="1:113" ht="32.25" customHeight="1" x14ac:dyDescent="0.2">
      <c r="A36" s="181"/>
      <c r="B36" s="205"/>
      <c r="C36" s="403" t="str">
        <f>IF(E36="","",C35+1)</f>
        <v/>
      </c>
      <c r="D36" s="403"/>
      <c r="E36" s="404" t="str">
        <f>IF('各会計、関係団体の財政状況及び健全化判断比率'!B9="","",'各会計、関係団体の財政状況及び健全化判断比率'!B9)</f>
        <v/>
      </c>
      <c r="F36" s="404"/>
      <c r="G36" s="404"/>
      <c r="H36" s="404"/>
      <c r="I36" s="404"/>
      <c r="J36" s="404"/>
      <c r="K36" s="404"/>
      <c r="L36" s="404"/>
      <c r="M36" s="404"/>
      <c r="N36" s="404"/>
      <c r="O36" s="404"/>
      <c r="P36" s="404"/>
      <c r="Q36" s="404"/>
      <c r="R36" s="404"/>
      <c r="S36" s="404"/>
      <c r="T36" s="181"/>
      <c r="U36" s="403">
        <f t="shared" ref="U36:U43" si="4">IF(W36="","",U35+1)</f>
        <v>4</v>
      </c>
      <c r="V36" s="403"/>
      <c r="W36" s="404" t="str">
        <f>IF('各会計、関係団体の財政状況及び健全化判断比率'!B30="","",'各会計、関係団体の財政状況及び健全化判断比率'!B30)</f>
        <v>後期高齢者医療特別会計</v>
      </c>
      <c r="X36" s="404"/>
      <c r="Y36" s="404"/>
      <c r="Z36" s="404"/>
      <c r="AA36" s="404"/>
      <c r="AB36" s="404"/>
      <c r="AC36" s="404"/>
      <c r="AD36" s="404"/>
      <c r="AE36" s="404"/>
      <c r="AF36" s="404"/>
      <c r="AG36" s="404"/>
      <c r="AH36" s="404"/>
      <c r="AI36" s="404"/>
      <c r="AJ36" s="404"/>
      <c r="AK36" s="404"/>
      <c r="AL36" s="181"/>
      <c r="AM36" s="403" t="str">
        <f t="shared" si="0"/>
        <v/>
      </c>
      <c r="AN36" s="403"/>
      <c r="AO36" s="404"/>
      <c r="AP36" s="404"/>
      <c r="AQ36" s="404"/>
      <c r="AR36" s="404"/>
      <c r="AS36" s="404"/>
      <c r="AT36" s="404"/>
      <c r="AU36" s="404"/>
      <c r="AV36" s="404"/>
      <c r="AW36" s="404"/>
      <c r="AX36" s="404"/>
      <c r="AY36" s="404"/>
      <c r="AZ36" s="404"/>
      <c r="BA36" s="404"/>
      <c r="BB36" s="404"/>
      <c r="BC36" s="404"/>
      <c r="BD36" s="181"/>
      <c r="BE36" s="403">
        <f t="shared" si="1"/>
        <v>7</v>
      </c>
      <c r="BF36" s="403"/>
      <c r="BG36" s="404" t="str">
        <f>IF('各会計、関係団体の財政状況及び健全化判断比率'!B33="","",'各会計、関係団体の財政状況及び健全化判断比率'!B33)</f>
        <v>農業集落排水事業特別会計</v>
      </c>
      <c r="BH36" s="404"/>
      <c r="BI36" s="404"/>
      <c r="BJ36" s="404"/>
      <c r="BK36" s="404"/>
      <c r="BL36" s="404"/>
      <c r="BM36" s="404"/>
      <c r="BN36" s="404"/>
      <c r="BO36" s="404"/>
      <c r="BP36" s="404"/>
      <c r="BQ36" s="404"/>
      <c r="BR36" s="404"/>
      <c r="BS36" s="404"/>
      <c r="BT36" s="404"/>
      <c r="BU36" s="404"/>
      <c r="BV36" s="181"/>
      <c r="BW36" s="403">
        <f t="shared" si="2"/>
        <v>10</v>
      </c>
      <c r="BX36" s="403"/>
      <c r="BY36" s="404" t="str">
        <f>IF('各会計、関係団体の財政状況及び健全化判断比率'!B70="","",'各会計、関係団体の財政状況及び健全化判断比率'!B70)</f>
        <v>山形県市町村職員退職手当組合</v>
      </c>
      <c r="BZ36" s="404"/>
      <c r="CA36" s="404"/>
      <c r="CB36" s="404"/>
      <c r="CC36" s="404"/>
      <c r="CD36" s="404"/>
      <c r="CE36" s="404"/>
      <c r="CF36" s="404"/>
      <c r="CG36" s="404"/>
      <c r="CH36" s="404"/>
      <c r="CI36" s="404"/>
      <c r="CJ36" s="404"/>
      <c r="CK36" s="404"/>
      <c r="CL36" s="404"/>
      <c r="CM36" s="404"/>
      <c r="CN36" s="181"/>
      <c r="CO36" s="403" t="str">
        <f t="shared" si="3"/>
        <v/>
      </c>
      <c r="CP36" s="403"/>
      <c r="CQ36" s="404" t="str">
        <f>IF('各会計、関係団体の財政状況及び健全化判断比率'!BS9="","",'各会計、関係団体の財政状況及び健全化判断比率'!BS9)</f>
        <v/>
      </c>
      <c r="CR36" s="404"/>
      <c r="CS36" s="404"/>
      <c r="CT36" s="404"/>
      <c r="CU36" s="404"/>
      <c r="CV36" s="404"/>
      <c r="CW36" s="404"/>
      <c r="CX36" s="404"/>
      <c r="CY36" s="404"/>
      <c r="CZ36" s="404"/>
      <c r="DA36" s="404"/>
      <c r="DB36" s="404"/>
      <c r="DC36" s="404"/>
      <c r="DD36" s="404"/>
      <c r="DE36" s="404"/>
      <c r="DG36" s="401" t="str">
        <f>IF('各会計、関係団体の財政状況及び健全化判断比率'!BR9="","",'各会計、関係団体の財政状況及び健全化判断比率'!BR9)</f>
        <v/>
      </c>
      <c r="DH36" s="401"/>
      <c r="DI36" s="208"/>
    </row>
    <row r="37" spans="1:113" ht="32.25" customHeight="1" x14ac:dyDescent="0.2">
      <c r="A37" s="181"/>
      <c r="B37" s="205"/>
      <c r="C37" s="403" t="str">
        <f>IF(E37="","",C36+1)</f>
        <v/>
      </c>
      <c r="D37" s="403"/>
      <c r="E37" s="404" t="str">
        <f>IF('各会計、関係団体の財政状況及び健全化判断比率'!B10="","",'各会計、関係団体の財政状況及び健全化判断比率'!B10)</f>
        <v/>
      </c>
      <c r="F37" s="404"/>
      <c r="G37" s="404"/>
      <c r="H37" s="404"/>
      <c r="I37" s="404"/>
      <c r="J37" s="404"/>
      <c r="K37" s="404"/>
      <c r="L37" s="404"/>
      <c r="M37" s="404"/>
      <c r="N37" s="404"/>
      <c r="O37" s="404"/>
      <c r="P37" s="404"/>
      <c r="Q37" s="404"/>
      <c r="R37" s="404"/>
      <c r="S37" s="404"/>
      <c r="T37" s="181"/>
      <c r="U37" s="403" t="str">
        <f t="shared" si="4"/>
        <v/>
      </c>
      <c r="V37" s="403"/>
      <c r="W37" s="404"/>
      <c r="X37" s="404"/>
      <c r="Y37" s="404"/>
      <c r="Z37" s="404"/>
      <c r="AA37" s="404"/>
      <c r="AB37" s="404"/>
      <c r="AC37" s="404"/>
      <c r="AD37" s="404"/>
      <c r="AE37" s="404"/>
      <c r="AF37" s="404"/>
      <c r="AG37" s="404"/>
      <c r="AH37" s="404"/>
      <c r="AI37" s="404"/>
      <c r="AJ37" s="404"/>
      <c r="AK37" s="404"/>
      <c r="AL37" s="181"/>
      <c r="AM37" s="403" t="str">
        <f t="shared" si="0"/>
        <v/>
      </c>
      <c r="AN37" s="403"/>
      <c r="AO37" s="404"/>
      <c r="AP37" s="404"/>
      <c r="AQ37" s="404"/>
      <c r="AR37" s="404"/>
      <c r="AS37" s="404"/>
      <c r="AT37" s="404"/>
      <c r="AU37" s="404"/>
      <c r="AV37" s="404"/>
      <c r="AW37" s="404"/>
      <c r="AX37" s="404"/>
      <c r="AY37" s="404"/>
      <c r="AZ37" s="404"/>
      <c r="BA37" s="404"/>
      <c r="BB37" s="404"/>
      <c r="BC37" s="404"/>
      <c r="BD37" s="181"/>
      <c r="BE37" s="403" t="str">
        <f t="shared" si="1"/>
        <v/>
      </c>
      <c r="BF37" s="403"/>
      <c r="BG37" s="404"/>
      <c r="BH37" s="404"/>
      <c r="BI37" s="404"/>
      <c r="BJ37" s="404"/>
      <c r="BK37" s="404"/>
      <c r="BL37" s="404"/>
      <c r="BM37" s="404"/>
      <c r="BN37" s="404"/>
      <c r="BO37" s="404"/>
      <c r="BP37" s="404"/>
      <c r="BQ37" s="404"/>
      <c r="BR37" s="404"/>
      <c r="BS37" s="404"/>
      <c r="BT37" s="404"/>
      <c r="BU37" s="404"/>
      <c r="BV37" s="181"/>
      <c r="BW37" s="403">
        <f t="shared" si="2"/>
        <v>11</v>
      </c>
      <c r="BX37" s="403"/>
      <c r="BY37" s="404" t="str">
        <f>IF('各会計、関係団体の財政状況及び健全化判断比率'!B71="","",'各会計、関係団体の財政状況及び健全化判断比率'!B71)</f>
        <v>山形県市町村交通災害共済組合</v>
      </c>
      <c r="BZ37" s="404"/>
      <c r="CA37" s="404"/>
      <c r="CB37" s="404"/>
      <c r="CC37" s="404"/>
      <c r="CD37" s="404"/>
      <c r="CE37" s="404"/>
      <c r="CF37" s="404"/>
      <c r="CG37" s="404"/>
      <c r="CH37" s="404"/>
      <c r="CI37" s="404"/>
      <c r="CJ37" s="404"/>
      <c r="CK37" s="404"/>
      <c r="CL37" s="404"/>
      <c r="CM37" s="404"/>
      <c r="CN37" s="181"/>
      <c r="CO37" s="403" t="str">
        <f t="shared" si="3"/>
        <v/>
      </c>
      <c r="CP37" s="403"/>
      <c r="CQ37" s="404" t="str">
        <f>IF('各会計、関係団体の財政状況及び健全化判断比率'!BS10="","",'各会計、関係団体の財政状況及び健全化判断比率'!BS10)</f>
        <v/>
      </c>
      <c r="CR37" s="404"/>
      <c r="CS37" s="404"/>
      <c r="CT37" s="404"/>
      <c r="CU37" s="404"/>
      <c r="CV37" s="404"/>
      <c r="CW37" s="404"/>
      <c r="CX37" s="404"/>
      <c r="CY37" s="404"/>
      <c r="CZ37" s="404"/>
      <c r="DA37" s="404"/>
      <c r="DB37" s="404"/>
      <c r="DC37" s="404"/>
      <c r="DD37" s="404"/>
      <c r="DE37" s="404"/>
      <c r="DG37" s="401" t="str">
        <f>IF('各会計、関係団体の財政状況及び健全化判断比率'!BR10="","",'各会計、関係団体の財政状況及び健全化判断比率'!BR10)</f>
        <v/>
      </c>
      <c r="DH37" s="401"/>
      <c r="DI37" s="208"/>
    </row>
    <row r="38" spans="1:113" ht="32.25" customHeight="1" x14ac:dyDescent="0.2">
      <c r="A38" s="181"/>
      <c r="B38" s="205"/>
      <c r="C38" s="403" t="str">
        <f t="shared" ref="C38:C43" si="5">IF(E38="","",C37+1)</f>
        <v/>
      </c>
      <c r="D38" s="403"/>
      <c r="E38" s="404" t="str">
        <f>IF('各会計、関係団体の財政状況及び健全化判断比率'!B11="","",'各会計、関係団体の財政状況及び健全化判断比率'!B11)</f>
        <v/>
      </c>
      <c r="F38" s="404"/>
      <c r="G38" s="404"/>
      <c r="H38" s="404"/>
      <c r="I38" s="404"/>
      <c r="J38" s="404"/>
      <c r="K38" s="404"/>
      <c r="L38" s="404"/>
      <c r="M38" s="404"/>
      <c r="N38" s="404"/>
      <c r="O38" s="404"/>
      <c r="P38" s="404"/>
      <c r="Q38" s="404"/>
      <c r="R38" s="404"/>
      <c r="S38" s="404"/>
      <c r="T38" s="181"/>
      <c r="U38" s="403" t="str">
        <f t="shared" si="4"/>
        <v/>
      </c>
      <c r="V38" s="403"/>
      <c r="W38" s="404"/>
      <c r="X38" s="404"/>
      <c r="Y38" s="404"/>
      <c r="Z38" s="404"/>
      <c r="AA38" s="404"/>
      <c r="AB38" s="404"/>
      <c r="AC38" s="404"/>
      <c r="AD38" s="404"/>
      <c r="AE38" s="404"/>
      <c r="AF38" s="404"/>
      <c r="AG38" s="404"/>
      <c r="AH38" s="404"/>
      <c r="AI38" s="404"/>
      <c r="AJ38" s="404"/>
      <c r="AK38" s="404"/>
      <c r="AL38" s="181"/>
      <c r="AM38" s="403" t="str">
        <f t="shared" si="0"/>
        <v/>
      </c>
      <c r="AN38" s="403"/>
      <c r="AO38" s="404"/>
      <c r="AP38" s="404"/>
      <c r="AQ38" s="404"/>
      <c r="AR38" s="404"/>
      <c r="AS38" s="404"/>
      <c r="AT38" s="404"/>
      <c r="AU38" s="404"/>
      <c r="AV38" s="404"/>
      <c r="AW38" s="404"/>
      <c r="AX38" s="404"/>
      <c r="AY38" s="404"/>
      <c r="AZ38" s="404"/>
      <c r="BA38" s="404"/>
      <c r="BB38" s="404"/>
      <c r="BC38" s="404"/>
      <c r="BD38" s="181"/>
      <c r="BE38" s="403" t="str">
        <f t="shared" si="1"/>
        <v/>
      </c>
      <c r="BF38" s="403"/>
      <c r="BG38" s="404"/>
      <c r="BH38" s="404"/>
      <c r="BI38" s="404"/>
      <c r="BJ38" s="404"/>
      <c r="BK38" s="404"/>
      <c r="BL38" s="404"/>
      <c r="BM38" s="404"/>
      <c r="BN38" s="404"/>
      <c r="BO38" s="404"/>
      <c r="BP38" s="404"/>
      <c r="BQ38" s="404"/>
      <c r="BR38" s="404"/>
      <c r="BS38" s="404"/>
      <c r="BT38" s="404"/>
      <c r="BU38" s="404"/>
      <c r="BV38" s="181"/>
      <c r="BW38" s="403">
        <f t="shared" si="2"/>
        <v>12</v>
      </c>
      <c r="BX38" s="403"/>
      <c r="BY38" s="404" t="str">
        <f>IF('各会計、関係団体の財政状況及び健全化判断比率'!B72="","",'各会計、関係団体の財政状況及び健全化判断比率'!B72)</f>
        <v>最上広域市町村圏事務組合</v>
      </c>
      <c r="BZ38" s="404"/>
      <c r="CA38" s="404"/>
      <c r="CB38" s="404"/>
      <c r="CC38" s="404"/>
      <c r="CD38" s="404"/>
      <c r="CE38" s="404"/>
      <c r="CF38" s="404"/>
      <c r="CG38" s="404"/>
      <c r="CH38" s="404"/>
      <c r="CI38" s="404"/>
      <c r="CJ38" s="404"/>
      <c r="CK38" s="404"/>
      <c r="CL38" s="404"/>
      <c r="CM38" s="404"/>
      <c r="CN38" s="181"/>
      <c r="CO38" s="403" t="str">
        <f t="shared" si="3"/>
        <v/>
      </c>
      <c r="CP38" s="403"/>
      <c r="CQ38" s="404" t="str">
        <f>IF('各会計、関係団体の財政状況及び健全化判断比率'!BS11="","",'各会計、関係団体の財政状況及び健全化判断比率'!BS11)</f>
        <v/>
      </c>
      <c r="CR38" s="404"/>
      <c r="CS38" s="404"/>
      <c r="CT38" s="404"/>
      <c r="CU38" s="404"/>
      <c r="CV38" s="404"/>
      <c r="CW38" s="404"/>
      <c r="CX38" s="404"/>
      <c r="CY38" s="404"/>
      <c r="CZ38" s="404"/>
      <c r="DA38" s="404"/>
      <c r="DB38" s="404"/>
      <c r="DC38" s="404"/>
      <c r="DD38" s="404"/>
      <c r="DE38" s="404"/>
      <c r="DG38" s="401" t="str">
        <f>IF('各会計、関係団体の財政状況及び健全化判断比率'!BR11="","",'各会計、関係団体の財政状況及び健全化判断比率'!BR11)</f>
        <v/>
      </c>
      <c r="DH38" s="401"/>
      <c r="DI38" s="208"/>
    </row>
    <row r="39" spans="1:113" ht="32.25" customHeight="1" x14ac:dyDescent="0.2">
      <c r="A39" s="181"/>
      <c r="B39" s="205"/>
      <c r="C39" s="403" t="str">
        <f t="shared" si="5"/>
        <v/>
      </c>
      <c r="D39" s="403"/>
      <c r="E39" s="404" t="str">
        <f>IF('各会計、関係団体の財政状況及び健全化判断比率'!B12="","",'各会計、関係団体の財政状況及び健全化判断比率'!B12)</f>
        <v/>
      </c>
      <c r="F39" s="404"/>
      <c r="G39" s="404"/>
      <c r="H39" s="404"/>
      <c r="I39" s="404"/>
      <c r="J39" s="404"/>
      <c r="K39" s="404"/>
      <c r="L39" s="404"/>
      <c r="M39" s="404"/>
      <c r="N39" s="404"/>
      <c r="O39" s="404"/>
      <c r="P39" s="404"/>
      <c r="Q39" s="404"/>
      <c r="R39" s="404"/>
      <c r="S39" s="404"/>
      <c r="T39" s="181"/>
      <c r="U39" s="403" t="str">
        <f t="shared" si="4"/>
        <v/>
      </c>
      <c r="V39" s="403"/>
      <c r="W39" s="404"/>
      <c r="X39" s="404"/>
      <c r="Y39" s="404"/>
      <c r="Z39" s="404"/>
      <c r="AA39" s="404"/>
      <c r="AB39" s="404"/>
      <c r="AC39" s="404"/>
      <c r="AD39" s="404"/>
      <c r="AE39" s="404"/>
      <c r="AF39" s="404"/>
      <c r="AG39" s="404"/>
      <c r="AH39" s="404"/>
      <c r="AI39" s="404"/>
      <c r="AJ39" s="404"/>
      <c r="AK39" s="404"/>
      <c r="AL39" s="181"/>
      <c r="AM39" s="403" t="str">
        <f t="shared" si="0"/>
        <v/>
      </c>
      <c r="AN39" s="403"/>
      <c r="AO39" s="404"/>
      <c r="AP39" s="404"/>
      <c r="AQ39" s="404"/>
      <c r="AR39" s="404"/>
      <c r="AS39" s="404"/>
      <c r="AT39" s="404"/>
      <c r="AU39" s="404"/>
      <c r="AV39" s="404"/>
      <c r="AW39" s="404"/>
      <c r="AX39" s="404"/>
      <c r="AY39" s="404"/>
      <c r="AZ39" s="404"/>
      <c r="BA39" s="404"/>
      <c r="BB39" s="404"/>
      <c r="BC39" s="404"/>
      <c r="BD39" s="181"/>
      <c r="BE39" s="403" t="str">
        <f t="shared" si="1"/>
        <v/>
      </c>
      <c r="BF39" s="403"/>
      <c r="BG39" s="404"/>
      <c r="BH39" s="404"/>
      <c r="BI39" s="404"/>
      <c r="BJ39" s="404"/>
      <c r="BK39" s="404"/>
      <c r="BL39" s="404"/>
      <c r="BM39" s="404"/>
      <c r="BN39" s="404"/>
      <c r="BO39" s="404"/>
      <c r="BP39" s="404"/>
      <c r="BQ39" s="404"/>
      <c r="BR39" s="404"/>
      <c r="BS39" s="404"/>
      <c r="BT39" s="404"/>
      <c r="BU39" s="404"/>
      <c r="BV39" s="181"/>
      <c r="BW39" s="403">
        <f t="shared" si="2"/>
        <v>13</v>
      </c>
      <c r="BX39" s="403"/>
      <c r="BY39" s="404" t="str">
        <f>IF('各会計、関係団体の財政状況及び健全化判断比率'!B73="","",'各会計、関係団体の財政状況及び健全化判断比率'!B73)</f>
        <v>最上地区広域連合（普通会計分）</v>
      </c>
      <c r="BZ39" s="404"/>
      <c r="CA39" s="404"/>
      <c r="CB39" s="404"/>
      <c r="CC39" s="404"/>
      <c r="CD39" s="404"/>
      <c r="CE39" s="404"/>
      <c r="CF39" s="404"/>
      <c r="CG39" s="404"/>
      <c r="CH39" s="404"/>
      <c r="CI39" s="404"/>
      <c r="CJ39" s="404"/>
      <c r="CK39" s="404"/>
      <c r="CL39" s="404"/>
      <c r="CM39" s="404"/>
      <c r="CN39" s="181"/>
      <c r="CO39" s="403" t="str">
        <f t="shared" si="3"/>
        <v/>
      </c>
      <c r="CP39" s="403"/>
      <c r="CQ39" s="404" t="str">
        <f>IF('各会計、関係団体の財政状況及び健全化判断比率'!BS12="","",'各会計、関係団体の財政状況及び健全化判断比率'!BS12)</f>
        <v/>
      </c>
      <c r="CR39" s="404"/>
      <c r="CS39" s="404"/>
      <c r="CT39" s="404"/>
      <c r="CU39" s="404"/>
      <c r="CV39" s="404"/>
      <c r="CW39" s="404"/>
      <c r="CX39" s="404"/>
      <c r="CY39" s="404"/>
      <c r="CZ39" s="404"/>
      <c r="DA39" s="404"/>
      <c r="DB39" s="404"/>
      <c r="DC39" s="404"/>
      <c r="DD39" s="404"/>
      <c r="DE39" s="404"/>
      <c r="DG39" s="401" t="str">
        <f>IF('各会計、関係団体の財政状況及び健全化判断比率'!BR12="","",'各会計、関係団体の財政状況及び健全化判断比率'!BR12)</f>
        <v/>
      </c>
      <c r="DH39" s="401"/>
      <c r="DI39" s="208"/>
    </row>
    <row r="40" spans="1:113" ht="32.25" customHeight="1" x14ac:dyDescent="0.2">
      <c r="A40" s="181"/>
      <c r="B40" s="205"/>
      <c r="C40" s="403" t="str">
        <f t="shared" si="5"/>
        <v/>
      </c>
      <c r="D40" s="403"/>
      <c r="E40" s="404" t="str">
        <f>IF('各会計、関係団体の財政状況及び健全化判断比率'!B13="","",'各会計、関係団体の財政状況及び健全化判断比率'!B13)</f>
        <v/>
      </c>
      <c r="F40" s="404"/>
      <c r="G40" s="404"/>
      <c r="H40" s="404"/>
      <c r="I40" s="404"/>
      <c r="J40" s="404"/>
      <c r="K40" s="404"/>
      <c r="L40" s="404"/>
      <c r="M40" s="404"/>
      <c r="N40" s="404"/>
      <c r="O40" s="404"/>
      <c r="P40" s="404"/>
      <c r="Q40" s="404"/>
      <c r="R40" s="404"/>
      <c r="S40" s="404"/>
      <c r="T40" s="181"/>
      <c r="U40" s="403" t="str">
        <f t="shared" si="4"/>
        <v/>
      </c>
      <c r="V40" s="403"/>
      <c r="W40" s="404"/>
      <c r="X40" s="404"/>
      <c r="Y40" s="404"/>
      <c r="Z40" s="404"/>
      <c r="AA40" s="404"/>
      <c r="AB40" s="404"/>
      <c r="AC40" s="404"/>
      <c r="AD40" s="404"/>
      <c r="AE40" s="404"/>
      <c r="AF40" s="404"/>
      <c r="AG40" s="404"/>
      <c r="AH40" s="404"/>
      <c r="AI40" s="404"/>
      <c r="AJ40" s="404"/>
      <c r="AK40" s="404"/>
      <c r="AL40" s="181"/>
      <c r="AM40" s="403" t="str">
        <f t="shared" si="0"/>
        <v/>
      </c>
      <c r="AN40" s="403"/>
      <c r="AO40" s="404"/>
      <c r="AP40" s="404"/>
      <c r="AQ40" s="404"/>
      <c r="AR40" s="404"/>
      <c r="AS40" s="404"/>
      <c r="AT40" s="404"/>
      <c r="AU40" s="404"/>
      <c r="AV40" s="404"/>
      <c r="AW40" s="404"/>
      <c r="AX40" s="404"/>
      <c r="AY40" s="404"/>
      <c r="AZ40" s="404"/>
      <c r="BA40" s="404"/>
      <c r="BB40" s="404"/>
      <c r="BC40" s="404"/>
      <c r="BD40" s="181"/>
      <c r="BE40" s="403" t="str">
        <f t="shared" si="1"/>
        <v/>
      </c>
      <c r="BF40" s="403"/>
      <c r="BG40" s="404"/>
      <c r="BH40" s="404"/>
      <c r="BI40" s="404"/>
      <c r="BJ40" s="404"/>
      <c r="BK40" s="404"/>
      <c r="BL40" s="404"/>
      <c r="BM40" s="404"/>
      <c r="BN40" s="404"/>
      <c r="BO40" s="404"/>
      <c r="BP40" s="404"/>
      <c r="BQ40" s="404"/>
      <c r="BR40" s="404"/>
      <c r="BS40" s="404"/>
      <c r="BT40" s="404"/>
      <c r="BU40" s="404"/>
      <c r="BV40" s="181"/>
      <c r="BW40" s="403">
        <f t="shared" si="2"/>
        <v>14</v>
      </c>
      <c r="BX40" s="403"/>
      <c r="BY40" s="404" t="str">
        <f>IF('各会計、関係団体の財政状況及び健全化判断比率'!B74="","",'各会計、関係団体の財政状況及び健全化判断比率'!B74)</f>
        <v>最上地区広域連合（事業会計分）</v>
      </c>
      <c r="BZ40" s="404"/>
      <c r="CA40" s="404"/>
      <c r="CB40" s="404"/>
      <c r="CC40" s="404"/>
      <c r="CD40" s="404"/>
      <c r="CE40" s="404"/>
      <c r="CF40" s="404"/>
      <c r="CG40" s="404"/>
      <c r="CH40" s="404"/>
      <c r="CI40" s="404"/>
      <c r="CJ40" s="404"/>
      <c r="CK40" s="404"/>
      <c r="CL40" s="404"/>
      <c r="CM40" s="404"/>
      <c r="CN40" s="181"/>
      <c r="CO40" s="403" t="str">
        <f t="shared" si="3"/>
        <v/>
      </c>
      <c r="CP40" s="403"/>
      <c r="CQ40" s="404" t="str">
        <f>IF('各会計、関係団体の財政状況及び健全化判断比率'!BS13="","",'各会計、関係団体の財政状況及び健全化判断比率'!BS13)</f>
        <v/>
      </c>
      <c r="CR40" s="404"/>
      <c r="CS40" s="404"/>
      <c r="CT40" s="404"/>
      <c r="CU40" s="404"/>
      <c r="CV40" s="404"/>
      <c r="CW40" s="404"/>
      <c r="CX40" s="404"/>
      <c r="CY40" s="404"/>
      <c r="CZ40" s="404"/>
      <c r="DA40" s="404"/>
      <c r="DB40" s="404"/>
      <c r="DC40" s="404"/>
      <c r="DD40" s="404"/>
      <c r="DE40" s="404"/>
      <c r="DG40" s="401" t="str">
        <f>IF('各会計、関係団体の財政状況及び健全化判断比率'!BR13="","",'各会計、関係団体の財政状況及び健全化判断比率'!BR13)</f>
        <v/>
      </c>
      <c r="DH40" s="401"/>
      <c r="DI40" s="208"/>
    </row>
    <row r="41" spans="1:113" ht="32.25" customHeight="1" x14ac:dyDescent="0.2">
      <c r="A41" s="181"/>
      <c r="B41" s="205"/>
      <c r="C41" s="403" t="str">
        <f t="shared" si="5"/>
        <v/>
      </c>
      <c r="D41" s="403"/>
      <c r="E41" s="404" t="str">
        <f>IF('各会計、関係団体の財政状況及び健全化判断比率'!B14="","",'各会計、関係団体の財政状況及び健全化判断比率'!B14)</f>
        <v/>
      </c>
      <c r="F41" s="404"/>
      <c r="G41" s="404"/>
      <c r="H41" s="404"/>
      <c r="I41" s="404"/>
      <c r="J41" s="404"/>
      <c r="K41" s="404"/>
      <c r="L41" s="404"/>
      <c r="M41" s="404"/>
      <c r="N41" s="404"/>
      <c r="O41" s="404"/>
      <c r="P41" s="404"/>
      <c r="Q41" s="404"/>
      <c r="R41" s="404"/>
      <c r="S41" s="404"/>
      <c r="T41" s="181"/>
      <c r="U41" s="403" t="str">
        <f t="shared" si="4"/>
        <v/>
      </c>
      <c r="V41" s="403"/>
      <c r="W41" s="404"/>
      <c r="X41" s="404"/>
      <c r="Y41" s="404"/>
      <c r="Z41" s="404"/>
      <c r="AA41" s="404"/>
      <c r="AB41" s="404"/>
      <c r="AC41" s="404"/>
      <c r="AD41" s="404"/>
      <c r="AE41" s="404"/>
      <c r="AF41" s="404"/>
      <c r="AG41" s="404"/>
      <c r="AH41" s="404"/>
      <c r="AI41" s="404"/>
      <c r="AJ41" s="404"/>
      <c r="AK41" s="404"/>
      <c r="AL41" s="181"/>
      <c r="AM41" s="403" t="str">
        <f t="shared" si="0"/>
        <v/>
      </c>
      <c r="AN41" s="403"/>
      <c r="AO41" s="404"/>
      <c r="AP41" s="404"/>
      <c r="AQ41" s="404"/>
      <c r="AR41" s="404"/>
      <c r="AS41" s="404"/>
      <c r="AT41" s="404"/>
      <c r="AU41" s="404"/>
      <c r="AV41" s="404"/>
      <c r="AW41" s="404"/>
      <c r="AX41" s="404"/>
      <c r="AY41" s="404"/>
      <c r="AZ41" s="404"/>
      <c r="BA41" s="404"/>
      <c r="BB41" s="404"/>
      <c r="BC41" s="404"/>
      <c r="BD41" s="181"/>
      <c r="BE41" s="403" t="str">
        <f t="shared" si="1"/>
        <v/>
      </c>
      <c r="BF41" s="403"/>
      <c r="BG41" s="404"/>
      <c r="BH41" s="404"/>
      <c r="BI41" s="404"/>
      <c r="BJ41" s="404"/>
      <c r="BK41" s="404"/>
      <c r="BL41" s="404"/>
      <c r="BM41" s="404"/>
      <c r="BN41" s="404"/>
      <c r="BO41" s="404"/>
      <c r="BP41" s="404"/>
      <c r="BQ41" s="404"/>
      <c r="BR41" s="404"/>
      <c r="BS41" s="404"/>
      <c r="BT41" s="404"/>
      <c r="BU41" s="404"/>
      <c r="BV41" s="181"/>
      <c r="BW41" s="403">
        <f t="shared" si="2"/>
        <v>15</v>
      </c>
      <c r="BX41" s="403"/>
      <c r="BY41" s="404" t="str">
        <f>IF('各会計、関係団体の財政状況及び健全化判断比率'!B75="","",'各会計、関係団体の財政状況及び健全化判断比率'!B75)</f>
        <v>山形県後期高齢者医療広域連合（普通会計分）</v>
      </c>
      <c r="BZ41" s="404"/>
      <c r="CA41" s="404"/>
      <c r="CB41" s="404"/>
      <c r="CC41" s="404"/>
      <c r="CD41" s="404"/>
      <c r="CE41" s="404"/>
      <c r="CF41" s="404"/>
      <c r="CG41" s="404"/>
      <c r="CH41" s="404"/>
      <c r="CI41" s="404"/>
      <c r="CJ41" s="404"/>
      <c r="CK41" s="404"/>
      <c r="CL41" s="404"/>
      <c r="CM41" s="404"/>
      <c r="CN41" s="181"/>
      <c r="CO41" s="403" t="str">
        <f t="shared" si="3"/>
        <v/>
      </c>
      <c r="CP41" s="403"/>
      <c r="CQ41" s="404" t="str">
        <f>IF('各会計、関係団体の財政状況及び健全化判断比率'!BS14="","",'各会計、関係団体の財政状況及び健全化判断比率'!BS14)</f>
        <v/>
      </c>
      <c r="CR41" s="404"/>
      <c r="CS41" s="404"/>
      <c r="CT41" s="404"/>
      <c r="CU41" s="404"/>
      <c r="CV41" s="404"/>
      <c r="CW41" s="404"/>
      <c r="CX41" s="404"/>
      <c r="CY41" s="404"/>
      <c r="CZ41" s="404"/>
      <c r="DA41" s="404"/>
      <c r="DB41" s="404"/>
      <c r="DC41" s="404"/>
      <c r="DD41" s="404"/>
      <c r="DE41" s="404"/>
      <c r="DG41" s="401" t="str">
        <f>IF('各会計、関係団体の財政状況及び健全化判断比率'!BR14="","",'各会計、関係団体の財政状況及び健全化判断比率'!BR14)</f>
        <v/>
      </c>
      <c r="DH41" s="401"/>
      <c r="DI41" s="208"/>
    </row>
    <row r="42" spans="1:113" ht="32.25" customHeight="1" x14ac:dyDescent="0.2">
      <c r="B42" s="205"/>
      <c r="C42" s="403" t="str">
        <f t="shared" si="5"/>
        <v/>
      </c>
      <c r="D42" s="403"/>
      <c r="E42" s="404" t="str">
        <f>IF('各会計、関係団体の財政状況及び健全化判断比率'!B15="","",'各会計、関係団体の財政状況及び健全化判断比率'!B15)</f>
        <v/>
      </c>
      <c r="F42" s="404"/>
      <c r="G42" s="404"/>
      <c r="H42" s="404"/>
      <c r="I42" s="404"/>
      <c r="J42" s="404"/>
      <c r="K42" s="404"/>
      <c r="L42" s="404"/>
      <c r="M42" s="404"/>
      <c r="N42" s="404"/>
      <c r="O42" s="404"/>
      <c r="P42" s="404"/>
      <c r="Q42" s="404"/>
      <c r="R42" s="404"/>
      <c r="S42" s="404"/>
      <c r="T42" s="181"/>
      <c r="U42" s="403" t="str">
        <f t="shared" si="4"/>
        <v/>
      </c>
      <c r="V42" s="403"/>
      <c r="W42" s="404"/>
      <c r="X42" s="404"/>
      <c r="Y42" s="404"/>
      <c r="Z42" s="404"/>
      <c r="AA42" s="404"/>
      <c r="AB42" s="404"/>
      <c r="AC42" s="404"/>
      <c r="AD42" s="404"/>
      <c r="AE42" s="404"/>
      <c r="AF42" s="404"/>
      <c r="AG42" s="404"/>
      <c r="AH42" s="404"/>
      <c r="AI42" s="404"/>
      <c r="AJ42" s="404"/>
      <c r="AK42" s="404"/>
      <c r="AL42" s="181"/>
      <c r="AM42" s="403" t="str">
        <f t="shared" si="0"/>
        <v/>
      </c>
      <c r="AN42" s="403"/>
      <c r="AO42" s="404"/>
      <c r="AP42" s="404"/>
      <c r="AQ42" s="404"/>
      <c r="AR42" s="404"/>
      <c r="AS42" s="404"/>
      <c r="AT42" s="404"/>
      <c r="AU42" s="404"/>
      <c r="AV42" s="404"/>
      <c r="AW42" s="404"/>
      <c r="AX42" s="404"/>
      <c r="AY42" s="404"/>
      <c r="AZ42" s="404"/>
      <c r="BA42" s="404"/>
      <c r="BB42" s="404"/>
      <c r="BC42" s="404"/>
      <c r="BD42" s="181"/>
      <c r="BE42" s="403" t="str">
        <f t="shared" si="1"/>
        <v/>
      </c>
      <c r="BF42" s="403"/>
      <c r="BG42" s="404"/>
      <c r="BH42" s="404"/>
      <c r="BI42" s="404"/>
      <c r="BJ42" s="404"/>
      <c r="BK42" s="404"/>
      <c r="BL42" s="404"/>
      <c r="BM42" s="404"/>
      <c r="BN42" s="404"/>
      <c r="BO42" s="404"/>
      <c r="BP42" s="404"/>
      <c r="BQ42" s="404"/>
      <c r="BR42" s="404"/>
      <c r="BS42" s="404"/>
      <c r="BT42" s="404"/>
      <c r="BU42" s="404"/>
      <c r="BV42" s="181"/>
      <c r="BW42" s="403">
        <f t="shared" si="2"/>
        <v>16</v>
      </c>
      <c r="BX42" s="403"/>
      <c r="BY42" s="404" t="str">
        <f>IF('各会計、関係団体の財政状況及び健全化判断比率'!B76="","",'各会計、関係団体の財政状況及び健全化判断比率'!B76)</f>
        <v>山形県後期高齢者医療広域連合（事業会計分）</v>
      </c>
      <c r="BZ42" s="404"/>
      <c r="CA42" s="404"/>
      <c r="CB42" s="404"/>
      <c r="CC42" s="404"/>
      <c r="CD42" s="404"/>
      <c r="CE42" s="404"/>
      <c r="CF42" s="404"/>
      <c r="CG42" s="404"/>
      <c r="CH42" s="404"/>
      <c r="CI42" s="404"/>
      <c r="CJ42" s="404"/>
      <c r="CK42" s="404"/>
      <c r="CL42" s="404"/>
      <c r="CM42" s="404"/>
      <c r="CN42" s="181"/>
      <c r="CO42" s="403" t="str">
        <f t="shared" si="3"/>
        <v/>
      </c>
      <c r="CP42" s="403"/>
      <c r="CQ42" s="404" t="str">
        <f>IF('各会計、関係団体の財政状況及び健全化判断比率'!BS15="","",'各会計、関係団体の財政状況及び健全化判断比率'!BS15)</f>
        <v/>
      </c>
      <c r="CR42" s="404"/>
      <c r="CS42" s="404"/>
      <c r="CT42" s="404"/>
      <c r="CU42" s="404"/>
      <c r="CV42" s="404"/>
      <c r="CW42" s="404"/>
      <c r="CX42" s="404"/>
      <c r="CY42" s="404"/>
      <c r="CZ42" s="404"/>
      <c r="DA42" s="404"/>
      <c r="DB42" s="404"/>
      <c r="DC42" s="404"/>
      <c r="DD42" s="404"/>
      <c r="DE42" s="404"/>
      <c r="DG42" s="401" t="str">
        <f>IF('各会計、関係団体の財政状況及び健全化判断比率'!BR15="","",'各会計、関係団体の財政状況及び健全化判断比率'!BR15)</f>
        <v/>
      </c>
      <c r="DH42" s="401"/>
      <c r="DI42" s="208"/>
    </row>
    <row r="43" spans="1:113" ht="32.25" customHeight="1" x14ac:dyDescent="0.2">
      <c r="B43" s="205"/>
      <c r="C43" s="403" t="str">
        <f t="shared" si="5"/>
        <v/>
      </c>
      <c r="D43" s="403"/>
      <c r="E43" s="404" t="str">
        <f>IF('各会計、関係団体の財政状況及び健全化判断比率'!B16="","",'各会計、関係団体の財政状況及び健全化判断比率'!B16)</f>
        <v/>
      </c>
      <c r="F43" s="404"/>
      <c r="G43" s="404"/>
      <c r="H43" s="404"/>
      <c r="I43" s="404"/>
      <c r="J43" s="404"/>
      <c r="K43" s="404"/>
      <c r="L43" s="404"/>
      <c r="M43" s="404"/>
      <c r="N43" s="404"/>
      <c r="O43" s="404"/>
      <c r="P43" s="404"/>
      <c r="Q43" s="404"/>
      <c r="R43" s="404"/>
      <c r="S43" s="404"/>
      <c r="T43" s="181"/>
      <c r="U43" s="403" t="str">
        <f t="shared" si="4"/>
        <v/>
      </c>
      <c r="V43" s="403"/>
      <c r="W43" s="404"/>
      <c r="X43" s="404"/>
      <c r="Y43" s="404"/>
      <c r="Z43" s="404"/>
      <c r="AA43" s="404"/>
      <c r="AB43" s="404"/>
      <c r="AC43" s="404"/>
      <c r="AD43" s="404"/>
      <c r="AE43" s="404"/>
      <c r="AF43" s="404"/>
      <c r="AG43" s="404"/>
      <c r="AH43" s="404"/>
      <c r="AI43" s="404"/>
      <c r="AJ43" s="404"/>
      <c r="AK43" s="404"/>
      <c r="AL43" s="181"/>
      <c r="AM43" s="403" t="str">
        <f t="shared" si="0"/>
        <v/>
      </c>
      <c r="AN43" s="403"/>
      <c r="AO43" s="404"/>
      <c r="AP43" s="404"/>
      <c r="AQ43" s="404"/>
      <c r="AR43" s="404"/>
      <c r="AS43" s="404"/>
      <c r="AT43" s="404"/>
      <c r="AU43" s="404"/>
      <c r="AV43" s="404"/>
      <c r="AW43" s="404"/>
      <c r="AX43" s="404"/>
      <c r="AY43" s="404"/>
      <c r="AZ43" s="404"/>
      <c r="BA43" s="404"/>
      <c r="BB43" s="404"/>
      <c r="BC43" s="404"/>
      <c r="BD43" s="181"/>
      <c r="BE43" s="403" t="str">
        <f t="shared" si="1"/>
        <v/>
      </c>
      <c r="BF43" s="403"/>
      <c r="BG43" s="404"/>
      <c r="BH43" s="404"/>
      <c r="BI43" s="404"/>
      <c r="BJ43" s="404"/>
      <c r="BK43" s="404"/>
      <c r="BL43" s="404"/>
      <c r="BM43" s="404"/>
      <c r="BN43" s="404"/>
      <c r="BO43" s="404"/>
      <c r="BP43" s="404"/>
      <c r="BQ43" s="404"/>
      <c r="BR43" s="404"/>
      <c r="BS43" s="404"/>
      <c r="BT43" s="404"/>
      <c r="BU43" s="404"/>
      <c r="BV43" s="181"/>
      <c r="BW43" s="403" t="str">
        <f t="shared" si="2"/>
        <v/>
      </c>
      <c r="BX43" s="403"/>
      <c r="BY43" s="404" t="str">
        <f>IF('各会計、関係団体の財政状況及び健全化判断比率'!B77="","",'各会計、関係団体の財政状況及び健全化判断比率'!B77)</f>
        <v/>
      </c>
      <c r="BZ43" s="404"/>
      <c r="CA43" s="404"/>
      <c r="CB43" s="404"/>
      <c r="CC43" s="404"/>
      <c r="CD43" s="404"/>
      <c r="CE43" s="404"/>
      <c r="CF43" s="404"/>
      <c r="CG43" s="404"/>
      <c r="CH43" s="404"/>
      <c r="CI43" s="404"/>
      <c r="CJ43" s="404"/>
      <c r="CK43" s="404"/>
      <c r="CL43" s="404"/>
      <c r="CM43" s="404"/>
      <c r="CN43" s="181"/>
      <c r="CO43" s="403" t="str">
        <f t="shared" si="3"/>
        <v/>
      </c>
      <c r="CP43" s="403"/>
      <c r="CQ43" s="404" t="str">
        <f>IF('各会計、関係団体の財政状況及び健全化判断比率'!BS16="","",'各会計、関係団体の財政状況及び健全化判断比率'!BS16)</f>
        <v/>
      </c>
      <c r="CR43" s="404"/>
      <c r="CS43" s="404"/>
      <c r="CT43" s="404"/>
      <c r="CU43" s="404"/>
      <c r="CV43" s="404"/>
      <c r="CW43" s="404"/>
      <c r="CX43" s="404"/>
      <c r="CY43" s="404"/>
      <c r="CZ43" s="404"/>
      <c r="DA43" s="404"/>
      <c r="DB43" s="404"/>
      <c r="DC43" s="404"/>
      <c r="DD43" s="404"/>
      <c r="DE43" s="404"/>
      <c r="DG43" s="401" t="str">
        <f>IF('各会計、関係団体の財政状況及び健全化判断比率'!BR16="","",'各会計、関係団体の財政状況及び健全化判断比率'!BR16)</f>
        <v/>
      </c>
      <c r="DH43" s="401"/>
      <c r="DI43" s="208"/>
    </row>
    <row r="44" spans="1:113" ht="13.5" customHeight="1" thickBot="1" x14ac:dyDescent="0.25">
      <c r="B44" s="209"/>
      <c r="C44" s="210"/>
      <c r="D44" s="210"/>
      <c r="E44" s="210"/>
      <c r="F44" s="210"/>
      <c r="G44" s="210"/>
      <c r="H44" s="210"/>
      <c r="I44" s="210"/>
      <c r="J44" s="210"/>
      <c r="K44" s="210"/>
      <c r="L44" s="210"/>
      <c r="M44" s="210"/>
      <c r="N44" s="210"/>
      <c r="O44" s="210"/>
      <c r="P44" s="210"/>
      <c r="Q44" s="210"/>
      <c r="R44" s="210"/>
      <c r="S44" s="210"/>
      <c r="T44" s="210"/>
      <c r="U44" s="210"/>
      <c r="V44" s="210"/>
      <c r="W44" s="210"/>
      <c r="X44" s="210"/>
      <c r="Y44" s="210"/>
      <c r="Z44" s="210"/>
      <c r="AA44" s="210"/>
      <c r="AB44" s="210"/>
      <c r="AC44" s="210"/>
      <c r="AD44" s="210"/>
      <c r="AE44" s="210"/>
      <c r="AF44" s="210"/>
      <c r="AG44" s="210"/>
      <c r="AH44" s="210"/>
      <c r="AI44" s="210"/>
      <c r="AJ44" s="210"/>
      <c r="AK44" s="210"/>
      <c r="AL44" s="210"/>
      <c r="AM44" s="210"/>
      <c r="AN44" s="210"/>
      <c r="AO44" s="210"/>
      <c r="AP44" s="210"/>
      <c r="AQ44" s="210"/>
      <c r="AR44" s="210"/>
      <c r="AS44" s="210"/>
      <c r="AT44" s="210"/>
      <c r="AU44" s="210"/>
      <c r="AV44" s="210"/>
      <c r="AW44" s="210"/>
      <c r="AX44" s="210"/>
      <c r="AY44" s="210"/>
      <c r="AZ44" s="210"/>
      <c r="BA44" s="210"/>
      <c r="BB44" s="210"/>
      <c r="BC44" s="210"/>
      <c r="BD44" s="210"/>
      <c r="BE44" s="210"/>
      <c r="BF44" s="210"/>
      <c r="BG44" s="210"/>
      <c r="BH44" s="210"/>
      <c r="BI44" s="210"/>
      <c r="BJ44" s="210"/>
      <c r="BK44" s="210"/>
      <c r="BL44" s="210"/>
      <c r="BM44" s="210"/>
      <c r="BN44" s="210"/>
      <c r="BO44" s="210"/>
      <c r="BP44" s="210"/>
      <c r="BQ44" s="210"/>
      <c r="BR44" s="210"/>
      <c r="BS44" s="210"/>
      <c r="BT44" s="210"/>
      <c r="BU44" s="210"/>
      <c r="BV44" s="210"/>
      <c r="BW44" s="210"/>
      <c r="BX44" s="210"/>
      <c r="BY44" s="210"/>
      <c r="BZ44" s="210"/>
      <c r="CA44" s="210"/>
      <c r="CB44" s="210"/>
      <c r="CC44" s="210"/>
      <c r="CD44" s="210"/>
      <c r="CE44" s="210"/>
      <c r="CF44" s="210"/>
      <c r="CG44" s="210"/>
      <c r="CH44" s="210"/>
      <c r="CI44" s="210"/>
      <c r="CJ44" s="210"/>
      <c r="CK44" s="210"/>
      <c r="CL44" s="210"/>
      <c r="CM44" s="210"/>
      <c r="CN44" s="210"/>
      <c r="CO44" s="210"/>
      <c r="CP44" s="210"/>
      <c r="CQ44" s="210"/>
      <c r="CR44" s="210"/>
      <c r="CS44" s="210"/>
      <c r="CT44" s="210"/>
      <c r="CU44" s="210"/>
      <c r="CV44" s="210"/>
      <c r="CW44" s="210"/>
      <c r="CX44" s="210"/>
      <c r="CY44" s="210"/>
      <c r="CZ44" s="210"/>
      <c r="DA44" s="210"/>
      <c r="DB44" s="210"/>
      <c r="DC44" s="210"/>
      <c r="DD44" s="210"/>
      <c r="DE44" s="210"/>
      <c r="DF44" s="210"/>
      <c r="DG44" s="210"/>
      <c r="DH44" s="210"/>
      <c r="DI44" s="211"/>
    </row>
    <row r="45" spans="1:113" x14ac:dyDescent="0.2"/>
    <row r="46" spans="1:113" x14ac:dyDescent="0.2">
      <c r="B46" s="180" t="s">
        <v>208</v>
      </c>
      <c r="E46" s="400" t="s">
        <v>209</v>
      </c>
      <c r="F46" s="400"/>
      <c r="G46" s="400"/>
      <c r="H46" s="400"/>
      <c r="I46" s="400"/>
      <c r="J46" s="400"/>
      <c r="K46" s="400"/>
      <c r="L46" s="400"/>
      <c r="M46" s="400"/>
      <c r="N46" s="400"/>
      <c r="O46" s="400"/>
      <c r="P46" s="400"/>
      <c r="Q46" s="400"/>
      <c r="R46" s="400"/>
      <c r="S46" s="400"/>
      <c r="T46" s="400"/>
      <c r="U46" s="400"/>
      <c r="V46" s="400"/>
      <c r="W46" s="400"/>
      <c r="X46" s="400"/>
      <c r="Y46" s="400"/>
      <c r="Z46" s="400"/>
      <c r="AA46" s="400"/>
      <c r="AB46" s="400"/>
      <c r="AC46" s="400"/>
      <c r="AD46" s="400"/>
      <c r="AE46" s="400"/>
      <c r="AF46" s="400"/>
      <c r="AG46" s="400"/>
      <c r="AH46" s="400"/>
      <c r="AI46" s="400"/>
      <c r="AJ46" s="400"/>
      <c r="AK46" s="400"/>
      <c r="AL46" s="400"/>
      <c r="AM46" s="400"/>
      <c r="AN46" s="400"/>
      <c r="AO46" s="400"/>
      <c r="AP46" s="400"/>
      <c r="AQ46" s="400"/>
      <c r="AR46" s="400"/>
      <c r="AS46" s="400"/>
      <c r="AT46" s="400"/>
      <c r="AU46" s="400"/>
      <c r="AV46" s="400"/>
      <c r="AW46" s="400"/>
      <c r="AX46" s="400"/>
      <c r="AY46" s="400"/>
      <c r="AZ46" s="400"/>
      <c r="BA46" s="400"/>
      <c r="BB46" s="400"/>
      <c r="BC46" s="400"/>
      <c r="BD46" s="400"/>
      <c r="BE46" s="400"/>
      <c r="BF46" s="400"/>
      <c r="BG46" s="400"/>
      <c r="BH46" s="400"/>
      <c r="BI46" s="400"/>
      <c r="BJ46" s="400"/>
      <c r="BK46" s="400"/>
      <c r="BL46" s="400"/>
      <c r="BM46" s="400"/>
      <c r="BN46" s="400"/>
      <c r="BO46" s="400"/>
      <c r="BP46" s="400"/>
      <c r="BQ46" s="400"/>
      <c r="BR46" s="400"/>
      <c r="BS46" s="400"/>
      <c r="BT46" s="400"/>
      <c r="BU46" s="400"/>
      <c r="BV46" s="400"/>
      <c r="BW46" s="400"/>
      <c r="BX46" s="400"/>
      <c r="BY46" s="400"/>
      <c r="BZ46" s="400"/>
      <c r="CA46" s="400"/>
      <c r="CB46" s="400"/>
      <c r="CC46" s="400"/>
      <c r="CD46" s="400"/>
      <c r="CE46" s="400"/>
      <c r="CF46" s="400"/>
      <c r="CG46" s="400"/>
      <c r="CH46" s="400"/>
      <c r="CI46" s="400"/>
      <c r="CJ46" s="400"/>
      <c r="CK46" s="400"/>
      <c r="CL46" s="400"/>
      <c r="CM46" s="400"/>
      <c r="CN46" s="400"/>
      <c r="CO46" s="400"/>
      <c r="CP46" s="400"/>
      <c r="CQ46" s="400"/>
      <c r="CR46" s="400"/>
      <c r="CS46" s="400"/>
      <c r="CT46" s="400"/>
      <c r="CU46" s="400"/>
      <c r="CV46" s="400"/>
      <c r="CW46" s="400"/>
      <c r="CX46" s="400"/>
      <c r="CY46" s="400"/>
      <c r="CZ46" s="400"/>
      <c r="DA46" s="400"/>
      <c r="DB46" s="400"/>
      <c r="DC46" s="400"/>
      <c r="DD46" s="400"/>
      <c r="DE46" s="400"/>
      <c r="DF46" s="400"/>
      <c r="DG46" s="400"/>
      <c r="DH46" s="400"/>
      <c r="DI46" s="400"/>
    </row>
    <row r="47" spans="1:113" x14ac:dyDescent="0.2">
      <c r="E47" s="400" t="s">
        <v>210</v>
      </c>
      <c r="F47" s="400"/>
      <c r="G47" s="400"/>
      <c r="H47" s="400"/>
      <c r="I47" s="400"/>
      <c r="J47" s="400"/>
      <c r="K47" s="400"/>
      <c r="L47" s="400"/>
      <c r="M47" s="400"/>
      <c r="N47" s="400"/>
      <c r="O47" s="400"/>
      <c r="P47" s="400"/>
      <c r="Q47" s="400"/>
      <c r="R47" s="400"/>
      <c r="S47" s="400"/>
      <c r="T47" s="400"/>
      <c r="U47" s="400"/>
      <c r="V47" s="400"/>
      <c r="W47" s="400"/>
      <c r="X47" s="400"/>
      <c r="Y47" s="400"/>
      <c r="Z47" s="400"/>
      <c r="AA47" s="400"/>
      <c r="AB47" s="400"/>
      <c r="AC47" s="400"/>
      <c r="AD47" s="400"/>
      <c r="AE47" s="400"/>
      <c r="AF47" s="400"/>
      <c r="AG47" s="400"/>
      <c r="AH47" s="400"/>
      <c r="AI47" s="400"/>
      <c r="AJ47" s="400"/>
      <c r="AK47" s="400"/>
      <c r="AL47" s="400"/>
      <c r="AM47" s="400"/>
      <c r="AN47" s="400"/>
      <c r="AO47" s="400"/>
      <c r="AP47" s="400"/>
      <c r="AQ47" s="400"/>
      <c r="AR47" s="400"/>
      <c r="AS47" s="400"/>
      <c r="AT47" s="400"/>
      <c r="AU47" s="400"/>
      <c r="AV47" s="400"/>
      <c r="AW47" s="400"/>
      <c r="AX47" s="400"/>
      <c r="AY47" s="400"/>
      <c r="AZ47" s="400"/>
      <c r="BA47" s="400"/>
      <c r="BB47" s="400"/>
      <c r="BC47" s="400"/>
      <c r="BD47" s="400"/>
      <c r="BE47" s="400"/>
      <c r="BF47" s="400"/>
      <c r="BG47" s="400"/>
      <c r="BH47" s="400"/>
      <c r="BI47" s="400"/>
      <c r="BJ47" s="400"/>
      <c r="BK47" s="400"/>
      <c r="BL47" s="400"/>
      <c r="BM47" s="400"/>
      <c r="BN47" s="400"/>
      <c r="BO47" s="400"/>
      <c r="BP47" s="400"/>
      <c r="BQ47" s="400"/>
      <c r="BR47" s="400"/>
      <c r="BS47" s="400"/>
      <c r="BT47" s="400"/>
      <c r="BU47" s="400"/>
      <c r="BV47" s="400"/>
      <c r="BW47" s="400"/>
      <c r="BX47" s="400"/>
      <c r="BY47" s="400"/>
      <c r="BZ47" s="400"/>
      <c r="CA47" s="400"/>
      <c r="CB47" s="400"/>
      <c r="CC47" s="400"/>
      <c r="CD47" s="400"/>
      <c r="CE47" s="400"/>
      <c r="CF47" s="400"/>
      <c r="CG47" s="400"/>
      <c r="CH47" s="400"/>
      <c r="CI47" s="400"/>
      <c r="CJ47" s="400"/>
      <c r="CK47" s="400"/>
      <c r="CL47" s="400"/>
      <c r="CM47" s="400"/>
      <c r="CN47" s="400"/>
      <c r="CO47" s="400"/>
      <c r="CP47" s="400"/>
      <c r="CQ47" s="400"/>
      <c r="CR47" s="400"/>
      <c r="CS47" s="400"/>
      <c r="CT47" s="400"/>
      <c r="CU47" s="400"/>
      <c r="CV47" s="400"/>
      <c r="CW47" s="400"/>
      <c r="CX47" s="400"/>
      <c r="CY47" s="400"/>
      <c r="CZ47" s="400"/>
      <c r="DA47" s="400"/>
      <c r="DB47" s="400"/>
      <c r="DC47" s="400"/>
      <c r="DD47" s="400"/>
      <c r="DE47" s="400"/>
      <c r="DF47" s="400"/>
      <c r="DG47" s="400"/>
      <c r="DH47" s="400"/>
      <c r="DI47" s="400"/>
    </row>
    <row r="48" spans="1:113" x14ac:dyDescent="0.2">
      <c r="E48" s="400" t="s">
        <v>211</v>
      </c>
      <c r="F48" s="400"/>
      <c r="G48" s="400"/>
      <c r="H48" s="400"/>
      <c r="I48" s="400"/>
      <c r="J48" s="400"/>
      <c r="K48" s="400"/>
      <c r="L48" s="400"/>
      <c r="M48" s="400"/>
      <c r="N48" s="400"/>
      <c r="O48" s="400"/>
      <c r="P48" s="400"/>
      <c r="Q48" s="400"/>
      <c r="R48" s="400"/>
      <c r="S48" s="400"/>
      <c r="T48" s="400"/>
      <c r="U48" s="400"/>
      <c r="V48" s="400"/>
      <c r="W48" s="400"/>
      <c r="X48" s="400"/>
      <c r="Y48" s="400"/>
      <c r="Z48" s="400"/>
      <c r="AA48" s="400"/>
      <c r="AB48" s="400"/>
      <c r="AC48" s="400"/>
      <c r="AD48" s="400"/>
      <c r="AE48" s="400"/>
      <c r="AF48" s="400"/>
      <c r="AG48" s="400"/>
      <c r="AH48" s="400"/>
      <c r="AI48" s="400"/>
      <c r="AJ48" s="400"/>
      <c r="AK48" s="400"/>
      <c r="AL48" s="400"/>
      <c r="AM48" s="400"/>
      <c r="AN48" s="400"/>
      <c r="AO48" s="400"/>
      <c r="AP48" s="400"/>
      <c r="AQ48" s="400"/>
      <c r="AR48" s="400"/>
      <c r="AS48" s="400"/>
      <c r="AT48" s="400"/>
      <c r="AU48" s="400"/>
      <c r="AV48" s="400"/>
      <c r="AW48" s="400"/>
      <c r="AX48" s="400"/>
      <c r="AY48" s="400"/>
      <c r="AZ48" s="400"/>
      <c r="BA48" s="400"/>
      <c r="BB48" s="400"/>
      <c r="BC48" s="400"/>
      <c r="BD48" s="400"/>
      <c r="BE48" s="400"/>
      <c r="BF48" s="400"/>
      <c r="BG48" s="400"/>
      <c r="BH48" s="400"/>
      <c r="BI48" s="400"/>
      <c r="BJ48" s="400"/>
      <c r="BK48" s="400"/>
      <c r="BL48" s="400"/>
      <c r="BM48" s="400"/>
      <c r="BN48" s="400"/>
      <c r="BO48" s="400"/>
      <c r="BP48" s="400"/>
      <c r="BQ48" s="400"/>
      <c r="BR48" s="400"/>
      <c r="BS48" s="400"/>
      <c r="BT48" s="400"/>
      <c r="BU48" s="400"/>
      <c r="BV48" s="400"/>
      <c r="BW48" s="400"/>
      <c r="BX48" s="400"/>
      <c r="BY48" s="400"/>
      <c r="BZ48" s="400"/>
      <c r="CA48" s="400"/>
      <c r="CB48" s="400"/>
      <c r="CC48" s="400"/>
      <c r="CD48" s="400"/>
      <c r="CE48" s="400"/>
      <c r="CF48" s="400"/>
      <c r="CG48" s="400"/>
      <c r="CH48" s="400"/>
      <c r="CI48" s="400"/>
      <c r="CJ48" s="400"/>
      <c r="CK48" s="400"/>
      <c r="CL48" s="400"/>
      <c r="CM48" s="400"/>
      <c r="CN48" s="400"/>
      <c r="CO48" s="400"/>
      <c r="CP48" s="400"/>
      <c r="CQ48" s="400"/>
      <c r="CR48" s="400"/>
      <c r="CS48" s="400"/>
      <c r="CT48" s="400"/>
      <c r="CU48" s="400"/>
      <c r="CV48" s="400"/>
      <c r="CW48" s="400"/>
      <c r="CX48" s="400"/>
      <c r="CY48" s="400"/>
      <c r="CZ48" s="400"/>
      <c r="DA48" s="400"/>
      <c r="DB48" s="400"/>
      <c r="DC48" s="400"/>
      <c r="DD48" s="400"/>
      <c r="DE48" s="400"/>
      <c r="DF48" s="400"/>
      <c r="DG48" s="400"/>
      <c r="DH48" s="400"/>
      <c r="DI48" s="400"/>
    </row>
    <row r="49" spans="5:113" x14ac:dyDescent="0.2">
      <c r="E49" s="402" t="s">
        <v>212</v>
      </c>
      <c r="F49" s="402"/>
      <c r="G49" s="402"/>
      <c r="H49" s="402"/>
      <c r="I49" s="402"/>
      <c r="J49" s="402"/>
      <c r="K49" s="402"/>
      <c r="L49" s="402"/>
      <c r="M49" s="402"/>
      <c r="N49" s="402"/>
      <c r="O49" s="402"/>
      <c r="P49" s="402"/>
      <c r="Q49" s="402"/>
      <c r="R49" s="402"/>
      <c r="S49" s="402"/>
      <c r="T49" s="402"/>
      <c r="U49" s="402"/>
      <c r="V49" s="402"/>
      <c r="W49" s="402"/>
      <c r="X49" s="402"/>
      <c r="Y49" s="402"/>
      <c r="Z49" s="402"/>
      <c r="AA49" s="402"/>
      <c r="AB49" s="402"/>
      <c r="AC49" s="402"/>
      <c r="AD49" s="402"/>
      <c r="AE49" s="402"/>
      <c r="AF49" s="402"/>
      <c r="AG49" s="402"/>
      <c r="AH49" s="402"/>
      <c r="AI49" s="402"/>
      <c r="AJ49" s="402"/>
      <c r="AK49" s="402"/>
      <c r="AL49" s="402"/>
      <c r="AM49" s="402"/>
      <c r="AN49" s="402"/>
      <c r="AO49" s="402"/>
      <c r="AP49" s="402"/>
      <c r="AQ49" s="402"/>
      <c r="AR49" s="402"/>
      <c r="AS49" s="402"/>
      <c r="AT49" s="402"/>
      <c r="AU49" s="402"/>
      <c r="AV49" s="402"/>
      <c r="AW49" s="402"/>
      <c r="AX49" s="402"/>
      <c r="AY49" s="402"/>
      <c r="AZ49" s="402"/>
      <c r="BA49" s="402"/>
      <c r="BB49" s="402"/>
      <c r="BC49" s="402"/>
      <c r="BD49" s="402"/>
      <c r="BE49" s="402"/>
      <c r="BF49" s="402"/>
      <c r="BG49" s="402"/>
      <c r="BH49" s="402"/>
      <c r="BI49" s="402"/>
      <c r="BJ49" s="402"/>
      <c r="BK49" s="402"/>
      <c r="BL49" s="402"/>
      <c r="BM49" s="402"/>
      <c r="BN49" s="402"/>
      <c r="BO49" s="402"/>
      <c r="BP49" s="402"/>
      <c r="BQ49" s="402"/>
      <c r="BR49" s="402"/>
      <c r="BS49" s="402"/>
      <c r="BT49" s="402"/>
      <c r="BU49" s="402"/>
      <c r="BV49" s="402"/>
      <c r="BW49" s="402"/>
      <c r="BX49" s="402"/>
      <c r="BY49" s="402"/>
      <c r="BZ49" s="402"/>
      <c r="CA49" s="402"/>
      <c r="CB49" s="402"/>
      <c r="CC49" s="402"/>
      <c r="CD49" s="402"/>
      <c r="CE49" s="402"/>
      <c r="CF49" s="402"/>
      <c r="CG49" s="402"/>
      <c r="CH49" s="402"/>
      <c r="CI49" s="402"/>
      <c r="CJ49" s="402"/>
      <c r="CK49" s="402"/>
      <c r="CL49" s="402"/>
      <c r="CM49" s="402"/>
      <c r="CN49" s="402"/>
      <c r="CO49" s="402"/>
      <c r="CP49" s="402"/>
      <c r="CQ49" s="402"/>
      <c r="CR49" s="402"/>
      <c r="CS49" s="402"/>
      <c r="CT49" s="402"/>
      <c r="CU49" s="402"/>
      <c r="CV49" s="402"/>
      <c r="CW49" s="402"/>
      <c r="CX49" s="402"/>
      <c r="CY49" s="402"/>
      <c r="CZ49" s="402"/>
      <c r="DA49" s="402"/>
      <c r="DB49" s="402"/>
      <c r="DC49" s="402"/>
      <c r="DD49" s="402"/>
      <c r="DE49" s="402"/>
      <c r="DF49" s="402"/>
      <c r="DG49" s="402"/>
      <c r="DH49" s="402"/>
      <c r="DI49" s="402"/>
    </row>
    <row r="50" spans="5:113" x14ac:dyDescent="0.2">
      <c r="E50" s="400" t="s">
        <v>213</v>
      </c>
      <c r="F50" s="400"/>
      <c r="G50" s="400"/>
      <c r="H50" s="400"/>
      <c r="I50" s="400"/>
      <c r="J50" s="400"/>
      <c r="K50" s="400"/>
      <c r="L50" s="400"/>
      <c r="M50" s="400"/>
      <c r="N50" s="400"/>
      <c r="O50" s="400"/>
      <c r="P50" s="400"/>
      <c r="Q50" s="400"/>
      <c r="R50" s="400"/>
      <c r="S50" s="400"/>
      <c r="T50" s="400"/>
      <c r="U50" s="400"/>
      <c r="V50" s="400"/>
      <c r="W50" s="400"/>
      <c r="X50" s="400"/>
      <c r="Y50" s="400"/>
      <c r="Z50" s="400"/>
      <c r="AA50" s="400"/>
      <c r="AB50" s="400"/>
      <c r="AC50" s="400"/>
      <c r="AD50" s="400"/>
      <c r="AE50" s="400"/>
      <c r="AF50" s="400"/>
      <c r="AG50" s="400"/>
      <c r="AH50" s="400"/>
      <c r="AI50" s="400"/>
      <c r="AJ50" s="400"/>
      <c r="AK50" s="400"/>
      <c r="AL50" s="400"/>
      <c r="AM50" s="400"/>
      <c r="AN50" s="400"/>
      <c r="AO50" s="400"/>
      <c r="AP50" s="400"/>
      <c r="AQ50" s="400"/>
      <c r="AR50" s="400"/>
      <c r="AS50" s="400"/>
      <c r="AT50" s="400"/>
      <c r="AU50" s="400"/>
      <c r="AV50" s="400"/>
      <c r="AW50" s="400"/>
      <c r="AX50" s="400"/>
      <c r="AY50" s="400"/>
      <c r="AZ50" s="400"/>
      <c r="BA50" s="400"/>
      <c r="BB50" s="400"/>
      <c r="BC50" s="400"/>
      <c r="BD50" s="400"/>
      <c r="BE50" s="400"/>
      <c r="BF50" s="400"/>
      <c r="BG50" s="400"/>
      <c r="BH50" s="400"/>
      <c r="BI50" s="400"/>
      <c r="BJ50" s="400"/>
      <c r="BK50" s="400"/>
      <c r="BL50" s="400"/>
      <c r="BM50" s="400"/>
      <c r="BN50" s="400"/>
      <c r="BO50" s="400"/>
      <c r="BP50" s="400"/>
      <c r="BQ50" s="400"/>
      <c r="BR50" s="400"/>
      <c r="BS50" s="400"/>
      <c r="BT50" s="400"/>
      <c r="BU50" s="400"/>
      <c r="BV50" s="400"/>
      <c r="BW50" s="400"/>
      <c r="BX50" s="400"/>
      <c r="BY50" s="400"/>
      <c r="BZ50" s="400"/>
      <c r="CA50" s="400"/>
      <c r="CB50" s="400"/>
      <c r="CC50" s="400"/>
      <c r="CD50" s="400"/>
      <c r="CE50" s="400"/>
      <c r="CF50" s="400"/>
      <c r="CG50" s="400"/>
      <c r="CH50" s="400"/>
      <c r="CI50" s="400"/>
      <c r="CJ50" s="400"/>
      <c r="CK50" s="400"/>
      <c r="CL50" s="400"/>
      <c r="CM50" s="400"/>
      <c r="CN50" s="400"/>
      <c r="CO50" s="400"/>
      <c r="CP50" s="400"/>
      <c r="CQ50" s="400"/>
      <c r="CR50" s="400"/>
      <c r="CS50" s="400"/>
      <c r="CT50" s="400"/>
      <c r="CU50" s="400"/>
      <c r="CV50" s="400"/>
      <c r="CW50" s="400"/>
      <c r="CX50" s="400"/>
      <c r="CY50" s="400"/>
      <c r="CZ50" s="400"/>
      <c r="DA50" s="400"/>
      <c r="DB50" s="400"/>
      <c r="DC50" s="400"/>
      <c r="DD50" s="400"/>
      <c r="DE50" s="400"/>
      <c r="DF50" s="400"/>
      <c r="DG50" s="400"/>
      <c r="DH50" s="400"/>
      <c r="DI50" s="400"/>
    </row>
    <row r="51" spans="5:113" x14ac:dyDescent="0.2">
      <c r="E51" s="400" t="s">
        <v>214</v>
      </c>
      <c r="F51" s="400"/>
      <c r="G51" s="400"/>
      <c r="H51" s="400"/>
      <c r="I51" s="400"/>
      <c r="J51" s="400"/>
      <c r="K51" s="400"/>
      <c r="L51" s="400"/>
      <c r="M51" s="400"/>
      <c r="N51" s="400"/>
      <c r="O51" s="400"/>
      <c r="P51" s="400"/>
      <c r="Q51" s="400"/>
      <c r="R51" s="400"/>
      <c r="S51" s="400"/>
      <c r="T51" s="400"/>
      <c r="U51" s="400"/>
      <c r="V51" s="400"/>
      <c r="W51" s="400"/>
      <c r="X51" s="400"/>
      <c r="Y51" s="400"/>
      <c r="Z51" s="400"/>
      <c r="AA51" s="400"/>
      <c r="AB51" s="400"/>
      <c r="AC51" s="400"/>
      <c r="AD51" s="400"/>
      <c r="AE51" s="400"/>
      <c r="AF51" s="400"/>
      <c r="AG51" s="400"/>
      <c r="AH51" s="400"/>
      <c r="AI51" s="400"/>
      <c r="AJ51" s="400"/>
      <c r="AK51" s="400"/>
      <c r="AL51" s="400"/>
      <c r="AM51" s="400"/>
      <c r="AN51" s="400"/>
      <c r="AO51" s="400"/>
      <c r="AP51" s="400"/>
      <c r="AQ51" s="400"/>
      <c r="AR51" s="400"/>
      <c r="AS51" s="400"/>
      <c r="AT51" s="400"/>
      <c r="AU51" s="400"/>
      <c r="AV51" s="400"/>
      <c r="AW51" s="400"/>
      <c r="AX51" s="400"/>
      <c r="AY51" s="400"/>
      <c r="AZ51" s="400"/>
      <c r="BA51" s="400"/>
      <c r="BB51" s="400"/>
      <c r="BC51" s="400"/>
      <c r="BD51" s="400"/>
      <c r="BE51" s="400"/>
      <c r="BF51" s="400"/>
      <c r="BG51" s="400"/>
      <c r="BH51" s="400"/>
      <c r="BI51" s="400"/>
      <c r="BJ51" s="400"/>
      <c r="BK51" s="400"/>
      <c r="BL51" s="400"/>
      <c r="BM51" s="400"/>
      <c r="BN51" s="400"/>
      <c r="BO51" s="400"/>
      <c r="BP51" s="400"/>
      <c r="BQ51" s="400"/>
      <c r="BR51" s="400"/>
      <c r="BS51" s="400"/>
      <c r="BT51" s="400"/>
      <c r="BU51" s="400"/>
      <c r="BV51" s="400"/>
      <c r="BW51" s="400"/>
      <c r="BX51" s="400"/>
      <c r="BY51" s="400"/>
      <c r="BZ51" s="400"/>
      <c r="CA51" s="400"/>
      <c r="CB51" s="400"/>
      <c r="CC51" s="400"/>
      <c r="CD51" s="400"/>
      <c r="CE51" s="400"/>
      <c r="CF51" s="400"/>
      <c r="CG51" s="400"/>
      <c r="CH51" s="400"/>
      <c r="CI51" s="400"/>
      <c r="CJ51" s="400"/>
      <c r="CK51" s="400"/>
      <c r="CL51" s="400"/>
      <c r="CM51" s="400"/>
      <c r="CN51" s="400"/>
      <c r="CO51" s="400"/>
      <c r="CP51" s="400"/>
      <c r="CQ51" s="400"/>
      <c r="CR51" s="400"/>
      <c r="CS51" s="400"/>
      <c r="CT51" s="400"/>
      <c r="CU51" s="400"/>
      <c r="CV51" s="400"/>
      <c r="CW51" s="400"/>
      <c r="CX51" s="400"/>
      <c r="CY51" s="400"/>
      <c r="CZ51" s="400"/>
      <c r="DA51" s="400"/>
      <c r="DB51" s="400"/>
      <c r="DC51" s="400"/>
      <c r="DD51" s="400"/>
      <c r="DE51" s="400"/>
      <c r="DF51" s="400"/>
      <c r="DG51" s="400"/>
      <c r="DH51" s="400"/>
      <c r="DI51" s="400"/>
    </row>
    <row r="52" spans="5:113" x14ac:dyDescent="0.2">
      <c r="E52" s="400" t="s">
        <v>215</v>
      </c>
      <c r="F52" s="400"/>
      <c r="G52" s="400"/>
      <c r="H52" s="400"/>
      <c r="I52" s="400"/>
      <c r="J52" s="400"/>
      <c r="K52" s="400"/>
      <c r="L52" s="400"/>
      <c r="M52" s="400"/>
      <c r="N52" s="400"/>
      <c r="O52" s="400"/>
      <c r="P52" s="400"/>
      <c r="Q52" s="400"/>
      <c r="R52" s="400"/>
      <c r="S52" s="400"/>
      <c r="T52" s="400"/>
      <c r="U52" s="400"/>
      <c r="V52" s="400"/>
      <c r="W52" s="400"/>
      <c r="X52" s="400"/>
      <c r="Y52" s="400"/>
      <c r="Z52" s="400"/>
      <c r="AA52" s="400"/>
      <c r="AB52" s="400"/>
      <c r="AC52" s="400"/>
      <c r="AD52" s="400"/>
      <c r="AE52" s="400"/>
      <c r="AF52" s="400"/>
      <c r="AG52" s="400"/>
      <c r="AH52" s="400"/>
      <c r="AI52" s="400"/>
      <c r="AJ52" s="400"/>
      <c r="AK52" s="400"/>
      <c r="AL52" s="400"/>
      <c r="AM52" s="400"/>
      <c r="AN52" s="400"/>
      <c r="AO52" s="400"/>
      <c r="AP52" s="400"/>
      <c r="AQ52" s="400"/>
      <c r="AR52" s="400"/>
      <c r="AS52" s="400"/>
      <c r="AT52" s="400"/>
      <c r="AU52" s="400"/>
      <c r="AV52" s="400"/>
      <c r="AW52" s="400"/>
      <c r="AX52" s="400"/>
      <c r="AY52" s="400"/>
      <c r="AZ52" s="400"/>
      <c r="BA52" s="400"/>
      <c r="BB52" s="400"/>
      <c r="BC52" s="400"/>
      <c r="BD52" s="400"/>
      <c r="BE52" s="400"/>
      <c r="BF52" s="400"/>
      <c r="BG52" s="400"/>
      <c r="BH52" s="400"/>
      <c r="BI52" s="400"/>
      <c r="BJ52" s="400"/>
      <c r="BK52" s="400"/>
      <c r="BL52" s="400"/>
      <c r="BM52" s="400"/>
      <c r="BN52" s="400"/>
      <c r="BO52" s="400"/>
      <c r="BP52" s="400"/>
      <c r="BQ52" s="400"/>
      <c r="BR52" s="400"/>
      <c r="BS52" s="400"/>
      <c r="BT52" s="400"/>
      <c r="BU52" s="400"/>
      <c r="BV52" s="400"/>
      <c r="BW52" s="400"/>
      <c r="BX52" s="400"/>
      <c r="BY52" s="400"/>
      <c r="BZ52" s="400"/>
      <c r="CA52" s="400"/>
      <c r="CB52" s="400"/>
      <c r="CC52" s="400"/>
      <c r="CD52" s="400"/>
      <c r="CE52" s="400"/>
      <c r="CF52" s="400"/>
      <c r="CG52" s="400"/>
      <c r="CH52" s="400"/>
      <c r="CI52" s="400"/>
      <c r="CJ52" s="400"/>
      <c r="CK52" s="400"/>
      <c r="CL52" s="400"/>
      <c r="CM52" s="400"/>
      <c r="CN52" s="400"/>
      <c r="CO52" s="400"/>
      <c r="CP52" s="400"/>
      <c r="CQ52" s="400"/>
      <c r="CR52" s="400"/>
      <c r="CS52" s="400"/>
      <c r="CT52" s="400"/>
      <c r="CU52" s="400"/>
      <c r="CV52" s="400"/>
      <c r="CW52" s="400"/>
      <c r="CX52" s="400"/>
      <c r="CY52" s="400"/>
      <c r="CZ52" s="400"/>
      <c r="DA52" s="400"/>
      <c r="DB52" s="400"/>
      <c r="DC52" s="400"/>
      <c r="DD52" s="400"/>
      <c r="DE52" s="400"/>
      <c r="DF52" s="400"/>
      <c r="DG52" s="400"/>
      <c r="DH52" s="400"/>
      <c r="DI52" s="400"/>
    </row>
    <row r="53" spans="5:113" x14ac:dyDescent="0.2">
      <c r="E53" s="400" t="s">
        <v>216</v>
      </c>
      <c r="F53" s="400"/>
      <c r="G53" s="400"/>
      <c r="H53" s="400"/>
      <c r="I53" s="400"/>
      <c r="J53" s="400"/>
      <c r="K53" s="400"/>
      <c r="L53" s="400"/>
      <c r="M53" s="400"/>
      <c r="N53" s="400"/>
      <c r="O53" s="400"/>
      <c r="P53" s="400"/>
      <c r="Q53" s="400"/>
      <c r="R53" s="400"/>
      <c r="S53" s="400"/>
      <c r="T53" s="400"/>
      <c r="U53" s="400"/>
      <c r="V53" s="400"/>
      <c r="W53" s="400"/>
      <c r="X53" s="400"/>
      <c r="Y53" s="400"/>
      <c r="Z53" s="400"/>
      <c r="AA53" s="400"/>
      <c r="AB53" s="400"/>
      <c r="AC53" s="400"/>
      <c r="AD53" s="400"/>
      <c r="AE53" s="400"/>
      <c r="AF53" s="400"/>
      <c r="AG53" s="400"/>
      <c r="AH53" s="400"/>
      <c r="AI53" s="400"/>
      <c r="AJ53" s="400"/>
      <c r="AK53" s="400"/>
      <c r="AL53" s="400"/>
      <c r="AM53" s="400"/>
      <c r="AN53" s="400"/>
      <c r="AO53" s="400"/>
      <c r="AP53" s="400"/>
      <c r="AQ53" s="400"/>
      <c r="AR53" s="400"/>
      <c r="AS53" s="400"/>
      <c r="AT53" s="400"/>
      <c r="AU53" s="400"/>
      <c r="AV53" s="400"/>
      <c r="AW53" s="400"/>
      <c r="AX53" s="400"/>
      <c r="AY53" s="400"/>
      <c r="AZ53" s="400"/>
      <c r="BA53" s="400"/>
      <c r="BB53" s="400"/>
      <c r="BC53" s="400"/>
      <c r="BD53" s="400"/>
      <c r="BE53" s="400"/>
      <c r="BF53" s="400"/>
      <c r="BG53" s="400"/>
      <c r="BH53" s="400"/>
      <c r="BI53" s="400"/>
      <c r="BJ53" s="400"/>
      <c r="BK53" s="400"/>
      <c r="BL53" s="400"/>
      <c r="BM53" s="400"/>
      <c r="BN53" s="400"/>
      <c r="BO53" s="400"/>
      <c r="BP53" s="400"/>
      <c r="BQ53" s="400"/>
      <c r="BR53" s="400"/>
      <c r="BS53" s="400"/>
      <c r="BT53" s="400"/>
      <c r="BU53" s="400"/>
      <c r="BV53" s="400"/>
      <c r="BW53" s="400"/>
      <c r="BX53" s="400"/>
      <c r="BY53" s="400"/>
      <c r="BZ53" s="400"/>
      <c r="CA53" s="400"/>
      <c r="CB53" s="400"/>
      <c r="CC53" s="400"/>
      <c r="CD53" s="400"/>
      <c r="CE53" s="400"/>
      <c r="CF53" s="400"/>
      <c r="CG53" s="400"/>
      <c r="CH53" s="400"/>
      <c r="CI53" s="400"/>
      <c r="CJ53" s="400"/>
      <c r="CK53" s="400"/>
      <c r="CL53" s="400"/>
      <c r="CM53" s="400"/>
      <c r="CN53" s="400"/>
      <c r="CO53" s="400"/>
      <c r="CP53" s="400"/>
      <c r="CQ53" s="400"/>
      <c r="CR53" s="400"/>
      <c r="CS53" s="400"/>
      <c r="CT53" s="400"/>
      <c r="CU53" s="400"/>
      <c r="CV53" s="400"/>
      <c r="CW53" s="400"/>
      <c r="CX53" s="400"/>
      <c r="CY53" s="400"/>
      <c r="CZ53" s="400"/>
      <c r="DA53" s="400"/>
      <c r="DB53" s="400"/>
      <c r="DC53" s="400"/>
      <c r="DD53" s="400"/>
      <c r="DE53" s="400"/>
      <c r="DF53" s="400"/>
      <c r="DG53" s="400"/>
      <c r="DH53" s="400"/>
      <c r="DI53" s="400"/>
    </row>
    <row r="54" spans="5:113" x14ac:dyDescent="0.2"/>
    <row r="55" spans="5:113" x14ac:dyDescent="0.2"/>
    <row r="56" spans="5:113" x14ac:dyDescent="0.2"/>
  </sheetData>
  <sheetProtection algorithmName="SHA-512" hashValue="SoB9dbbuzWajH91qUJ2lwxaqUTFs/M08TvbKxwueWgGSH4nDs+dcgKhoQyHQVUR8ksxxInfnS4AAhVhkmSNAJw==" saltValue="cmjXH/N3smiXplRvnnJdBQ==" spinCount="100000" sheet="1" objects="1" scenarios="1"/>
  <mergeCells count="446">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BV6:CC6"/>
    <mergeCell ref="CD6:CS6"/>
    <mergeCell ref="CT6:DA6"/>
    <mergeCell ref="DB6:DI6"/>
    <mergeCell ref="AM7:AT7"/>
    <mergeCell ref="AU7:AX7"/>
    <mergeCell ref="AY7:BM7"/>
    <mergeCell ref="BN7:BU7"/>
    <mergeCell ref="BV7:CC7"/>
    <mergeCell ref="CD7:CS7"/>
    <mergeCell ref="CT7:DA7"/>
    <mergeCell ref="DB7:DI7"/>
    <mergeCell ref="BV8:CC8"/>
    <mergeCell ref="CD8:CS8"/>
    <mergeCell ref="CT8:DA8"/>
    <mergeCell ref="DB8:DI8"/>
    <mergeCell ref="AY9:BM9"/>
    <mergeCell ref="BN9:BU9"/>
    <mergeCell ref="BV9:CC9"/>
    <mergeCell ref="CD9:CS9"/>
    <mergeCell ref="CT9:DA9"/>
    <mergeCell ref="DB9:DI9"/>
    <mergeCell ref="B9:K11"/>
    <mergeCell ref="L9:Q9"/>
    <mergeCell ref="R9:V9"/>
    <mergeCell ref="W9:AL11"/>
    <mergeCell ref="AM9:AT9"/>
    <mergeCell ref="AU9:AX9"/>
    <mergeCell ref="L10:Q10"/>
    <mergeCell ref="R10:V10"/>
    <mergeCell ref="AM10:AT10"/>
    <mergeCell ref="AU10:AX10"/>
    <mergeCell ref="AY10:BM10"/>
    <mergeCell ref="BN10:BU10"/>
    <mergeCell ref="BV10:CC10"/>
    <mergeCell ref="L11:Q11"/>
    <mergeCell ref="R11:V11"/>
    <mergeCell ref="AM11:AT11"/>
    <mergeCell ref="AU11:AX11"/>
    <mergeCell ref="AY11:BM11"/>
    <mergeCell ref="BN11:BU11"/>
    <mergeCell ref="BV11:CC11"/>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U12:AX12"/>
    <mergeCell ref="AY12:BM12"/>
    <mergeCell ref="BN12:BU12"/>
    <mergeCell ref="BV12:CC12"/>
    <mergeCell ref="CD12:CS12"/>
    <mergeCell ref="CT12:DA12"/>
    <mergeCell ref="AY14:BM14"/>
    <mergeCell ref="BN14:BU14"/>
    <mergeCell ref="BV14:CC14"/>
    <mergeCell ref="CD14:CS14"/>
    <mergeCell ref="CT14:DA14"/>
    <mergeCell ref="DB14:DI14"/>
    <mergeCell ref="BV13:CC13"/>
    <mergeCell ref="CD13:CS13"/>
    <mergeCell ref="CT13:DA13"/>
    <mergeCell ref="DB13:DI13"/>
    <mergeCell ref="AU15:AX15"/>
    <mergeCell ref="AY15:BM15"/>
    <mergeCell ref="BN15:BU15"/>
    <mergeCell ref="BV15:CC15"/>
    <mergeCell ref="CD15:CS15"/>
    <mergeCell ref="AY13:BM13"/>
    <mergeCell ref="BN13:BU13"/>
    <mergeCell ref="DB18:DI19"/>
    <mergeCell ref="L16:Q16"/>
    <mergeCell ref="R16:V16"/>
    <mergeCell ref="AC16:AG16"/>
    <mergeCell ref="AH16:AL16"/>
    <mergeCell ref="AM16:AT16"/>
    <mergeCell ref="M15:Q15"/>
    <mergeCell ref="R15:V15"/>
    <mergeCell ref="W15:AB16"/>
    <mergeCell ref="AC15:AG15"/>
    <mergeCell ref="AH15:AL15"/>
    <mergeCell ref="AM15:AT15"/>
    <mergeCell ref="AH19:AL19"/>
    <mergeCell ref="AM19:AT19"/>
    <mergeCell ref="DB16:DI17"/>
    <mergeCell ref="M17:Q17"/>
    <mergeCell ref="R17:V17"/>
    <mergeCell ref="W17:AB18"/>
    <mergeCell ref="AC17:AG17"/>
    <mergeCell ref="AH17:AL17"/>
    <mergeCell ref="AM17:AT17"/>
    <mergeCell ref="AU17:AX17"/>
    <mergeCell ref="AY17:BM17"/>
    <mergeCell ref="BN17:BU17"/>
    <mergeCell ref="AU16:AX16"/>
    <mergeCell ref="AY16:BM16"/>
    <mergeCell ref="BN16:BU16"/>
    <mergeCell ref="BV16:CC16"/>
    <mergeCell ref="CE16:CS17"/>
    <mergeCell ref="CT16:DA17"/>
    <mergeCell ref="BV17:CC17"/>
    <mergeCell ref="AY18:BM18"/>
    <mergeCell ref="BN18:BU18"/>
    <mergeCell ref="BV18:CC18"/>
    <mergeCell ref="CE18:CS19"/>
    <mergeCell ref="CT18:DA19"/>
    <mergeCell ref="AU19:AX19"/>
    <mergeCell ref="AY19:BM19"/>
    <mergeCell ref="BN19:BU19"/>
    <mergeCell ref="BV19:CC19"/>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DB24:DI25"/>
    <mergeCell ref="E25:K25"/>
    <mergeCell ref="L25:P25"/>
    <mergeCell ref="Q25:V25"/>
    <mergeCell ref="Z25:AG25"/>
    <mergeCell ref="AY20:BM20"/>
    <mergeCell ref="BN20:BU20"/>
    <mergeCell ref="BV20:CC20"/>
    <mergeCell ref="CE20:CS21"/>
    <mergeCell ref="CT20:DA21"/>
    <mergeCell ref="DB20:DI21"/>
    <mergeCell ref="CE24:CS25"/>
    <mergeCell ref="CT24:DA25"/>
    <mergeCell ref="BV25:CC25"/>
    <mergeCell ref="E24:K24"/>
    <mergeCell ref="L24:P24"/>
    <mergeCell ref="Q24:V24"/>
    <mergeCell ref="Z24:AG24"/>
    <mergeCell ref="AH24:AL24"/>
    <mergeCell ref="AM24:AR24"/>
    <mergeCell ref="AH25:AL25"/>
    <mergeCell ref="AM25:AR25"/>
    <mergeCell ref="AS25:AX25"/>
    <mergeCell ref="B21:AX21"/>
    <mergeCell ref="AY25:BM25"/>
    <mergeCell ref="BN25:BU25"/>
    <mergeCell ref="AS24:AX24"/>
    <mergeCell ref="AY24:BM24"/>
    <mergeCell ref="BN24:BU24"/>
    <mergeCell ref="BV24:CC24"/>
    <mergeCell ref="W22:Y29"/>
    <mergeCell ref="Z22:AG23"/>
    <mergeCell ref="CE22:CS23"/>
    <mergeCell ref="AY22:BM22"/>
    <mergeCell ref="BN22:BU22"/>
    <mergeCell ref="BV22:CC22"/>
    <mergeCell ref="AM26:AR26"/>
    <mergeCell ref="CT22:DA23"/>
    <mergeCell ref="AY23:BM23"/>
    <mergeCell ref="BN23:BU23"/>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Q26:V26"/>
    <mergeCell ref="Z26:AG26"/>
    <mergeCell ref="AH26:AL26"/>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L28:P28"/>
    <mergeCell ref="Q28:V28"/>
    <mergeCell ref="Z28:AG28"/>
    <mergeCell ref="C32:S32"/>
    <mergeCell ref="U32:AK32"/>
    <mergeCell ref="AM32:BC32"/>
    <mergeCell ref="BE32:BU32"/>
    <mergeCell ref="BW32:CM32"/>
    <mergeCell ref="CO32:DE32"/>
    <mergeCell ref="E30:K30"/>
    <mergeCell ref="L30:P30"/>
    <mergeCell ref="Q30:V30"/>
    <mergeCell ref="W30:AG30"/>
    <mergeCell ref="AH30:AX30"/>
    <mergeCell ref="BC30:BM30"/>
    <mergeCell ref="B22:D30"/>
    <mergeCell ref="E22:K23"/>
    <mergeCell ref="L22:P23"/>
    <mergeCell ref="Q22:V23"/>
    <mergeCell ref="DB22:DI23"/>
    <mergeCell ref="BV23:CC23"/>
    <mergeCell ref="AH22:AL23"/>
    <mergeCell ref="AM22:AR23"/>
    <mergeCell ref="AS22:AX23"/>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BY40:CM40"/>
    <mergeCell ref="CO40:CP40"/>
    <mergeCell ref="CQ40:DE40"/>
    <mergeCell ref="DG40:DH40"/>
    <mergeCell ref="C41:D41"/>
    <mergeCell ref="E41:S41"/>
    <mergeCell ref="U41:V41"/>
    <mergeCell ref="W41:AK41"/>
    <mergeCell ref="AM41:AN41"/>
    <mergeCell ref="AO41:BC41"/>
    <mergeCell ref="DG41:DH41"/>
    <mergeCell ref="BE41:BF41"/>
    <mergeCell ref="BG41:BU41"/>
    <mergeCell ref="BW41:BX41"/>
    <mergeCell ref="BY41:CM41"/>
    <mergeCell ref="CO41:CP41"/>
    <mergeCell ref="CQ41:DE41"/>
    <mergeCell ref="C40:D40"/>
    <mergeCell ref="E40:S40"/>
    <mergeCell ref="U40:V40"/>
    <mergeCell ref="W40:AK40"/>
    <mergeCell ref="AM40:AN40"/>
    <mergeCell ref="AO40:BC40"/>
    <mergeCell ref="BE40:BF40"/>
    <mergeCell ref="BY42:CM42"/>
    <mergeCell ref="CO42:CP42"/>
    <mergeCell ref="CQ42:DE42"/>
    <mergeCell ref="DG42:DH42"/>
    <mergeCell ref="C43:D43"/>
    <mergeCell ref="E43:S43"/>
    <mergeCell ref="U43:V43"/>
    <mergeCell ref="W43:AK43"/>
    <mergeCell ref="AM43:AN43"/>
    <mergeCell ref="AO43:BC43"/>
    <mergeCell ref="C42:D42"/>
    <mergeCell ref="E42:S42"/>
    <mergeCell ref="U42:V42"/>
    <mergeCell ref="W42:AK42"/>
    <mergeCell ref="AM42:AN42"/>
    <mergeCell ref="AO42:BC42"/>
    <mergeCell ref="BE42:BF42"/>
    <mergeCell ref="BG42:BU42"/>
    <mergeCell ref="BW42:BX42"/>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s>
  <phoneticPr fontId="2"/>
  <printOptions horizontalCentered="1"/>
  <pageMargins left="0" right="0" top="0.39370078740157483" bottom="0.39370078740157483" header="0.19685039370078741" footer="0.19685039370078741"/>
  <pageSetup paperSize="9" scale="53"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EM49"/>
  <sheetViews>
    <sheetView showGridLines="0" zoomScale="85" zoomScaleNormal="85" workbookViewId="0"/>
  </sheetViews>
  <sheetFormatPr defaultColWidth="0" defaultRowHeight="11.25" customHeight="1" zeroHeight="1" x14ac:dyDescent="0.2"/>
  <cols>
    <col min="1" max="1" width="1.6640625" style="214" customWidth="1"/>
    <col min="2" max="2" width="2.33203125" style="214" customWidth="1"/>
    <col min="3" max="16" width="2.6640625" style="214" customWidth="1"/>
    <col min="17" max="17" width="2.33203125" style="214" customWidth="1"/>
    <col min="18" max="95" width="1.6640625" style="214" customWidth="1"/>
    <col min="96" max="133" width="1.6640625" style="226" customWidth="1"/>
    <col min="134" max="143" width="1.6640625" style="214" customWidth="1"/>
    <col min="144" max="16384" width="0" style="214" hidden="1"/>
  </cols>
  <sheetData>
    <row r="1" spans="2:143" ht="22.5" customHeight="1" thickBot="1" x14ac:dyDescent="0.25">
      <c r="B1" s="212"/>
      <c r="C1" s="213"/>
      <c r="D1" s="213"/>
      <c r="E1" s="213"/>
      <c r="F1" s="213"/>
      <c r="G1" s="213"/>
      <c r="H1" s="213"/>
      <c r="I1" s="213"/>
      <c r="J1" s="213"/>
      <c r="K1" s="213"/>
      <c r="L1" s="213"/>
      <c r="M1" s="213"/>
      <c r="N1" s="213"/>
      <c r="O1" s="213"/>
      <c r="P1" s="213"/>
      <c r="Q1" s="213"/>
      <c r="R1" s="213"/>
      <c r="S1" s="213"/>
      <c r="T1" s="213"/>
      <c r="U1" s="213"/>
      <c r="V1" s="213"/>
      <c r="W1" s="213"/>
      <c r="X1" s="213"/>
      <c r="Y1" s="213"/>
      <c r="Z1" s="213"/>
      <c r="AA1" s="213"/>
      <c r="AB1" s="213"/>
      <c r="AC1" s="213"/>
      <c r="AD1" s="213"/>
      <c r="AE1" s="213"/>
      <c r="AF1" s="213"/>
      <c r="AG1" s="213"/>
      <c r="AH1" s="213"/>
      <c r="AI1" s="213"/>
      <c r="AJ1" s="213"/>
      <c r="AK1" s="213"/>
      <c r="AL1" s="213"/>
      <c r="AM1" s="213"/>
      <c r="AN1" s="213"/>
      <c r="AO1" s="213"/>
      <c r="AP1" s="213"/>
      <c r="AQ1" s="213"/>
      <c r="AR1" s="213"/>
      <c r="AS1" s="213"/>
      <c r="AT1" s="213"/>
      <c r="AU1" s="213"/>
      <c r="AV1" s="213"/>
      <c r="AW1" s="213"/>
      <c r="AX1" s="213"/>
      <c r="AY1" s="213"/>
      <c r="AZ1" s="213"/>
      <c r="BA1" s="213"/>
      <c r="BB1" s="213"/>
      <c r="BC1" s="213"/>
      <c r="BD1" s="213"/>
      <c r="BE1" s="213"/>
      <c r="BF1" s="213"/>
      <c r="BG1" s="213"/>
      <c r="BH1" s="213"/>
      <c r="BI1" s="213"/>
      <c r="BJ1" s="213"/>
      <c r="BK1" s="213"/>
      <c r="BL1" s="213"/>
      <c r="BM1" s="213"/>
      <c r="BN1" s="213"/>
      <c r="BO1" s="213"/>
      <c r="BP1" s="213"/>
      <c r="BQ1" s="213"/>
      <c r="BR1" s="213"/>
      <c r="BS1" s="213"/>
      <c r="BT1" s="213"/>
      <c r="BU1" s="213"/>
      <c r="BV1" s="213"/>
      <c r="BW1" s="213"/>
      <c r="BX1" s="213"/>
      <c r="BY1" s="213"/>
      <c r="BZ1" s="213"/>
      <c r="CA1" s="213"/>
      <c r="CB1" s="213"/>
      <c r="CC1" s="213"/>
      <c r="CD1" s="213"/>
      <c r="CE1" s="213"/>
      <c r="CF1" s="213"/>
      <c r="CG1" s="213"/>
      <c r="CH1" s="213"/>
      <c r="CI1" s="213"/>
      <c r="CJ1" s="213"/>
      <c r="CK1" s="213"/>
      <c r="CL1" s="213"/>
      <c r="CM1" s="213"/>
      <c r="CN1" s="213"/>
      <c r="CO1" s="213"/>
      <c r="CP1" s="213"/>
      <c r="CQ1" s="213"/>
      <c r="CR1" s="213"/>
      <c r="CS1" s="213"/>
      <c r="CT1" s="213"/>
      <c r="CU1" s="213"/>
      <c r="CV1" s="213"/>
      <c r="CW1" s="213"/>
      <c r="CX1" s="213"/>
      <c r="CY1" s="213"/>
      <c r="CZ1" s="213"/>
      <c r="DA1" s="213"/>
      <c r="DB1" s="213"/>
      <c r="DC1" s="213"/>
      <c r="DD1" s="213"/>
      <c r="DE1" s="213"/>
      <c r="DF1" s="213"/>
      <c r="DG1" s="213"/>
      <c r="DH1" s="753" t="s">
        <v>217</v>
      </c>
      <c r="DI1" s="754"/>
      <c r="DJ1" s="754"/>
      <c r="DK1" s="754"/>
      <c r="DL1" s="754"/>
      <c r="DM1" s="754"/>
      <c r="DN1" s="755"/>
      <c r="DO1" s="214"/>
      <c r="DP1" s="753" t="s">
        <v>218</v>
      </c>
      <c r="DQ1" s="754"/>
      <c r="DR1" s="754"/>
      <c r="DS1" s="754"/>
      <c r="DT1" s="754"/>
      <c r="DU1" s="754"/>
      <c r="DV1" s="754"/>
      <c r="DW1" s="754"/>
      <c r="DX1" s="754"/>
      <c r="DY1" s="754"/>
      <c r="DZ1" s="754"/>
      <c r="EA1" s="754"/>
      <c r="EB1" s="754"/>
      <c r="EC1" s="755"/>
      <c r="ED1" s="213"/>
      <c r="EE1" s="213"/>
      <c r="EF1" s="213"/>
      <c r="EG1" s="213"/>
      <c r="EH1" s="213"/>
      <c r="EI1" s="213"/>
      <c r="EJ1" s="213"/>
      <c r="EK1" s="213"/>
      <c r="EL1" s="213"/>
      <c r="EM1" s="213"/>
    </row>
    <row r="2" spans="2:143" ht="22.5" customHeight="1" x14ac:dyDescent="0.2">
      <c r="B2" s="215" t="s">
        <v>219</v>
      </c>
      <c r="R2" s="216"/>
      <c r="S2" s="216"/>
      <c r="T2" s="216"/>
      <c r="U2" s="216"/>
      <c r="V2" s="216"/>
      <c r="W2" s="216"/>
      <c r="X2" s="216"/>
      <c r="Y2" s="216"/>
      <c r="Z2" s="216"/>
      <c r="AA2" s="216"/>
      <c r="AB2" s="216"/>
      <c r="AC2" s="216"/>
      <c r="AE2" s="217"/>
      <c r="AF2" s="217"/>
      <c r="AG2" s="217"/>
      <c r="AH2" s="217"/>
      <c r="AI2" s="217"/>
      <c r="AJ2" s="216"/>
      <c r="AK2" s="216"/>
      <c r="AL2" s="216"/>
      <c r="AM2" s="216"/>
      <c r="AN2" s="216"/>
      <c r="AO2" s="216"/>
      <c r="AP2" s="216"/>
      <c r="CD2" s="213"/>
      <c r="CE2" s="213"/>
      <c r="CF2" s="213"/>
      <c r="CG2" s="213"/>
      <c r="CH2" s="213"/>
      <c r="CI2" s="213"/>
      <c r="CJ2" s="213"/>
      <c r="CK2" s="213"/>
      <c r="CL2" s="213"/>
      <c r="CM2" s="213"/>
      <c r="CN2" s="213"/>
      <c r="CO2" s="213"/>
      <c r="CP2" s="213"/>
      <c r="CQ2" s="213"/>
      <c r="CR2" s="213"/>
      <c r="CS2" s="213"/>
      <c r="CT2" s="213"/>
      <c r="CU2" s="213"/>
      <c r="CV2" s="213"/>
      <c r="CW2" s="213"/>
      <c r="CX2" s="213"/>
      <c r="CY2" s="213"/>
      <c r="CZ2" s="213"/>
      <c r="DA2" s="213"/>
      <c r="DB2" s="213"/>
      <c r="DC2" s="213"/>
      <c r="DD2" s="213"/>
      <c r="DE2" s="213"/>
      <c r="DF2" s="213"/>
      <c r="DG2" s="213"/>
      <c r="DH2" s="213"/>
      <c r="DI2" s="213"/>
      <c r="DJ2" s="213"/>
      <c r="DK2" s="213"/>
      <c r="DL2" s="213"/>
      <c r="DM2" s="213"/>
      <c r="DN2" s="213"/>
      <c r="DO2" s="213"/>
      <c r="DP2" s="213"/>
      <c r="DQ2" s="213"/>
      <c r="DR2" s="213"/>
      <c r="DS2" s="213"/>
      <c r="DT2" s="213"/>
      <c r="DU2" s="213"/>
      <c r="DV2" s="213"/>
      <c r="DW2" s="213"/>
      <c r="DX2" s="213"/>
      <c r="DY2" s="213"/>
      <c r="DZ2" s="213"/>
      <c r="EA2" s="213"/>
      <c r="EB2" s="213"/>
      <c r="EC2" s="213"/>
    </row>
    <row r="3" spans="2:143" ht="11.25" customHeight="1" x14ac:dyDescent="0.2">
      <c r="B3" s="709" t="s">
        <v>220</v>
      </c>
      <c r="C3" s="710"/>
      <c r="D3" s="710"/>
      <c r="E3" s="710"/>
      <c r="F3" s="710"/>
      <c r="G3" s="710"/>
      <c r="H3" s="710"/>
      <c r="I3" s="710"/>
      <c r="J3" s="710"/>
      <c r="K3" s="710"/>
      <c r="L3" s="710"/>
      <c r="M3" s="710"/>
      <c r="N3" s="710"/>
      <c r="O3" s="710"/>
      <c r="P3" s="710"/>
      <c r="Q3" s="710"/>
      <c r="R3" s="710"/>
      <c r="S3" s="710"/>
      <c r="T3" s="710"/>
      <c r="U3" s="710"/>
      <c r="V3" s="710"/>
      <c r="W3" s="710"/>
      <c r="X3" s="710"/>
      <c r="Y3" s="710"/>
      <c r="Z3" s="710"/>
      <c r="AA3" s="710"/>
      <c r="AB3" s="710"/>
      <c r="AC3" s="710"/>
      <c r="AD3" s="710"/>
      <c r="AE3" s="710"/>
      <c r="AF3" s="710"/>
      <c r="AG3" s="710"/>
      <c r="AH3" s="710"/>
      <c r="AI3" s="710"/>
      <c r="AJ3" s="710"/>
      <c r="AK3" s="710"/>
      <c r="AL3" s="710"/>
      <c r="AM3" s="710"/>
      <c r="AN3" s="710"/>
      <c r="AO3" s="710"/>
      <c r="AP3" s="709" t="s">
        <v>221</v>
      </c>
      <c r="AQ3" s="710"/>
      <c r="AR3" s="710"/>
      <c r="AS3" s="710"/>
      <c r="AT3" s="710"/>
      <c r="AU3" s="710"/>
      <c r="AV3" s="710"/>
      <c r="AW3" s="710"/>
      <c r="AX3" s="710"/>
      <c r="AY3" s="710"/>
      <c r="AZ3" s="710"/>
      <c r="BA3" s="710"/>
      <c r="BB3" s="710"/>
      <c r="BC3" s="710"/>
      <c r="BD3" s="710"/>
      <c r="BE3" s="710"/>
      <c r="BF3" s="710"/>
      <c r="BG3" s="710"/>
      <c r="BH3" s="710"/>
      <c r="BI3" s="710"/>
      <c r="BJ3" s="710"/>
      <c r="BK3" s="710"/>
      <c r="BL3" s="710"/>
      <c r="BM3" s="710"/>
      <c r="BN3" s="710"/>
      <c r="BO3" s="710"/>
      <c r="BP3" s="710"/>
      <c r="BQ3" s="710"/>
      <c r="BR3" s="710"/>
      <c r="BS3" s="710"/>
      <c r="BT3" s="710"/>
      <c r="BU3" s="710"/>
      <c r="BV3" s="710"/>
      <c r="BW3" s="710"/>
      <c r="BX3" s="710"/>
      <c r="BY3" s="710"/>
      <c r="BZ3" s="710"/>
      <c r="CA3" s="710"/>
      <c r="CB3" s="711"/>
      <c r="CD3" s="709" t="s">
        <v>222</v>
      </c>
      <c r="CE3" s="710"/>
      <c r="CF3" s="710"/>
      <c r="CG3" s="710"/>
      <c r="CH3" s="710"/>
      <c r="CI3" s="710"/>
      <c r="CJ3" s="710"/>
      <c r="CK3" s="710"/>
      <c r="CL3" s="710"/>
      <c r="CM3" s="710"/>
      <c r="CN3" s="710"/>
      <c r="CO3" s="710"/>
      <c r="CP3" s="710"/>
      <c r="CQ3" s="710"/>
      <c r="CR3" s="710"/>
      <c r="CS3" s="710"/>
      <c r="CT3" s="710"/>
      <c r="CU3" s="710"/>
      <c r="CV3" s="710"/>
      <c r="CW3" s="710"/>
      <c r="CX3" s="710"/>
      <c r="CY3" s="710"/>
      <c r="CZ3" s="710"/>
      <c r="DA3" s="710"/>
      <c r="DB3" s="710"/>
      <c r="DC3" s="710"/>
      <c r="DD3" s="710"/>
      <c r="DE3" s="710"/>
      <c r="DF3" s="710"/>
      <c r="DG3" s="710"/>
      <c r="DH3" s="710"/>
      <c r="DI3" s="710"/>
      <c r="DJ3" s="710"/>
      <c r="DK3" s="710"/>
      <c r="DL3" s="710"/>
      <c r="DM3" s="710"/>
      <c r="DN3" s="710"/>
      <c r="DO3" s="710"/>
      <c r="DP3" s="710"/>
      <c r="DQ3" s="710"/>
      <c r="DR3" s="710"/>
      <c r="DS3" s="710"/>
      <c r="DT3" s="710"/>
      <c r="DU3" s="710"/>
      <c r="DV3" s="710"/>
      <c r="DW3" s="710"/>
      <c r="DX3" s="710"/>
      <c r="DY3" s="710"/>
      <c r="DZ3" s="710"/>
      <c r="EA3" s="710"/>
      <c r="EB3" s="710"/>
      <c r="EC3" s="711"/>
    </row>
    <row r="4" spans="2:143" ht="11.25" customHeight="1" x14ac:dyDescent="0.2">
      <c r="B4" s="709" t="s">
        <v>1</v>
      </c>
      <c r="C4" s="710"/>
      <c r="D4" s="710"/>
      <c r="E4" s="710"/>
      <c r="F4" s="710"/>
      <c r="G4" s="710"/>
      <c r="H4" s="710"/>
      <c r="I4" s="710"/>
      <c r="J4" s="710"/>
      <c r="K4" s="710"/>
      <c r="L4" s="710"/>
      <c r="M4" s="710"/>
      <c r="N4" s="710"/>
      <c r="O4" s="710"/>
      <c r="P4" s="710"/>
      <c r="Q4" s="711"/>
      <c r="R4" s="709" t="s">
        <v>223</v>
      </c>
      <c r="S4" s="710"/>
      <c r="T4" s="710"/>
      <c r="U4" s="710"/>
      <c r="V4" s="710"/>
      <c r="W4" s="710"/>
      <c r="X4" s="710"/>
      <c r="Y4" s="711"/>
      <c r="Z4" s="709" t="s">
        <v>224</v>
      </c>
      <c r="AA4" s="710"/>
      <c r="AB4" s="710"/>
      <c r="AC4" s="711"/>
      <c r="AD4" s="709" t="s">
        <v>225</v>
      </c>
      <c r="AE4" s="710"/>
      <c r="AF4" s="710"/>
      <c r="AG4" s="710"/>
      <c r="AH4" s="710"/>
      <c r="AI4" s="710"/>
      <c r="AJ4" s="710"/>
      <c r="AK4" s="711"/>
      <c r="AL4" s="709" t="s">
        <v>224</v>
      </c>
      <c r="AM4" s="710"/>
      <c r="AN4" s="710"/>
      <c r="AO4" s="711"/>
      <c r="AP4" s="756" t="s">
        <v>226</v>
      </c>
      <c r="AQ4" s="756"/>
      <c r="AR4" s="756"/>
      <c r="AS4" s="756"/>
      <c r="AT4" s="756"/>
      <c r="AU4" s="756"/>
      <c r="AV4" s="756"/>
      <c r="AW4" s="756"/>
      <c r="AX4" s="756"/>
      <c r="AY4" s="756"/>
      <c r="AZ4" s="756"/>
      <c r="BA4" s="756"/>
      <c r="BB4" s="756"/>
      <c r="BC4" s="756"/>
      <c r="BD4" s="756"/>
      <c r="BE4" s="756"/>
      <c r="BF4" s="756"/>
      <c r="BG4" s="756" t="s">
        <v>227</v>
      </c>
      <c r="BH4" s="756"/>
      <c r="BI4" s="756"/>
      <c r="BJ4" s="756"/>
      <c r="BK4" s="756"/>
      <c r="BL4" s="756"/>
      <c r="BM4" s="756"/>
      <c r="BN4" s="756"/>
      <c r="BO4" s="756" t="s">
        <v>224</v>
      </c>
      <c r="BP4" s="756"/>
      <c r="BQ4" s="756"/>
      <c r="BR4" s="756"/>
      <c r="BS4" s="756" t="s">
        <v>228</v>
      </c>
      <c r="BT4" s="756"/>
      <c r="BU4" s="756"/>
      <c r="BV4" s="756"/>
      <c r="BW4" s="756"/>
      <c r="BX4" s="756"/>
      <c r="BY4" s="756"/>
      <c r="BZ4" s="756"/>
      <c r="CA4" s="756"/>
      <c r="CB4" s="756"/>
      <c r="CD4" s="709" t="s">
        <v>229</v>
      </c>
      <c r="CE4" s="710"/>
      <c r="CF4" s="710"/>
      <c r="CG4" s="710"/>
      <c r="CH4" s="710"/>
      <c r="CI4" s="710"/>
      <c r="CJ4" s="710"/>
      <c r="CK4" s="710"/>
      <c r="CL4" s="710"/>
      <c r="CM4" s="710"/>
      <c r="CN4" s="710"/>
      <c r="CO4" s="710"/>
      <c r="CP4" s="710"/>
      <c r="CQ4" s="710"/>
      <c r="CR4" s="710"/>
      <c r="CS4" s="710"/>
      <c r="CT4" s="710"/>
      <c r="CU4" s="710"/>
      <c r="CV4" s="710"/>
      <c r="CW4" s="710"/>
      <c r="CX4" s="710"/>
      <c r="CY4" s="710"/>
      <c r="CZ4" s="710"/>
      <c r="DA4" s="710"/>
      <c r="DB4" s="710"/>
      <c r="DC4" s="710"/>
      <c r="DD4" s="710"/>
      <c r="DE4" s="710"/>
      <c r="DF4" s="710"/>
      <c r="DG4" s="710"/>
      <c r="DH4" s="710"/>
      <c r="DI4" s="710"/>
      <c r="DJ4" s="710"/>
      <c r="DK4" s="710"/>
      <c r="DL4" s="710"/>
      <c r="DM4" s="710"/>
      <c r="DN4" s="710"/>
      <c r="DO4" s="710"/>
      <c r="DP4" s="710"/>
      <c r="DQ4" s="710"/>
      <c r="DR4" s="710"/>
      <c r="DS4" s="710"/>
      <c r="DT4" s="710"/>
      <c r="DU4" s="710"/>
      <c r="DV4" s="710"/>
      <c r="DW4" s="710"/>
      <c r="DX4" s="710"/>
      <c r="DY4" s="710"/>
      <c r="DZ4" s="710"/>
      <c r="EA4" s="710"/>
      <c r="EB4" s="710"/>
      <c r="EC4" s="711"/>
    </row>
    <row r="5" spans="2:143" ht="11.25" customHeight="1" x14ac:dyDescent="0.2">
      <c r="B5" s="715" t="s">
        <v>230</v>
      </c>
      <c r="C5" s="716"/>
      <c r="D5" s="716"/>
      <c r="E5" s="716"/>
      <c r="F5" s="716"/>
      <c r="G5" s="716"/>
      <c r="H5" s="716"/>
      <c r="I5" s="716"/>
      <c r="J5" s="716"/>
      <c r="K5" s="716"/>
      <c r="L5" s="716"/>
      <c r="M5" s="716"/>
      <c r="N5" s="716"/>
      <c r="O5" s="716"/>
      <c r="P5" s="716"/>
      <c r="Q5" s="717"/>
      <c r="R5" s="712">
        <v>383989</v>
      </c>
      <c r="S5" s="713"/>
      <c r="T5" s="713"/>
      <c r="U5" s="713"/>
      <c r="V5" s="713"/>
      <c r="W5" s="713"/>
      <c r="X5" s="713"/>
      <c r="Y5" s="738"/>
      <c r="Z5" s="751">
        <v>7.3</v>
      </c>
      <c r="AA5" s="751"/>
      <c r="AB5" s="751"/>
      <c r="AC5" s="751"/>
      <c r="AD5" s="752">
        <v>383989</v>
      </c>
      <c r="AE5" s="752"/>
      <c r="AF5" s="752"/>
      <c r="AG5" s="752"/>
      <c r="AH5" s="752"/>
      <c r="AI5" s="752"/>
      <c r="AJ5" s="752"/>
      <c r="AK5" s="752"/>
      <c r="AL5" s="739">
        <v>13.7</v>
      </c>
      <c r="AM5" s="721"/>
      <c r="AN5" s="721"/>
      <c r="AO5" s="740"/>
      <c r="AP5" s="715" t="s">
        <v>231</v>
      </c>
      <c r="AQ5" s="716"/>
      <c r="AR5" s="716"/>
      <c r="AS5" s="716"/>
      <c r="AT5" s="716"/>
      <c r="AU5" s="716"/>
      <c r="AV5" s="716"/>
      <c r="AW5" s="716"/>
      <c r="AX5" s="716"/>
      <c r="AY5" s="716"/>
      <c r="AZ5" s="716"/>
      <c r="BA5" s="716"/>
      <c r="BB5" s="716"/>
      <c r="BC5" s="716"/>
      <c r="BD5" s="716"/>
      <c r="BE5" s="716"/>
      <c r="BF5" s="717"/>
      <c r="BG5" s="657">
        <v>379658</v>
      </c>
      <c r="BH5" s="658"/>
      <c r="BI5" s="658"/>
      <c r="BJ5" s="658"/>
      <c r="BK5" s="658"/>
      <c r="BL5" s="658"/>
      <c r="BM5" s="658"/>
      <c r="BN5" s="659"/>
      <c r="BO5" s="695">
        <v>98.9</v>
      </c>
      <c r="BP5" s="695"/>
      <c r="BQ5" s="695"/>
      <c r="BR5" s="695"/>
      <c r="BS5" s="696" t="s">
        <v>232</v>
      </c>
      <c r="BT5" s="696"/>
      <c r="BU5" s="696"/>
      <c r="BV5" s="696"/>
      <c r="BW5" s="696"/>
      <c r="BX5" s="696"/>
      <c r="BY5" s="696"/>
      <c r="BZ5" s="696"/>
      <c r="CA5" s="696"/>
      <c r="CB5" s="736"/>
      <c r="CD5" s="709" t="s">
        <v>226</v>
      </c>
      <c r="CE5" s="710"/>
      <c r="CF5" s="710"/>
      <c r="CG5" s="710"/>
      <c r="CH5" s="710"/>
      <c r="CI5" s="710"/>
      <c r="CJ5" s="710"/>
      <c r="CK5" s="710"/>
      <c r="CL5" s="710"/>
      <c r="CM5" s="710"/>
      <c r="CN5" s="710"/>
      <c r="CO5" s="710"/>
      <c r="CP5" s="710"/>
      <c r="CQ5" s="711"/>
      <c r="CR5" s="709" t="s">
        <v>233</v>
      </c>
      <c r="CS5" s="710"/>
      <c r="CT5" s="710"/>
      <c r="CU5" s="710"/>
      <c r="CV5" s="710"/>
      <c r="CW5" s="710"/>
      <c r="CX5" s="710"/>
      <c r="CY5" s="711"/>
      <c r="CZ5" s="709" t="s">
        <v>224</v>
      </c>
      <c r="DA5" s="710"/>
      <c r="DB5" s="710"/>
      <c r="DC5" s="711"/>
      <c r="DD5" s="709" t="s">
        <v>234</v>
      </c>
      <c r="DE5" s="710"/>
      <c r="DF5" s="710"/>
      <c r="DG5" s="710"/>
      <c r="DH5" s="710"/>
      <c r="DI5" s="710"/>
      <c r="DJ5" s="710"/>
      <c r="DK5" s="710"/>
      <c r="DL5" s="710"/>
      <c r="DM5" s="710"/>
      <c r="DN5" s="710"/>
      <c r="DO5" s="710"/>
      <c r="DP5" s="711"/>
      <c r="DQ5" s="709" t="s">
        <v>235</v>
      </c>
      <c r="DR5" s="710"/>
      <c r="DS5" s="710"/>
      <c r="DT5" s="710"/>
      <c r="DU5" s="710"/>
      <c r="DV5" s="710"/>
      <c r="DW5" s="710"/>
      <c r="DX5" s="710"/>
      <c r="DY5" s="710"/>
      <c r="DZ5" s="710"/>
      <c r="EA5" s="710"/>
      <c r="EB5" s="710"/>
      <c r="EC5" s="711"/>
    </row>
    <row r="6" spans="2:143" ht="11.25" customHeight="1" x14ac:dyDescent="0.2">
      <c r="B6" s="654" t="s">
        <v>236</v>
      </c>
      <c r="C6" s="655"/>
      <c r="D6" s="655"/>
      <c r="E6" s="655"/>
      <c r="F6" s="655"/>
      <c r="G6" s="655"/>
      <c r="H6" s="655"/>
      <c r="I6" s="655"/>
      <c r="J6" s="655"/>
      <c r="K6" s="655"/>
      <c r="L6" s="655"/>
      <c r="M6" s="655"/>
      <c r="N6" s="655"/>
      <c r="O6" s="655"/>
      <c r="P6" s="655"/>
      <c r="Q6" s="656"/>
      <c r="R6" s="657">
        <v>40254</v>
      </c>
      <c r="S6" s="658"/>
      <c r="T6" s="658"/>
      <c r="U6" s="658"/>
      <c r="V6" s="658"/>
      <c r="W6" s="658"/>
      <c r="X6" s="658"/>
      <c r="Y6" s="659"/>
      <c r="Z6" s="695">
        <v>0.8</v>
      </c>
      <c r="AA6" s="695"/>
      <c r="AB6" s="695"/>
      <c r="AC6" s="695"/>
      <c r="AD6" s="696">
        <v>40254</v>
      </c>
      <c r="AE6" s="696"/>
      <c r="AF6" s="696"/>
      <c r="AG6" s="696"/>
      <c r="AH6" s="696"/>
      <c r="AI6" s="696"/>
      <c r="AJ6" s="696"/>
      <c r="AK6" s="696"/>
      <c r="AL6" s="660">
        <v>1.4</v>
      </c>
      <c r="AM6" s="661"/>
      <c r="AN6" s="661"/>
      <c r="AO6" s="697"/>
      <c r="AP6" s="654" t="s">
        <v>237</v>
      </c>
      <c r="AQ6" s="655"/>
      <c r="AR6" s="655"/>
      <c r="AS6" s="655"/>
      <c r="AT6" s="655"/>
      <c r="AU6" s="655"/>
      <c r="AV6" s="655"/>
      <c r="AW6" s="655"/>
      <c r="AX6" s="655"/>
      <c r="AY6" s="655"/>
      <c r="AZ6" s="655"/>
      <c r="BA6" s="655"/>
      <c r="BB6" s="655"/>
      <c r="BC6" s="655"/>
      <c r="BD6" s="655"/>
      <c r="BE6" s="655"/>
      <c r="BF6" s="656"/>
      <c r="BG6" s="657">
        <v>379658</v>
      </c>
      <c r="BH6" s="658"/>
      <c r="BI6" s="658"/>
      <c r="BJ6" s="658"/>
      <c r="BK6" s="658"/>
      <c r="BL6" s="658"/>
      <c r="BM6" s="658"/>
      <c r="BN6" s="659"/>
      <c r="BO6" s="695">
        <v>98.9</v>
      </c>
      <c r="BP6" s="695"/>
      <c r="BQ6" s="695"/>
      <c r="BR6" s="695"/>
      <c r="BS6" s="696" t="s">
        <v>232</v>
      </c>
      <c r="BT6" s="696"/>
      <c r="BU6" s="696"/>
      <c r="BV6" s="696"/>
      <c r="BW6" s="696"/>
      <c r="BX6" s="696"/>
      <c r="BY6" s="696"/>
      <c r="BZ6" s="696"/>
      <c r="CA6" s="696"/>
      <c r="CB6" s="736"/>
      <c r="CD6" s="715" t="s">
        <v>238</v>
      </c>
      <c r="CE6" s="716"/>
      <c r="CF6" s="716"/>
      <c r="CG6" s="716"/>
      <c r="CH6" s="716"/>
      <c r="CI6" s="716"/>
      <c r="CJ6" s="716"/>
      <c r="CK6" s="716"/>
      <c r="CL6" s="716"/>
      <c r="CM6" s="716"/>
      <c r="CN6" s="716"/>
      <c r="CO6" s="716"/>
      <c r="CP6" s="716"/>
      <c r="CQ6" s="717"/>
      <c r="CR6" s="657">
        <v>62530</v>
      </c>
      <c r="CS6" s="658"/>
      <c r="CT6" s="658"/>
      <c r="CU6" s="658"/>
      <c r="CV6" s="658"/>
      <c r="CW6" s="658"/>
      <c r="CX6" s="658"/>
      <c r="CY6" s="659"/>
      <c r="CZ6" s="739">
        <v>1.3</v>
      </c>
      <c r="DA6" s="721"/>
      <c r="DB6" s="721"/>
      <c r="DC6" s="741"/>
      <c r="DD6" s="663" t="s">
        <v>232</v>
      </c>
      <c r="DE6" s="658"/>
      <c r="DF6" s="658"/>
      <c r="DG6" s="658"/>
      <c r="DH6" s="658"/>
      <c r="DI6" s="658"/>
      <c r="DJ6" s="658"/>
      <c r="DK6" s="658"/>
      <c r="DL6" s="658"/>
      <c r="DM6" s="658"/>
      <c r="DN6" s="658"/>
      <c r="DO6" s="658"/>
      <c r="DP6" s="659"/>
      <c r="DQ6" s="663">
        <v>62530</v>
      </c>
      <c r="DR6" s="658"/>
      <c r="DS6" s="658"/>
      <c r="DT6" s="658"/>
      <c r="DU6" s="658"/>
      <c r="DV6" s="658"/>
      <c r="DW6" s="658"/>
      <c r="DX6" s="658"/>
      <c r="DY6" s="658"/>
      <c r="DZ6" s="658"/>
      <c r="EA6" s="658"/>
      <c r="EB6" s="658"/>
      <c r="EC6" s="694"/>
    </row>
    <row r="7" spans="2:143" ht="11.25" customHeight="1" x14ac:dyDescent="0.2">
      <c r="B7" s="654" t="s">
        <v>239</v>
      </c>
      <c r="C7" s="655"/>
      <c r="D7" s="655"/>
      <c r="E7" s="655"/>
      <c r="F7" s="655"/>
      <c r="G7" s="655"/>
      <c r="H7" s="655"/>
      <c r="I7" s="655"/>
      <c r="J7" s="655"/>
      <c r="K7" s="655"/>
      <c r="L7" s="655"/>
      <c r="M7" s="655"/>
      <c r="N7" s="655"/>
      <c r="O7" s="655"/>
      <c r="P7" s="655"/>
      <c r="Q7" s="656"/>
      <c r="R7" s="657">
        <v>107</v>
      </c>
      <c r="S7" s="658"/>
      <c r="T7" s="658"/>
      <c r="U7" s="658"/>
      <c r="V7" s="658"/>
      <c r="W7" s="658"/>
      <c r="X7" s="658"/>
      <c r="Y7" s="659"/>
      <c r="Z7" s="695">
        <v>0</v>
      </c>
      <c r="AA7" s="695"/>
      <c r="AB7" s="695"/>
      <c r="AC7" s="695"/>
      <c r="AD7" s="696">
        <v>107</v>
      </c>
      <c r="AE7" s="696"/>
      <c r="AF7" s="696"/>
      <c r="AG7" s="696"/>
      <c r="AH7" s="696"/>
      <c r="AI7" s="696"/>
      <c r="AJ7" s="696"/>
      <c r="AK7" s="696"/>
      <c r="AL7" s="660">
        <v>0</v>
      </c>
      <c r="AM7" s="661"/>
      <c r="AN7" s="661"/>
      <c r="AO7" s="697"/>
      <c r="AP7" s="654" t="s">
        <v>240</v>
      </c>
      <c r="AQ7" s="655"/>
      <c r="AR7" s="655"/>
      <c r="AS7" s="655"/>
      <c r="AT7" s="655"/>
      <c r="AU7" s="655"/>
      <c r="AV7" s="655"/>
      <c r="AW7" s="655"/>
      <c r="AX7" s="655"/>
      <c r="AY7" s="655"/>
      <c r="AZ7" s="655"/>
      <c r="BA7" s="655"/>
      <c r="BB7" s="655"/>
      <c r="BC7" s="655"/>
      <c r="BD7" s="655"/>
      <c r="BE7" s="655"/>
      <c r="BF7" s="656"/>
      <c r="BG7" s="657">
        <v>136897</v>
      </c>
      <c r="BH7" s="658"/>
      <c r="BI7" s="658"/>
      <c r="BJ7" s="658"/>
      <c r="BK7" s="658"/>
      <c r="BL7" s="658"/>
      <c r="BM7" s="658"/>
      <c r="BN7" s="659"/>
      <c r="BO7" s="695">
        <v>35.700000000000003</v>
      </c>
      <c r="BP7" s="695"/>
      <c r="BQ7" s="695"/>
      <c r="BR7" s="695"/>
      <c r="BS7" s="696" t="s">
        <v>232</v>
      </c>
      <c r="BT7" s="696"/>
      <c r="BU7" s="696"/>
      <c r="BV7" s="696"/>
      <c r="BW7" s="696"/>
      <c r="BX7" s="696"/>
      <c r="BY7" s="696"/>
      <c r="BZ7" s="696"/>
      <c r="CA7" s="696"/>
      <c r="CB7" s="736"/>
      <c r="CD7" s="654" t="s">
        <v>241</v>
      </c>
      <c r="CE7" s="655"/>
      <c r="CF7" s="655"/>
      <c r="CG7" s="655"/>
      <c r="CH7" s="655"/>
      <c r="CI7" s="655"/>
      <c r="CJ7" s="655"/>
      <c r="CK7" s="655"/>
      <c r="CL7" s="655"/>
      <c r="CM7" s="655"/>
      <c r="CN7" s="655"/>
      <c r="CO7" s="655"/>
      <c r="CP7" s="655"/>
      <c r="CQ7" s="656"/>
      <c r="CR7" s="657">
        <v>1363408</v>
      </c>
      <c r="CS7" s="658"/>
      <c r="CT7" s="658"/>
      <c r="CU7" s="658"/>
      <c r="CV7" s="658"/>
      <c r="CW7" s="658"/>
      <c r="CX7" s="658"/>
      <c r="CY7" s="659"/>
      <c r="CZ7" s="695">
        <v>29.4</v>
      </c>
      <c r="DA7" s="695"/>
      <c r="DB7" s="695"/>
      <c r="DC7" s="695"/>
      <c r="DD7" s="663">
        <v>97501</v>
      </c>
      <c r="DE7" s="658"/>
      <c r="DF7" s="658"/>
      <c r="DG7" s="658"/>
      <c r="DH7" s="658"/>
      <c r="DI7" s="658"/>
      <c r="DJ7" s="658"/>
      <c r="DK7" s="658"/>
      <c r="DL7" s="658"/>
      <c r="DM7" s="658"/>
      <c r="DN7" s="658"/>
      <c r="DO7" s="658"/>
      <c r="DP7" s="659"/>
      <c r="DQ7" s="663">
        <v>1135452</v>
      </c>
      <c r="DR7" s="658"/>
      <c r="DS7" s="658"/>
      <c r="DT7" s="658"/>
      <c r="DU7" s="658"/>
      <c r="DV7" s="658"/>
      <c r="DW7" s="658"/>
      <c r="DX7" s="658"/>
      <c r="DY7" s="658"/>
      <c r="DZ7" s="658"/>
      <c r="EA7" s="658"/>
      <c r="EB7" s="658"/>
      <c r="EC7" s="694"/>
    </row>
    <row r="8" spans="2:143" ht="11.25" customHeight="1" x14ac:dyDescent="0.2">
      <c r="B8" s="654" t="s">
        <v>242</v>
      </c>
      <c r="C8" s="655"/>
      <c r="D8" s="655"/>
      <c r="E8" s="655"/>
      <c r="F8" s="655"/>
      <c r="G8" s="655"/>
      <c r="H8" s="655"/>
      <c r="I8" s="655"/>
      <c r="J8" s="655"/>
      <c r="K8" s="655"/>
      <c r="L8" s="655"/>
      <c r="M8" s="655"/>
      <c r="N8" s="655"/>
      <c r="O8" s="655"/>
      <c r="P8" s="655"/>
      <c r="Q8" s="656"/>
      <c r="R8" s="657">
        <v>940</v>
      </c>
      <c r="S8" s="658"/>
      <c r="T8" s="658"/>
      <c r="U8" s="658"/>
      <c r="V8" s="658"/>
      <c r="W8" s="658"/>
      <c r="X8" s="658"/>
      <c r="Y8" s="659"/>
      <c r="Z8" s="695">
        <v>0</v>
      </c>
      <c r="AA8" s="695"/>
      <c r="AB8" s="695"/>
      <c r="AC8" s="695"/>
      <c r="AD8" s="696">
        <v>940</v>
      </c>
      <c r="AE8" s="696"/>
      <c r="AF8" s="696"/>
      <c r="AG8" s="696"/>
      <c r="AH8" s="696"/>
      <c r="AI8" s="696"/>
      <c r="AJ8" s="696"/>
      <c r="AK8" s="696"/>
      <c r="AL8" s="660">
        <v>0</v>
      </c>
      <c r="AM8" s="661"/>
      <c r="AN8" s="661"/>
      <c r="AO8" s="697"/>
      <c r="AP8" s="654" t="s">
        <v>243</v>
      </c>
      <c r="AQ8" s="655"/>
      <c r="AR8" s="655"/>
      <c r="AS8" s="655"/>
      <c r="AT8" s="655"/>
      <c r="AU8" s="655"/>
      <c r="AV8" s="655"/>
      <c r="AW8" s="655"/>
      <c r="AX8" s="655"/>
      <c r="AY8" s="655"/>
      <c r="AZ8" s="655"/>
      <c r="BA8" s="655"/>
      <c r="BB8" s="655"/>
      <c r="BC8" s="655"/>
      <c r="BD8" s="655"/>
      <c r="BE8" s="655"/>
      <c r="BF8" s="656"/>
      <c r="BG8" s="657">
        <v>6640</v>
      </c>
      <c r="BH8" s="658"/>
      <c r="BI8" s="658"/>
      <c r="BJ8" s="658"/>
      <c r="BK8" s="658"/>
      <c r="BL8" s="658"/>
      <c r="BM8" s="658"/>
      <c r="BN8" s="659"/>
      <c r="BO8" s="695">
        <v>1.7</v>
      </c>
      <c r="BP8" s="695"/>
      <c r="BQ8" s="695"/>
      <c r="BR8" s="695"/>
      <c r="BS8" s="696" t="s">
        <v>129</v>
      </c>
      <c r="BT8" s="696"/>
      <c r="BU8" s="696"/>
      <c r="BV8" s="696"/>
      <c r="BW8" s="696"/>
      <c r="BX8" s="696"/>
      <c r="BY8" s="696"/>
      <c r="BZ8" s="696"/>
      <c r="CA8" s="696"/>
      <c r="CB8" s="736"/>
      <c r="CD8" s="654" t="s">
        <v>244</v>
      </c>
      <c r="CE8" s="655"/>
      <c r="CF8" s="655"/>
      <c r="CG8" s="655"/>
      <c r="CH8" s="655"/>
      <c r="CI8" s="655"/>
      <c r="CJ8" s="655"/>
      <c r="CK8" s="655"/>
      <c r="CL8" s="655"/>
      <c r="CM8" s="655"/>
      <c r="CN8" s="655"/>
      <c r="CO8" s="655"/>
      <c r="CP8" s="655"/>
      <c r="CQ8" s="656"/>
      <c r="CR8" s="657">
        <v>778994</v>
      </c>
      <c r="CS8" s="658"/>
      <c r="CT8" s="658"/>
      <c r="CU8" s="658"/>
      <c r="CV8" s="658"/>
      <c r="CW8" s="658"/>
      <c r="CX8" s="658"/>
      <c r="CY8" s="659"/>
      <c r="CZ8" s="695">
        <v>16.8</v>
      </c>
      <c r="DA8" s="695"/>
      <c r="DB8" s="695"/>
      <c r="DC8" s="695"/>
      <c r="DD8" s="663">
        <v>792</v>
      </c>
      <c r="DE8" s="658"/>
      <c r="DF8" s="658"/>
      <c r="DG8" s="658"/>
      <c r="DH8" s="658"/>
      <c r="DI8" s="658"/>
      <c r="DJ8" s="658"/>
      <c r="DK8" s="658"/>
      <c r="DL8" s="658"/>
      <c r="DM8" s="658"/>
      <c r="DN8" s="658"/>
      <c r="DO8" s="658"/>
      <c r="DP8" s="659"/>
      <c r="DQ8" s="663">
        <v>500948</v>
      </c>
      <c r="DR8" s="658"/>
      <c r="DS8" s="658"/>
      <c r="DT8" s="658"/>
      <c r="DU8" s="658"/>
      <c r="DV8" s="658"/>
      <c r="DW8" s="658"/>
      <c r="DX8" s="658"/>
      <c r="DY8" s="658"/>
      <c r="DZ8" s="658"/>
      <c r="EA8" s="658"/>
      <c r="EB8" s="658"/>
      <c r="EC8" s="694"/>
    </row>
    <row r="9" spans="2:143" ht="11.25" customHeight="1" x14ac:dyDescent="0.2">
      <c r="B9" s="654" t="s">
        <v>245</v>
      </c>
      <c r="C9" s="655"/>
      <c r="D9" s="655"/>
      <c r="E9" s="655"/>
      <c r="F9" s="655"/>
      <c r="G9" s="655"/>
      <c r="H9" s="655"/>
      <c r="I9" s="655"/>
      <c r="J9" s="655"/>
      <c r="K9" s="655"/>
      <c r="L9" s="655"/>
      <c r="M9" s="655"/>
      <c r="N9" s="655"/>
      <c r="O9" s="655"/>
      <c r="P9" s="655"/>
      <c r="Q9" s="656"/>
      <c r="R9" s="657">
        <v>663</v>
      </c>
      <c r="S9" s="658"/>
      <c r="T9" s="658"/>
      <c r="U9" s="658"/>
      <c r="V9" s="658"/>
      <c r="W9" s="658"/>
      <c r="X9" s="658"/>
      <c r="Y9" s="659"/>
      <c r="Z9" s="695">
        <v>0</v>
      </c>
      <c r="AA9" s="695"/>
      <c r="AB9" s="695"/>
      <c r="AC9" s="695"/>
      <c r="AD9" s="696">
        <v>663</v>
      </c>
      <c r="AE9" s="696"/>
      <c r="AF9" s="696"/>
      <c r="AG9" s="696"/>
      <c r="AH9" s="696"/>
      <c r="AI9" s="696"/>
      <c r="AJ9" s="696"/>
      <c r="AK9" s="696"/>
      <c r="AL9" s="660">
        <v>0</v>
      </c>
      <c r="AM9" s="661"/>
      <c r="AN9" s="661"/>
      <c r="AO9" s="697"/>
      <c r="AP9" s="654" t="s">
        <v>246</v>
      </c>
      <c r="AQ9" s="655"/>
      <c r="AR9" s="655"/>
      <c r="AS9" s="655"/>
      <c r="AT9" s="655"/>
      <c r="AU9" s="655"/>
      <c r="AV9" s="655"/>
      <c r="AW9" s="655"/>
      <c r="AX9" s="655"/>
      <c r="AY9" s="655"/>
      <c r="AZ9" s="655"/>
      <c r="BA9" s="655"/>
      <c r="BB9" s="655"/>
      <c r="BC9" s="655"/>
      <c r="BD9" s="655"/>
      <c r="BE9" s="655"/>
      <c r="BF9" s="656"/>
      <c r="BG9" s="657">
        <v>110788</v>
      </c>
      <c r="BH9" s="658"/>
      <c r="BI9" s="658"/>
      <c r="BJ9" s="658"/>
      <c r="BK9" s="658"/>
      <c r="BL9" s="658"/>
      <c r="BM9" s="658"/>
      <c r="BN9" s="659"/>
      <c r="BO9" s="695">
        <v>28.9</v>
      </c>
      <c r="BP9" s="695"/>
      <c r="BQ9" s="695"/>
      <c r="BR9" s="695"/>
      <c r="BS9" s="696" t="s">
        <v>232</v>
      </c>
      <c r="BT9" s="696"/>
      <c r="BU9" s="696"/>
      <c r="BV9" s="696"/>
      <c r="BW9" s="696"/>
      <c r="BX9" s="696"/>
      <c r="BY9" s="696"/>
      <c r="BZ9" s="696"/>
      <c r="CA9" s="696"/>
      <c r="CB9" s="736"/>
      <c r="CD9" s="654" t="s">
        <v>247</v>
      </c>
      <c r="CE9" s="655"/>
      <c r="CF9" s="655"/>
      <c r="CG9" s="655"/>
      <c r="CH9" s="655"/>
      <c r="CI9" s="655"/>
      <c r="CJ9" s="655"/>
      <c r="CK9" s="655"/>
      <c r="CL9" s="655"/>
      <c r="CM9" s="655"/>
      <c r="CN9" s="655"/>
      <c r="CO9" s="655"/>
      <c r="CP9" s="655"/>
      <c r="CQ9" s="656"/>
      <c r="CR9" s="657">
        <v>378897</v>
      </c>
      <c r="CS9" s="658"/>
      <c r="CT9" s="658"/>
      <c r="CU9" s="658"/>
      <c r="CV9" s="658"/>
      <c r="CW9" s="658"/>
      <c r="CX9" s="658"/>
      <c r="CY9" s="659"/>
      <c r="CZ9" s="695">
        <v>8.1999999999999993</v>
      </c>
      <c r="DA9" s="695"/>
      <c r="DB9" s="695"/>
      <c r="DC9" s="695"/>
      <c r="DD9" s="663">
        <v>1809</v>
      </c>
      <c r="DE9" s="658"/>
      <c r="DF9" s="658"/>
      <c r="DG9" s="658"/>
      <c r="DH9" s="658"/>
      <c r="DI9" s="658"/>
      <c r="DJ9" s="658"/>
      <c r="DK9" s="658"/>
      <c r="DL9" s="658"/>
      <c r="DM9" s="658"/>
      <c r="DN9" s="658"/>
      <c r="DO9" s="658"/>
      <c r="DP9" s="659"/>
      <c r="DQ9" s="663">
        <v>283721</v>
      </c>
      <c r="DR9" s="658"/>
      <c r="DS9" s="658"/>
      <c r="DT9" s="658"/>
      <c r="DU9" s="658"/>
      <c r="DV9" s="658"/>
      <c r="DW9" s="658"/>
      <c r="DX9" s="658"/>
      <c r="DY9" s="658"/>
      <c r="DZ9" s="658"/>
      <c r="EA9" s="658"/>
      <c r="EB9" s="658"/>
      <c r="EC9" s="694"/>
    </row>
    <row r="10" spans="2:143" ht="11.25" customHeight="1" x14ac:dyDescent="0.2">
      <c r="B10" s="654" t="s">
        <v>248</v>
      </c>
      <c r="C10" s="655"/>
      <c r="D10" s="655"/>
      <c r="E10" s="655"/>
      <c r="F10" s="655"/>
      <c r="G10" s="655"/>
      <c r="H10" s="655"/>
      <c r="I10" s="655"/>
      <c r="J10" s="655"/>
      <c r="K10" s="655"/>
      <c r="L10" s="655"/>
      <c r="M10" s="655"/>
      <c r="N10" s="655"/>
      <c r="O10" s="655"/>
      <c r="P10" s="655"/>
      <c r="Q10" s="656"/>
      <c r="R10" s="657" t="s">
        <v>232</v>
      </c>
      <c r="S10" s="658"/>
      <c r="T10" s="658"/>
      <c r="U10" s="658"/>
      <c r="V10" s="658"/>
      <c r="W10" s="658"/>
      <c r="X10" s="658"/>
      <c r="Y10" s="659"/>
      <c r="Z10" s="695" t="s">
        <v>232</v>
      </c>
      <c r="AA10" s="695"/>
      <c r="AB10" s="695"/>
      <c r="AC10" s="695"/>
      <c r="AD10" s="696" t="s">
        <v>232</v>
      </c>
      <c r="AE10" s="696"/>
      <c r="AF10" s="696"/>
      <c r="AG10" s="696"/>
      <c r="AH10" s="696"/>
      <c r="AI10" s="696"/>
      <c r="AJ10" s="696"/>
      <c r="AK10" s="696"/>
      <c r="AL10" s="660" t="s">
        <v>129</v>
      </c>
      <c r="AM10" s="661"/>
      <c r="AN10" s="661"/>
      <c r="AO10" s="697"/>
      <c r="AP10" s="654" t="s">
        <v>249</v>
      </c>
      <c r="AQ10" s="655"/>
      <c r="AR10" s="655"/>
      <c r="AS10" s="655"/>
      <c r="AT10" s="655"/>
      <c r="AU10" s="655"/>
      <c r="AV10" s="655"/>
      <c r="AW10" s="655"/>
      <c r="AX10" s="655"/>
      <c r="AY10" s="655"/>
      <c r="AZ10" s="655"/>
      <c r="BA10" s="655"/>
      <c r="BB10" s="655"/>
      <c r="BC10" s="655"/>
      <c r="BD10" s="655"/>
      <c r="BE10" s="655"/>
      <c r="BF10" s="656"/>
      <c r="BG10" s="657">
        <v>6308</v>
      </c>
      <c r="BH10" s="658"/>
      <c r="BI10" s="658"/>
      <c r="BJ10" s="658"/>
      <c r="BK10" s="658"/>
      <c r="BL10" s="658"/>
      <c r="BM10" s="658"/>
      <c r="BN10" s="659"/>
      <c r="BO10" s="695">
        <v>1.6</v>
      </c>
      <c r="BP10" s="695"/>
      <c r="BQ10" s="695"/>
      <c r="BR10" s="695"/>
      <c r="BS10" s="696" t="s">
        <v>129</v>
      </c>
      <c r="BT10" s="696"/>
      <c r="BU10" s="696"/>
      <c r="BV10" s="696"/>
      <c r="BW10" s="696"/>
      <c r="BX10" s="696"/>
      <c r="BY10" s="696"/>
      <c r="BZ10" s="696"/>
      <c r="CA10" s="696"/>
      <c r="CB10" s="736"/>
      <c r="CD10" s="654" t="s">
        <v>250</v>
      </c>
      <c r="CE10" s="655"/>
      <c r="CF10" s="655"/>
      <c r="CG10" s="655"/>
      <c r="CH10" s="655"/>
      <c r="CI10" s="655"/>
      <c r="CJ10" s="655"/>
      <c r="CK10" s="655"/>
      <c r="CL10" s="655"/>
      <c r="CM10" s="655"/>
      <c r="CN10" s="655"/>
      <c r="CO10" s="655"/>
      <c r="CP10" s="655"/>
      <c r="CQ10" s="656"/>
      <c r="CR10" s="657">
        <v>10010</v>
      </c>
      <c r="CS10" s="658"/>
      <c r="CT10" s="658"/>
      <c r="CU10" s="658"/>
      <c r="CV10" s="658"/>
      <c r="CW10" s="658"/>
      <c r="CX10" s="658"/>
      <c r="CY10" s="659"/>
      <c r="CZ10" s="695">
        <v>0.2</v>
      </c>
      <c r="DA10" s="695"/>
      <c r="DB10" s="695"/>
      <c r="DC10" s="695"/>
      <c r="DD10" s="663" t="s">
        <v>232</v>
      </c>
      <c r="DE10" s="658"/>
      <c r="DF10" s="658"/>
      <c r="DG10" s="658"/>
      <c r="DH10" s="658"/>
      <c r="DI10" s="658"/>
      <c r="DJ10" s="658"/>
      <c r="DK10" s="658"/>
      <c r="DL10" s="658"/>
      <c r="DM10" s="658"/>
      <c r="DN10" s="658"/>
      <c r="DO10" s="658"/>
      <c r="DP10" s="659"/>
      <c r="DQ10" s="663">
        <v>10</v>
      </c>
      <c r="DR10" s="658"/>
      <c r="DS10" s="658"/>
      <c r="DT10" s="658"/>
      <c r="DU10" s="658"/>
      <c r="DV10" s="658"/>
      <c r="DW10" s="658"/>
      <c r="DX10" s="658"/>
      <c r="DY10" s="658"/>
      <c r="DZ10" s="658"/>
      <c r="EA10" s="658"/>
      <c r="EB10" s="658"/>
      <c r="EC10" s="694"/>
    </row>
    <row r="11" spans="2:143" ht="11.25" customHeight="1" x14ac:dyDescent="0.2">
      <c r="B11" s="654" t="s">
        <v>251</v>
      </c>
      <c r="C11" s="655"/>
      <c r="D11" s="655"/>
      <c r="E11" s="655"/>
      <c r="F11" s="655"/>
      <c r="G11" s="655"/>
      <c r="H11" s="655"/>
      <c r="I11" s="655"/>
      <c r="J11" s="655"/>
      <c r="K11" s="655"/>
      <c r="L11" s="655"/>
      <c r="M11" s="655"/>
      <c r="N11" s="655"/>
      <c r="O11" s="655"/>
      <c r="P11" s="655"/>
      <c r="Q11" s="656"/>
      <c r="R11" s="657">
        <v>98683</v>
      </c>
      <c r="S11" s="658"/>
      <c r="T11" s="658"/>
      <c r="U11" s="658"/>
      <c r="V11" s="658"/>
      <c r="W11" s="658"/>
      <c r="X11" s="658"/>
      <c r="Y11" s="659"/>
      <c r="Z11" s="660">
        <v>1.9</v>
      </c>
      <c r="AA11" s="661"/>
      <c r="AB11" s="661"/>
      <c r="AC11" s="662"/>
      <c r="AD11" s="663">
        <v>98683</v>
      </c>
      <c r="AE11" s="658"/>
      <c r="AF11" s="658"/>
      <c r="AG11" s="658"/>
      <c r="AH11" s="658"/>
      <c r="AI11" s="658"/>
      <c r="AJ11" s="658"/>
      <c r="AK11" s="659"/>
      <c r="AL11" s="660">
        <v>3.5</v>
      </c>
      <c r="AM11" s="661"/>
      <c r="AN11" s="661"/>
      <c r="AO11" s="697"/>
      <c r="AP11" s="654" t="s">
        <v>252</v>
      </c>
      <c r="AQ11" s="655"/>
      <c r="AR11" s="655"/>
      <c r="AS11" s="655"/>
      <c r="AT11" s="655"/>
      <c r="AU11" s="655"/>
      <c r="AV11" s="655"/>
      <c r="AW11" s="655"/>
      <c r="AX11" s="655"/>
      <c r="AY11" s="655"/>
      <c r="AZ11" s="655"/>
      <c r="BA11" s="655"/>
      <c r="BB11" s="655"/>
      <c r="BC11" s="655"/>
      <c r="BD11" s="655"/>
      <c r="BE11" s="655"/>
      <c r="BF11" s="656"/>
      <c r="BG11" s="657">
        <v>13161</v>
      </c>
      <c r="BH11" s="658"/>
      <c r="BI11" s="658"/>
      <c r="BJ11" s="658"/>
      <c r="BK11" s="658"/>
      <c r="BL11" s="658"/>
      <c r="BM11" s="658"/>
      <c r="BN11" s="659"/>
      <c r="BO11" s="695">
        <v>3.4</v>
      </c>
      <c r="BP11" s="695"/>
      <c r="BQ11" s="695"/>
      <c r="BR11" s="695"/>
      <c r="BS11" s="696" t="s">
        <v>232</v>
      </c>
      <c r="BT11" s="696"/>
      <c r="BU11" s="696"/>
      <c r="BV11" s="696"/>
      <c r="BW11" s="696"/>
      <c r="BX11" s="696"/>
      <c r="BY11" s="696"/>
      <c r="BZ11" s="696"/>
      <c r="CA11" s="696"/>
      <c r="CB11" s="736"/>
      <c r="CD11" s="654" t="s">
        <v>253</v>
      </c>
      <c r="CE11" s="655"/>
      <c r="CF11" s="655"/>
      <c r="CG11" s="655"/>
      <c r="CH11" s="655"/>
      <c r="CI11" s="655"/>
      <c r="CJ11" s="655"/>
      <c r="CK11" s="655"/>
      <c r="CL11" s="655"/>
      <c r="CM11" s="655"/>
      <c r="CN11" s="655"/>
      <c r="CO11" s="655"/>
      <c r="CP11" s="655"/>
      <c r="CQ11" s="656"/>
      <c r="CR11" s="657">
        <v>392836</v>
      </c>
      <c r="CS11" s="658"/>
      <c r="CT11" s="658"/>
      <c r="CU11" s="658"/>
      <c r="CV11" s="658"/>
      <c r="CW11" s="658"/>
      <c r="CX11" s="658"/>
      <c r="CY11" s="659"/>
      <c r="CZ11" s="695">
        <v>8.5</v>
      </c>
      <c r="DA11" s="695"/>
      <c r="DB11" s="695"/>
      <c r="DC11" s="695"/>
      <c r="DD11" s="663">
        <v>60315</v>
      </c>
      <c r="DE11" s="658"/>
      <c r="DF11" s="658"/>
      <c r="DG11" s="658"/>
      <c r="DH11" s="658"/>
      <c r="DI11" s="658"/>
      <c r="DJ11" s="658"/>
      <c r="DK11" s="658"/>
      <c r="DL11" s="658"/>
      <c r="DM11" s="658"/>
      <c r="DN11" s="658"/>
      <c r="DO11" s="658"/>
      <c r="DP11" s="659"/>
      <c r="DQ11" s="663">
        <v>248762</v>
      </c>
      <c r="DR11" s="658"/>
      <c r="DS11" s="658"/>
      <c r="DT11" s="658"/>
      <c r="DU11" s="658"/>
      <c r="DV11" s="658"/>
      <c r="DW11" s="658"/>
      <c r="DX11" s="658"/>
      <c r="DY11" s="658"/>
      <c r="DZ11" s="658"/>
      <c r="EA11" s="658"/>
      <c r="EB11" s="658"/>
      <c r="EC11" s="694"/>
    </row>
    <row r="12" spans="2:143" ht="11.25" customHeight="1" x14ac:dyDescent="0.2">
      <c r="B12" s="654" t="s">
        <v>254</v>
      </c>
      <c r="C12" s="655"/>
      <c r="D12" s="655"/>
      <c r="E12" s="655"/>
      <c r="F12" s="655"/>
      <c r="G12" s="655"/>
      <c r="H12" s="655"/>
      <c r="I12" s="655"/>
      <c r="J12" s="655"/>
      <c r="K12" s="655"/>
      <c r="L12" s="655"/>
      <c r="M12" s="655"/>
      <c r="N12" s="655"/>
      <c r="O12" s="655"/>
      <c r="P12" s="655"/>
      <c r="Q12" s="656"/>
      <c r="R12" s="657" t="s">
        <v>129</v>
      </c>
      <c r="S12" s="658"/>
      <c r="T12" s="658"/>
      <c r="U12" s="658"/>
      <c r="V12" s="658"/>
      <c r="W12" s="658"/>
      <c r="X12" s="658"/>
      <c r="Y12" s="659"/>
      <c r="Z12" s="695" t="s">
        <v>232</v>
      </c>
      <c r="AA12" s="695"/>
      <c r="AB12" s="695"/>
      <c r="AC12" s="695"/>
      <c r="AD12" s="696" t="s">
        <v>129</v>
      </c>
      <c r="AE12" s="696"/>
      <c r="AF12" s="696"/>
      <c r="AG12" s="696"/>
      <c r="AH12" s="696"/>
      <c r="AI12" s="696"/>
      <c r="AJ12" s="696"/>
      <c r="AK12" s="696"/>
      <c r="AL12" s="660" t="s">
        <v>232</v>
      </c>
      <c r="AM12" s="661"/>
      <c r="AN12" s="661"/>
      <c r="AO12" s="697"/>
      <c r="AP12" s="654" t="s">
        <v>255</v>
      </c>
      <c r="AQ12" s="655"/>
      <c r="AR12" s="655"/>
      <c r="AS12" s="655"/>
      <c r="AT12" s="655"/>
      <c r="AU12" s="655"/>
      <c r="AV12" s="655"/>
      <c r="AW12" s="655"/>
      <c r="AX12" s="655"/>
      <c r="AY12" s="655"/>
      <c r="AZ12" s="655"/>
      <c r="BA12" s="655"/>
      <c r="BB12" s="655"/>
      <c r="BC12" s="655"/>
      <c r="BD12" s="655"/>
      <c r="BE12" s="655"/>
      <c r="BF12" s="656"/>
      <c r="BG12" s="657">
        <v>195093</v>
      </c>
      <c r="BH12" s="658"/>
      <c r="BI12" s="658"/>
      <c r="BJ12" s="658"/>
      <c r="BK12" s="658"/>
      <c r="BL12" s="658"/>
      <c r="BM12" s="658"/>
      <c r="BN12" s="659"/>
      <c r="BO12" s="695">
        <v>50.8</v>
      </c>
      <c r="BP12" s="695"/>
      <c r="BQ12" s="695"/>
      <c r="BR12" s="695"/>
      <c r="BS12" s="696" t="s">
        <v>232</v>
      </c>
      <c r="BT12" s="696"/>
      <c r="BU12" s="696"/>
      <c r="BV12" s="696"/>
      <c r="BW12" s="696"/>
      <c r="BX12" s="696"/>
      <c r="BY12" s="696"/>
      <c r="BZ12" s="696"/>
      <c r="CA12" s="696"/>
      <c r="CB12" s="736"/>
      <c r="CD12" s="654" t="s">
        <v>256</v>
      </c>
      <c r="CE12" s="655"/>
      <c r="CF12" s="655"/>
      <c r="CG12" s="655"/>
      <c r="CH12" s="655"/>
      <c r="CI12" s="655"/>
      <c r="CJ12" s="655"/>
      <c r="CK12" s="655"/>
      <c r="CL12" s="655"/>
      <c r="CM12" s="655"/>
      <c r="CN12" s="655"/>
      <c r="CO12" s="655"/>
      <c r="CP12" s="655"/>
      <c r="CQ12" s="656"/>
      <c r="CR12" s="657">
        <v>96523</v>
      </c>
      <c r="CS12" s="658"/>
      <c r="CT12" s="658"/>
      <c r="CU12" s="658"/>
      <c r="CV12" s="658"/>
      <c r="CW12" s="658"/>
      <c r="CX12" s="658"/>
      <c r="CY12" s="659"/>
      <c r="CZ12" s="695">
        <v>2.1</v>
      </c>
      <c r="DA12" s="695"/>
      <c r="DB12" s="695"/>
      <c r="DC12" s="695"/>
      <c r="DD12" s="663" t="s">
        <v>129</v>
      </c>
      <c r="DE12" s="658"/>
      <c r="DF12" s="658"/>
      <c r="DG12" s="658"/>
      <c r="DH12" s="658"/>
      <c r="DI12" s="658"/>
      <c r="DJ12" s="658"/>
      <c r="DK12" s="658"/>
      <c r="DL12" s="658"/>
      <c r="DM12" s="658"/>
      <c r="DN12" s="658"/>
      <c r="DO12" s="658"/>
      <c r="DP12" s="659"/>
      <c r="DQ12" s="663">
        <v>88788</v>
      </c>
      <c r="DR12" s="658"/>
      <c r="DS12" s="658"/>
      <c r="DT12" s="658"/>
      <c r="DU12" s="658"/>
      <c r="DV12" s="658"/>
      <c r="DW12" s="658"/>
      <c r="DX12" s="658"/>
      <c r="DY12" s="658"/>
      <c r="DZ12" s="658"/>
      <c r="EA12" s="658"/>
      <c r="EB12" s="658"/>
      <c r="EC12" s="694"/>
    </row>
    <row r="13" spans="2:143" ht="11.25" customHeight="1" x14ac:dyDescent="0.2">
      <c r="B13" s="654" t="s">
        <v>257</v>
      </c>
      <c r="C13" s="655"/>
      <c r="D13" s="655"/>
      <c r="E13" s="655"/>
      <c r="F13" s="655"/>
      <c r="G13" s="655"/>
      <c r="H13" s="655"/>
      <c r="I13" s="655"/>
      <c r="J13" s="655"/>
      <c r="K13" s="655"/>
      <c r="L13" s="655"/>
      <c r="M13" s="655"/>
      <c r="N13" s="655"/>
      <c r="O13" s="655"/>
      <c r="P13" s="655"/>
      <c r="Q13" s="656"/>
      <c r="R13" s="657" t="s">
        <v>129</v>
      </c>
      <c r="S13" s="658"/>
      <c r="T13" s="658"/>
      <c r="U13" s="658"/>
      <c r="V13" s="658"/>
      <c r="W13" s="658"/>
      <c r="X13" s="658"/>
      <c r="Y13" s="659"/>
      <c r="Z13" s="695" t="s">
        <v>232</v>
      </c>
      <c r="AA13" s="695"/>
      <c r="AB13" s="695"/>
      <c r="AC13" s="695"/>
      <c r="AD13" s="696" t="s">
        <v>129</v>
      </c>
      <c r="AE13" s="696"/>
      <c r="AF13" s="696"/>
      <c r="AG13" s="696"/>
      <c r="AH13" s="696"/>
      <c r="AI13" s="696"/>
      <c r="AJ13" s="696"/>
      <c r="AK13" s="696"/>
      <c r="AL13" s="660" t="s">
        <v>129</v>
      </c>
      <c r="AM13" s="661"/>
      <c r="AN13" s="661"/>
      <c r="AO13" s="697"/>
      <c r="AP13" s="654" t="s">
        <v>258</v>
      </c>
      <c r="AQ13" s="655"/>
      <c r="AR13" s="655"/>
      <c r="AS13" s="655"/>
      <c r="AT13" s="655"/>
      <c r="AU13" s="655"/>
      <c r="AV13" s="655"/>
      <c r="AW13" s="655"/>
      <c r="AX13" s="655"/>
      <c r="AY13" s="655"/>
      <c r="AZ13" s="655"/>
      <c r="BA13" s="655"/>
      <c r="BB13" s="655"/>
      <c r="BC13" s="655"/>
      <c r="BD13" s="655"/>
      <c r="BE13" s="655"/>
      <c r="BF13" s="656"/>
      <c r="BG13" s="657">
        <v>167737</v>
      </c>
      <c r="BH13" s="658"/>
      <c r="BI13" s="658"/>
      <c r="BJ13" s="658"/>
      <c r="BK13" s="658"/>
      <c r="BL13" s="658"/>
      <c r="BM13" s="658"/>
      <c r="BN13" s="659"/>
      <c r="BO13" s="695">
        <v>43.7</v>
      </c>
      <c r="BP13" s="695"/>
      <c r="BQ13" s="695"/>
      <c r="BR13" s="695"/>
      <c r="BS13" s="696" t="s">
        <v>129</v>
      </c>
      <c r="BT13" s="696"/>
      <c r="BU13" s="696"/>
      <c r="BV13" s="696"/>
      <c r="BW13" s="696"/>
      <c r="BX13" s="696"/>
      <c r="BY13" s="696"/>
      <c r="BZ13" s="696"/>
      <c r="CA13" s="696"/>
      <c r="CB13" s="736"/>
      <c r="CD13" s="654" t="s">
        <v>259</v>
      </c>
      <c r="CE13" s="655"/>
      <c r="CF13" s="655"/>
      <c r="CG13" s="655"/>
      <c r="CH13" s="655"/>
      <c r="CI13" s="655"/>
      <c r="CJ13" s="655"/>
      <c r="CK13" s="655"/>
      <c r="CL13" s="655"/>
      <c r="CM13" s="655"/>
      <c r="CN13" s="655"/>
      <c r="CO13" s="655"/>
      <c r="CP13" s="655"/>
      <c r="CQ13" s="656"/>
      <c r="CR13" s="657">
        <v>547185</v>
      </c>
      <c r="CS13" s="658"/>
      <c r="CT13" s="658"/>
      <c r="CU13" s="658"/>
      <c r="CV13" s="658"/>
      <c r="CW13" s="658"/>
      <c r="CX13" s="658"/>
      <c r="CY13" s="659"/>
      <c r="CZ13" s="695">
        <v>11.8</v>
      </c>
      <c r="DA13" s="695"/>
      <c r="DB13" s="695"/>
      <c r="DC13" s="695"/>
      <c r="DD13" s="663">
        <v>237142</v>
      </c>
      <c r="DE13" s="658"/>
      <c r="DF13" s="658"/>
      <c r="DG13" s="658"/>
      <c r="DH13" s="658"/>
      <c r="DI13" s="658"/>
      <c r="DJ13" s="658"/>
      <c r="DK13" s="658"/>
      <c r="DL13" s="658"/>
      <c r="DM13" s="658"/>
      <c r="DN13" s="658"/>
      <c r="DO13" s="658"/>
      <c r="DP13" s="659"/>
      <c r="DQ13" s="663">
        <v>314101</v>
      </c>
      <c r="DR13" s="658"/>
      <c r="DS13" s="658"/>
      <c r="DT13" s="658"/>
      <c r="DU13" s="658"/>
      <c r="DV13" s="658"/>
      <c r="DW13" s="658"/>
      <c r="DX13" s="658"/>
      <c r="DY13" s="658"/>
      <c r="DZ13" s="658"/>
      <c r="EA13" s="658"/>
      <c r="EB13" s="658"/>
      <c r="EC13" s="694"/>
    </row>
    <row r="14" spans="2:143" ht="11.25" customHeight="1" x14ac:dyDescent="0.2">
      <c r="B14" s="654" t="s">
        <v>260</v>
      </c>
      <c r="C14" s="655"/>
      <c r="D14" s="655"/>
      <c r="E14" s="655"/>
      <c r="F14" s="655"/>
      <c r="G14" s="655"/>
      <c r="H14" s="655"/>
      <c r="I14" s="655"/>
      <c r="J14" s="655"/>
      <c r="K14" s="655"/>
      <c r="L14" s="655"/>
      <c r="M14" s="655"/>
      <c r="N14" s="655"/>
      <c r="O14" s="655"/>
      <c r="P14" s="655"/>
      <c r="Q14" s="656"/>
      <c r="R14" s="657">
        <v>45</v>
      </c>
      <c r="S14" s="658"/>
      <c r="T14" s="658"/>
      <c r="U14" s="658"/>
      <c r="V14" s="658"/>
      <c r="W14" s="658"/>
      <c r="X14" s="658"/>
      <c r="Y14" s="659"/>
      <c r="Z14" s="695">
        <v>0</v>
      </c>
      <c r="AA14" s="695"/>
      <c r="AB14" s="695"/>
      <c r="AC14" s="695"/>
      <c r="AD14" s="696">
        <v>45</v>
      </c>
      <c r="AE14" s="696"/>
      <c r="AF14" s="696"/>
      <c r="AG14" s="696"/>
      <c r="AH14" s="696"/>
      <c r="AI14" s="696"/>
      <c r="AJ14" s="696"/>
      <c r="AK14" s="696"/>
      <c r="AL14" s="660">
        <v>0</v>
      </c>
      <c r="AM14" s="661"/>
      <c r="AN14" s="661"/>
      <c r="AO14" s="697"/>
      <c r="AP14" s="654" t="s">
        <v>261</v>
      </c>
      <c r="AQ14" s="655"/>
      <c r="AR14" s="655"/>
      <c r="AS14" s="655"/>
      <c r="AT14" s="655"/>
      <c r="AU14" s="655"/>
      <c r="AV14" s="655"/>
      <c r="AW14" s="655"/>
      <c r="AX14" s="655"/>
      <c r="AY14" s="655"/>
      <c r="AZ14" s="655"/>
      <c r="BA14" s="655"/>
      <c r="BB14" s="655"/>
      <c r="BC14" s="655"/>
      <c r="BD14" s="655"/>
      <c r="BE14" s="655"/>
      <c r="BF14" s="656"/>
      <c r="BG14" s="657">
        <v>17847</v>
      </c>
      <c r="BH14" s="658"/>
      <c r="BI14" s="658"/>
      <c r="BJ14" s="658"/>
      <c r="BK14" s="658"/>
      <c r="BL14" s="658"/>
      <c r="BM14" s="658"/>
      <c r="BN14" s="659"/>
      <c r="BO14" s="695">
        <v>4.5999999999999996</v>
      </c>
      <c r="BP14" s="695"/>
      <c r="BQ14" s="695"/>
      <c r="BR14" s="695"/>
      <c r="BS14" s="696" t="s">
        <v>129</v>
      </c>
      <c r="BT14" s="696"/>
      <c r="BU14" s="696"/>
      <c r="BV14" s="696"/>
      <c r="BW14" s="696"/>
      <c r="BX14" s="696"/>
      <c r="BY14" s="696"/>
      <c r="BZ14" s="696"/>
      <c r="CA14" s="696"/>
      <c r="CB14" s="736"/>
      <c r="CD14" s="654" t="s">
        <v>262</v>
      </c>
      <c r="CE14" s="655"/>
      <c r="CF14" s="655"/>
      <c r="CG14" s="655"/>
      <c r="CH14" s="655"/>
      <c r="CI14" s="655"/>
      <c r="CJ14" s="655"/>
      <c r="CK14" s="655"/>
      <c r="CL14" s="655"/>
      <c r="CM14" s="655"/>
      <c r="CN14" s="655"/>
      <c r="CO14" s="655"/>
      <c r="CP14" s="655"/>
      <c r="CQ14" s="656"/>
      <c r="CR14" s="657">
        <v>127211</v>
      </c>
      <c r="CS14" s="658"/>
      <c r="CT14" s="658"/>
      <c r="CU14" s="658"/>
      <c r="CV14" s="658"/>
      <c r="CW14" s="658"/>
      <c r="CX14" s="658"/>
      <c r="CY14" s="659"/>
      <c r="CZ14" s="695">
        <v>2.7</v>
      </c>
      <c r="DA14" s="695"/>
      <c r="DB14" s="695"/>
      <c r="DC14" s="695"/>
      <c r="DD14" s="663" t="s">
        <v>232</v>
      </c>
      <c r="DE14" s="658"/>
      <c r="DF14" s="658"/>
      <c r="DG14" s="658"/>
      <c r="DH14" s="658"/>
      <c r="DI14" s="658"/>
      <c r="DJ14" s="658"/>
      <c r="DK14" s="658"/>
      <c r="DL14" s="658"/>
      <c r="DM14" s="658"/>
      <c r="DN14" s="658"/>
      <c r="DO14" s="658"/>
      <c r="DP14" s="659"/>
      <c r="DQ14" s="663">
        <v>120436</v>
      </c>
      <c r="DR14" s="658"/>
      <c r="DS14" s="658"/>
      <c r="DT14" s="658"/>
      <c r="DU14" s="658"/>
      <c r="DV14" s="658"/>
      <c r="DW14" s="658"/>
      <c r="DX14" s="658"/>
      <c r="DY14" s="658"/>
      <c r="DZ14" s="658"/>
      <c r="EA14" s="658"/>
      <c r="EB14" s="658"/>
      <c r="EC14" s="694"/>
    </row>
    <row r="15" spans="2:143" ht="11.25" customHeight="1" x14ac:dyDescent="0.2">
      <c r="B15" s="654" t="s">
        <v>263</v>
      </c>
      <c r="C15" s="655"/>
      <c r="D15" s="655"/>
      <c r="E15" s="655"/>
      <c r="F15" s="655"/>
      <c r="G15" s="655"/>
      <c r="H15" s="655"/>
      <c r="I15" s="655"/>
      <c r="J15" s="655"/>
      <c r="K15" s="655"/>
      <c r="L15" s="655"/>
      <c r="M15" s="655"/>
      <c r="N15" s="655"/>
      <c r="O15" s="655"/>
      <c r="P15" s="655"/>
      <c r="Q15" s="656"/>
      <c r="R15" s="657" t="s">
        <v>232</v>
      </c>
      <c r="S15" s="658"/>
      <c r="T15" s="658"/>
      <c r="U15" s="658"/>
      <c r="V15" s="658"/>
      <c r="W15" s="658"/>
      <c r="X15" s="658"/>
      <c r="Y15" s="659"/>
      <c r="Z15" s="695" t="s">
        <v>232</v>
      </c>
      <c r="AA15" s="695"/>
      <c r="AB15" s="695"/>
      <c r="AC15" s="695"/>
      <c r="AD15" s="696" t="s">
        <v>129</v>
      </c>
      <c r="AE15" s="696"/>
      <c r="AF15" s="696"/>
      <c r="AG15" s="696"/>
      <c r="AH15" s="696"/>
      <c r="AI15" s="696"/>
      <c r="AJ15" s="696"/>
      <c r="AK15" s="696"/>
      <c r="AL15" s="660" t="s">
        <v>129</v>
      </c>
      <c r="AM15" s="661"/>
      <c r="AN15" s="661"/>
      <c r="AO15" s="697"/>
      <c r="AP15" s="654" t="s">
        <v>264</v>
      </c>
      <c r="AQ15" s="655"/>
      <c r="AR15" s="655"/>
      <c r="AS15" s="655"/>
      <c r="AT15" s="655"/>
      <c r="AU15" s="655"/>
      <c r="AV15" s="655"/>
      <c r="AW15" s="655"/>
      <c r="AX15" s="655"/>
      <c r="AY15" s="655"/>
      <c r="AZ15" s="655"/>
      <c r="BA15" s="655"/>
      <c r="BB15" s="655"/>
      <c r="BC15" s="655"/>
      <c r="BD15" s="655"/>
      <c r="BE15" s="655"/>
      <c r="BF15" s="656"/>
      <c r="BG15" s="657">
        <v>29821</v>
      </c>
      <c r="BH15" s="658"/>
      <c r="BI15" s="658"/>
      <c r="BJ15" s="658"/>
      <c r="BK15" s="658"/>
      <c r="BL15" s="658"/>
      <c r="BM15" s="658"/>
      <c r="BN15" s="659"/>
      <c r="BO15" s="695">
        <v>7.8</v>
      </c>
      <c r="BP15" s="695"/>
      <c r="BQ15" s="695"/>
      <c r="BR15" s="695"/>
      <c r="BS15" s="696" t="s">
        <v>232</v>
      </c>
      <c r="BT15" s="696"/>
      <c r="BU15" s="696"/>
      <c r="BV15" s="696"/>
      <c r="BW15" s="696"/>
      <c r="BX15" s="696"/>
      <c r="BY15" s="696"/>
      <c r="BZ15" s="696"/>
      <c r="CA15" s="696"/>
      <c r="CB15" s="736"/>
      <c r="CD15" s="654" t="s">
        <v>265</v>
      </c>
      <c r="CE15" s="655"/>
      <c r="CF15" s="655"/>
      <c r="CG15" s="655"/>
      <c r="CH15" s="655"/>
      <c r="CI15" s="655"/>
      <c r="CJ15" s="655"/>
      <c r="CK15" s="655"/>
      <c r="CL15" s="655"/>
      <c r="CM15" s="655"/>
      <c r="CN15" s="655"/>
      <c r="CO15" s="655"/>
      <c r="CP15" s="655"/>
      <c r="CQ15" s="656"/>
      <c r="CR15" s="657">
        <v>339013</v>
      </c>
      <c r="CS15" s="658"/>
      <c r="CT15" s="658"/>
      <c r="CU15" s="658"/>
      <c r="CV15" s="658"/>
      <c r="CW15" s="658"/>
      <c r="CX15" s="658"/>
      <c r="CY15" s="659"/>
      <c r="CZ15" s="695">
        <v>7.3</v>
      </c>
      <c r="DA15" s="695"/>
      <c r="DB15" s="695"/>
      <c r="DC15" s="695"/>
      <c r="DD15" s="663">
        <v>6703</v>
      </c>
      <c r="DE15" s="658"/>
      <c r="DF15" s="658"/>
      <c r="DG15" s="658"/>
      <c r="DH15" s="658"/>
      <c r="DI15" s="658"/>
      <c r="DJ15" s="658"/>
      <c r="DK15" s="658"/>
      <c r="DL15" s="658"/>
      <c r="DM15" s="658"/>
      <c r="DN15" s="658"/>
      <c r="DO15" s="658"/>
      <c r="DP15" s="659"/>
      <c r="DQ15" s="663">
        <v>313763</v>
      </c>
      <c r="DR15" s="658"/>
      <c r="DS15" s="658"/>
      <c r="DT15" s="658"/>
      <c r="DU15" s="658"/>
      <c r="DV15" s="658"/>
      <c r="DW15" s="658"/>
      <c r="DX15" s="658"/>
      <c r="DY15" s="658"/>
      <c r="DZ15" s="658"/>
      <c r="EA15" s="658"/>
      <c r="EB15" s="658"/>
      <c r="EC15" s="694"/>
    </row>
    <row r="16" spans="2:143" ht="11.25" customHeight="1" x14ac:dyDescent="0.2">
      <c r="B16" s="654" t="s">
        <v>266</v>
      </c>
      <c r="C16" s="655"/>
      <c r="D16" s="655"/>
      <c r="E16" s="655"/>
      <c r="F16" s="655"/>
      <c r="G16" s="655"/>
      <c r="H16" s="655"/>
      <c r="I16" s="655"/>
      <c r="J16" s="655"/>
      <c r="K16" s="655"/>
      <c r="L16" s="655"/>
      <c r="M16" s="655"/>
      <c r="N16" s="655"/>
      <c r="O16" s="655"/>
      <c r="P16" s="655"/>
      <c r="Q16" s="656"/>
      <c r="R16" s="657">
        <v>2632</v>
      </c>
      <c r="S16" s="658"/>
      <c r="T16" s="658"/>
      <c r="U16" s="658"/>
      <c r="V16" s="658"/>
      <c r="W16" s="658"/>
      <c r="X16" s="658"/>
      <c r="Y16" s="659"/>
      <c r="Z16" s="695">
        <v>0.1</v>
      </c>
      <c r="AA16" s="695"/>
      <c r="AB16" s="695"/>
      <c r="AC16" s="695"/>
      <c r="AD16" s="696">
        <v>2632</v>
      </c>
      <c r="AE16" s="696"/>
      <c r="AF16" s="696"/>
      <c r="AG16" s="696"/>
      <c r="AH16" s="696"/>
      <c r="AI16" s="696"/>
      <c r="AJ16" s="696"/>
      <c r="AK16" s="696"/>
      <c r="AL16" s="660">
        <v>0.1</v>
      </c>
      <c r="AM16" s="661"/>
      <c r="AN16" s="661"/>
      <c r="AO16" s="697"/>
      <c r="AP16" s="654" t="s">
        <v>267</v>
      </c>
      <c r="AQ16" s="655"/>
      <c r="AR16" s="655"/>
      <c r="AS16" s="655"/>
      <c r="AT16" s="655"/>
      <c r="AU16" s="655"/>
      <c r="AV16" s="655"/>
      <c r="AW16" s="655"/>
      <c r="AX16" s="655"/>
      <c r="AY16" s="655"/>
      <c r="AZ16" s="655"/>
      <c r="BA16" s="655"/>
      <c r="BB16" s="655"/>
      <c r="BC16" s="655"/>
      <c r="BD16" s="655"/>
      <c r="BE16" s="655"/>
      <c r="BF16" s="656"/>
      <c r="BG16" s="657" t="s">
        <v>129</v>
      </c>
      <c r="BH16" s="658"/>
      <c r="BI16" s="658"/>
      <c r="BJ16" s="658"/>
      <c r="BK16" s="658"/>
      <c r="BL16" s="658"/>
      <c r="BM16" s="658"/>
      <c r="BN16" s="659"/>
      <c r="BO16" s="695" t="s">
        <v>232</v>
      </c>
      <c r="BP16" s="695"/>
      <c r="BQ16" s="695"/>
      <c r="BR16" s="695"/>
      <c r="BS16" s="696" t="s">
        <v>129</v>
      </c>
      <c r="BT16" s="696"/>
      <c r="BU16" s="696"/>
      <c r="BV16" s="696"/>
      <c r="BW16" s="696"/>
      <c r="BX16" s="696"/>
      <c r="BY16" s="696"/>
      <c r="BZ16" s="696"/>
      <c r="CA16" s="696"/>
      <c r="CB16" s="736"/>
      <c r="CD16" s="654" t="s">
        <v>268</v>
      </c>
      <c r="CE16" s="655"/>
      <c r="CF16" s="655"/>
      <c r="CG16" s="655"/>
      <c r="CH16" s="655"/>
      <c r="CI16" s="655"/>
      <c r="CJ16" s="655"/>
      <c r="CK16" s="655"/>
      <c r="CL16" s="655"/>
      <c r="CM16" s="655"/>
      <c r="CN16" s="655"/>
      <c r="CO16" s="655"/>
      <c r="CP16" s="655"/>
      <c r="CQ16" s="656"/>
      <c r="CR16" s="657" t="s">
        <v>129</v>
      </c>
      <c r="CS16" s="658"/>
      <c r="CT16" s="658"/>
      <c r="CU16" s="658"/>
      <c r="CV16" s="658"/>
      <c r="CW16" s="658"/>
      <c r="CX16" s="658"/>
      <c r="CY16" s="659"/>
      <c r="CZ16" s="695" t="s">
        <v>232</v>
      </c>
      <c r="DA16" s="695"/>
      <c r="DB16" s="695"/>
      <c r="DC16" s="695"/>
      <c r="DD16" s="663" t="s">
        <v>129</v>
      </c>
      <c r="DE16" s="658"/>
      <c r="DF16" s="658"/>
      <c r="DG16" s="658"/>
      <c r="DH16" s="658"/>
      <c r="DI16" s="658"/>
      <c r="DJ16" s="658"/>
      <c r="DK16" s="658"/>
      <c r="DL16" s="658"/>
      <c r="DM16" s="658"/>
      <c r="DN16" s="658"/>
      <c r="DO16" s="658"/>
      <c r="DP16" s="659"/>
      <c r="DQ16" s="663" t="s">
        <v>232</v>
      </c>
      <c r="DR16" s="658"/>
      <c r="DS16" s="658"/>
      <c r="DT16" s="658"/>
      <c r="DU16" s="658"/>
      <c r="DV16" s="658"/>
      <c r="DW16" s="658"/>
      <c r="DX16" s="658"/>
      <c r="DY16" s="658"/>
      <c r="DZ16" s="658"/>
      <c r="EA16" s="658"/>
      <c r="EB16" s="658"/>
      <c r="EC16" s="694"/>
    </row>
    <row r="17" spans="2:133" ht="11.25" customHeight="1" x14ac:dyDescent="0.2">
      <c r="B17" s="654" t="s">
        <v>269</v>
      </c>
      <c r="C17" s="655"/>
      <c r="D17" s="655"/>
      <c r="E17" s="655"/>
      <c r="F17" s="655"/>
      <c r="G17" s="655"/>
      <c r="H17" s="655"/>
      <c r="I17" s="655"/>
      <c r="J17" s="655"/>
      <c r="K17" s="655"/>
      <c r="L17" s="655"/>
      <c r="M17" s="655"/>
      <c r="N17" s="655"/>
      <c r="O17" s="655"/>
      <c r="P17" s="655"/>
      <c r="Q17" s="656"/>
      <c r="R17" s="657">
        <v>3895</v>
      </c>
      <c r="S17" s="658"/>
      <c r="T17" s="658"/>
      <c r="U17" s="658"/>
      <c r="V17" s="658"/>
      <c r="W17" s="658"/>
      <c r="X17" s="658"/>
      <c r="Y17" s="659"/>
      <c r="Z17" s="695">
        <v>0.1</v>
      </c>
      <c r="AA17" s="695"/>
      <c r="AB17" s="695"/>
      <c r="AC17" s="695"/>
      <c r="AD17" s="696">
        <v>3895</v>
      </c>
      <c r="AE17" s="696"/>
      <c r="AF17" s="696"/>
      <c r="AG17" s="696"/>
      <c r="AH17" s="696"/>
      <c r="AI17" s="696"/>
      <c r="AJ17" s="696"/>
      <c r="AK17" s="696"/>
      <c r="AL17" s="660">
        <v>0.1</v>
      </c>
      <c r="AM17" s="661"/>
      <c r="AN17" s="661"/>
      <c r="AO17" s="697"/>
      <c r="AP17" s="654" t="s">
        <v>270</v>
      </c>
      <c r="AQ17" s="655"/>
      <c r="AR17" s="655"/>
      <c r="AS17" s="655"/>
      <c r="AT17" s="655"/>
      <c r="AU17" s="655"/>
      <c r="AV17" s="655"/>
      <c r="AW17" s="655"/>
      <c r="AX17" s="655"/>
      <c r="AY17" s="655"/>
      <c r="AZ17" s="655"/>
      <c r="BA17" s="655"/>
      <c r="BB17" s="655"/>
      <c r="BC17" s="655"/>
      <c r="BD17" s="655"/>
      <c r="BE17" s="655"/>
      <c r="BF17" s="656"/>
      <c r="BG17" s="657" t="s">
        <v>232</v>
      </c>
      <c r="BH17" s="658"/>
      <c r="BI17" s="658"/>
      <c r="BJ17" s="658"/>
      <c r="BK17" s="658"/>
      <c r="BL17" s="658"/>
      <c r="BM17" s="658"/>
      <c r="BN17" s="659"/>
      <c r="BO17" s="695" t="s">
        <v>129</v>
      </c>
      <c r="BP17" s="695"/>
      <c r="BQ17" s="695"/>
      <c r="BR17" s="695"/>
      <c r="BS17" s="696" t="s">
        <v>232</v>
      </c>
      <c r="BT17" s="696"/>
      <c r="BU17" s="696"/>
      <c r="BV17" s="696"/>
      <c r="BW17" s="696"/>
      <c r="BX17" s="696"/>
      <c r="BY17" s="696"/>
      <c r="BZ17" s="696"/>
      <c r="CA17" s="696"/>
      <c r="CB17" s="736"/>
      <c r="CD17" s="654" t="s">
        <v>271</v>
      </c>
      <c r="CE17" s="655"/>
      <c r="CF17" s="655"/>
      <c r="CG17" s="655"/>
      <c r="CH17" s="655"/>
      <c r="CI17" s="655"/>
      <c r="CJ17" s="655"/>
      <c r="CK17" s="655"/>
      <c r="CL17" s="655"/>
      <c r="CM17" s="655"/>
      <c r="CN17" s="655"/>
      <c r="CO17" s="655"/>
      <c r="CP17" s="655"/>
      <c r="CQ17" s="656"/>
      <c r="CR17" s="657">
        <v>544730</v>
      </c>
      <c r="CS17" s="658"/>
      <c r="CT17" s="658"/>
      <c r="CU17" s="658"/>
      <c r="CV17" s="658"/>
      <c r="CW17" s="658"/>
      <c r="CX17" s="658"/>
      <c r="CY17" s="659"/>
      <c r="CZ17" s="695">
        <v>11.7</v>
      </c>
      <c r="DA17" s="695"/>
      <c r="DB17" s="695"/>
      <c r="DC17" s="695"/>
      <c r="DD17" s="663" t="s">
        <v>129</v>
      </c>
      <c r="DE17" s="658"/>
      <c r="DF17" s="658"/>
      <c r="DG17" s="658"/>
      <c r="DH17" s="658"/>
      <c r="DI17" s="658"/>
      <c r="DJ17" s="658"/>
      <c r="DK17" s="658"/>
      <c r="DL17" s="658"/>
      <c r="DM17" s="658"/>
      <c r="DN17" s="658"/>
      <c r="DO17" s="658"/>
      <c r="DP17" s="659"/>
      <c r="DQ17" s="663">
        <v>543584</v>
      </c>
      <c r="DR17" s="658"/>
      <c r="DS17" s="658"/>
      <c r="DT17" s="658"/>
      <c r="DU17" s="658"/>
      <c r="DV17" s="658"/>
      <c r="DW17" s="658"/>
      <c r="DX17" s="658"/>
      <c r="DY17" s="658"/>
      <c r="DZ17" s="658"/>
      <c r="EA17" s="658"/>
      <c r="EB17" s="658"/>
      <c r="EC17" s="694"/>
    </row>
    <row r="18" spans="2:133" ht="11.25" customHeight="1" x14ac:dyDescent="0.2">
      <c r="B18" s="654" t="s">
        <v>272</v>
      </c>
      <c r="C18" s="655"/>
      <c r="D18" s="655"/>
      <c r="E18" s="655"/>
      <c r="F18" s="655"/>
      <c r="G18" s="655"/>
      <c r="H18" s="655"/>
      <c r="I18" s="655"/>
      <c r="J18" s="655"/>
      <c r="K18" s="655"/>
      <c r="L18" s="655"/>
      <c r="M18" s="655"/>
      <c r="N18" s="655"/>
      <c r="O18" s="655"/>
      <c r="P18" s="655"/>
      <c r="Q18" s="656"/>
      <c r="R18" s="657">
        <v>1305</v>
      </c>
      <c r="S18" s="658"/>
      <c r="T18" s="658"/>
      <c r="U18" s="658"/>
      <c r="V18" s="658"/>
      <c r="W18" s="658"/>
      <c r="X18" s="658"/>
      <c r="Y18" s="659"/>
      <c r="Z18" s="695">
        <v>0</v>
      </c>
      <c r="AA18" s="695"/>
      <c r="AB18" s="695"/>
      <c r="AC18" s="695"/>
      <c r="AD18" s="696">
        <v>1305</v>
      </c>
      <c r="AE18" s="696"/>
      <c r="AF18" s="696"/>
      <c r="AG18" s="696"/>
      <c r="AH18" s="696"/>
      <c r="AI18" s="696"/>
      <c r="AJ18" s="696"/>
      <c r="AK18" s="696"/>
      <c r="AL18" s="660">
        <v>0</v>
      </c>
      <c r="AM18" s="661"/>
      <c r="AN18" s="661"/>
      <c r="AO18" s="697"/>
      <c r="AP18" s="654" t="s">
        <v>273</v>
      </c>
      <c r="AQ18" s="655"/>
      <c r="AR18" s="655"/>
      <c r="AS18" s="655"/>
      <c r="AT18" s="655"/>
      <c r="AU18" s="655"/>
      <c r="AV18" s="655"/>
      <c r="AW18" s="655"/>
      <c r="AX18" s="655"/>
      <c r="AY18" s="655"/>
      <c r="AZ18" s="655"/>
      <c r="BA18" s="655"/>
      <c r="BB18" s="655"/>
      <c r="BC18" s="655"/>
      <c r="BD18" s="655"/>
      <c r="BE18" s="655"/>
      <c r="BF18" s="656"/>
      <c r="BG18" s="657" t="s">
        <v>232</v>
      </c>
      <c r="BH18" s="658"/>
      <c r="BI18" s="658"/>
      <c r="BJ18" s="658"/>
      <c r="BK18" s="658"/>
      <c r="BL18" s="658"/>
      <c r="BM18" s="658"/>
      <c r="BN18" s="659"/>
      <c r="BO18" s="695" t="s">
        <v>232</v>
      </c>
      <c r="BP18" s="695"/>
      <c r="BQ18" s="695"/>
      <c r="BR18" s="695"/>
      <c r="BS18" s="696" t="s">
        <v>232</v>
      </c>
      <c r="BT18" s="696"/>
      <c r="BU18" s="696"/>
      <c r="BV18" s="696"/>
      <c r="BW18" s="696"/>
      <c r="BX18" s="696"/>
      <c r="BY18" s="696"/>
      <c r="BZ18" s="696"/>
      <c r="CA18" s="696"/>
      <c r="CB18" s="736"/>
      <c r="CD18" s="654" t="s">
        <v>274</v>
      </c>
      <c r="CE18" s="655"/>
      <c r="CF18" s="655"/>
      <c r="CG18" s="655"/>
      <c r="CH18" s="655"/>
      <c r="CI18" s="655"/>
      <c r="CJ18" s="655"/>
      <c r="CK18" s="655"/>
      <c r="CL18" s="655"/>
      <c r="CM18" s="655"/>
      <c r="CN18" s="655"/>
      <c r="CO18" s="655"/>
      <c r="CP18" s="655"/>
      <c r="CQ18" s="656"/>
      <c r="CR18" s="657" t="s">
        <v>232</v>
      </c>
      <c r="CS18" s="658"/>
      <c r="CT18" s="658"/>
      <c r="CU18" s="658"/>
      <c r="CV18" s="658"/>
      <c r="CW18" s="658"/>
      <c r="CX18" s="658"/>
      <c r="CY18" s="659"/>
      <c r="CZ18" s="695" t="s">
        <v>129</v>
      </c>
      <c r="DA18" s="695"/>
      <c r="DB18" s="695"/>
      <c r="DC18" s="695"/>
      <c r="DD18" s="663" t="s">
        <v>129</v>
      </c>
      <c r="DE18" s="658"/>
      <c r="DF18" s="658"/>
      <c r="DG18" s="658"/>
      <c r="DH18" s="658"/>
      <c r="DI18" s="658"/>
      <c r="DJ18" s="658"/>
      <c r="DK18" s="658"/>
      <c r="DL18" s="658"/>
      <c r="DM18" s="658"/>
      <c r="DN18" s="658"/>
      <c r="DO18" s="658"/>
      <c r="DP18" s="659"/>
      <c r="DQ18" s="663" t="s">
        <v>129</v>
      </c>
      <c r="DR18" s="658"/>
      <c r="DS18" s="658"/>
      <c r="DT18" s="658"/>
      <c r="DU18" s="658"/>
      <c r="DV18" s="658"/>
      <c r="DW18" s="658"/>
      <c r="DX18" s="658"/>
      <c r="DY18" s="658"/>
      <c r="DZ18" s="658"/>
      <c r="EA18" s="658"/>
      <c r="EB18" s="658"/>
      <c r="EC18" s="694"/>
    </row>
    <row r="19" spans="2:133" ht="11.25" customHeight="1" x14ac:dyDescent="0.2">
      <c r="B19" s="654" t="s">
        <v>275</v>
      </c>
      <c r="C19" s="655"/>
      <c r="D19" s="655"/>
      <c r="E19" s="655"/>
      <c r="F19" s="655"/>
      <c r="G19" s="655"/>
      <c r="H19" s="655"/>
      <c r="I19" s="655"/>
      <c r="J19" s="655"/>
      <c r="K19" s="655"/>
      <c r="L19" s="655"/>
      <c r="M19" s="655"/>
      <c r="N19" s="655"/>
      <c r="O19" s="655"/>
      <c r="P19" s="655"/>
      <c r="Q19" s="656"/>
      <c r="R19" s="657">
        <v>1305</v>
      </c>
      <c r="S19" s="658"/>
      <c r="T19" s="658"/>
      <c r="U19" s="658"/>
      <c r="V19" s="658"/>
      <c r="W19" s="658"/>
      <c r="X19" s="658"/>
      <c r="Y19" s="659"/>
      <c r="Z19" s="695">
        <v>0</v>
      </c>
      <c r="AA19" s="695"/>
      <c r="AB19" s="695"/>
      <c r="AC19" s="695"/>
      <c r="AD19" s="696">
        <v>1305</v>
      </c>
      <c r="AE19" s="696"/>
      <c r="AF19" s="696"/>
      <c r="AG19" s="696"/>
      <c r="AH19" s="696"/>
      <c r="AI19" s="696"/>
      <c r="AJ19" s="696"/>
      <c r="AK19" s="696"/>
      <c r="AL19" s="660">
        <v>0</v>
      </c>
      <c r="AM19" s="661"/>
      <c r="AN19" s="661"/>
      <c r="AO19" s="697"/>
      <c r="AP19" s="654" t="s">
        <v>276</v>
      </c>
      <c r="AQ19" s="655"/>
      <c r="AR19" s="655"/>
      <c r="AS19" s="655"/>
      <c r="AT19" s="655"/>
      <c r="AU19" s="655"/>
      <c r="AV19" s="655"/>
      <c r="AW19" s="655"/>
      <c r="AX19" s="655"/>
      <c r="AY19" s="655"/>
      <c r="AZ19" s="655"/>
      <c r="BA19" s="655"/>
      <c r="BB19" s="655"/>
      <c r="BC19" s="655"/>
      <c r="BD19" s="655"/>
      <c r="BE19" s="655"/>
      <c r="BF19" s="656"/>
      <c r="BG19" s="657">
        <v>4331</v>
      </c>
      <c r="BH19" s="658"/>
      <c r="BI19" s="658"/>
      <c r="BJ19" s="658"/>
      <c r="BK19" s="658"/>
      <c r="BL19" s="658"/>
      <c r="BM19" s="658"/>
      <c r="BN19" s="659"/>
      <c r="BO19" s="695">
        <v>1.1000000000000001</v>
      </c>
      <c r="BP19" s="695"/>
      <c r="BQ19" s="695"/>
      <c r="BR19" s="695"/>
      <c r="BS19" s="696" t="s">
        <v>129</v>
      </c>
      <c r="BT19" s="696"/>
      <c r="BU19" s="696"/>
      <c r="BV19" s="696"/>
      <c r="BW19" s="696"/>
      <c r="BX19" s="696"/>
      <c r="BY19" s="696"/>
      <c r="BZ19" s="696"/>
      <c r="CA19" s="696"/>
      <c r="CB19" s="736"/>
      <c r="CD19" s="654" t="s">
        <v>277</v>
      </c>
      <c r="CE19" s="655"/>
      <c r="CF19" s="655"/>
      <c r="CG19" s="655"/>
      <c r="CH19" s="655"/>
      <c r="CI19" s="655"/>
      <c r="CJ19" s="655"/>
      <c r="CK19" s="655"/>
      <c r="CL19" s="655"/>
      <c r="CM19" s="655"/>
      <c r="CN19" s="655"/>
      <c r="CO19" s="655"/>
      <c r="CP19" s="655"/>
      <c r="CQ19" s="656"/>
      <c r="CR19" s="657" t="s">
        <v>232</v>
      </c>
      <c r="CS19" s="658"/>
      <c r="CT19" s="658"/>
      <c r="CU19" s="658"/>
      <c r="CV19" s="658"/>
      <c r="CW19" s="658"/>
      <c r="CX19" s="658"/>
      <c r="CY19" s="659"/>
      <c r="CZ19" s="695" t="s">
        <v>232</v>
      </c>
      <c r="DA19" s="695"/>
      <c r="DB19" s="695"/>
      <c r="DC19" s="695"/>
      <c r="DD19" s="663" t="s">
        <v>129</v>
      </c>
      <c r="DE19" s="658"/>
      <c r="DF19" s="658"/>
      <c r="DG19" s="658"/>
      <c r="DH19" s="658"/>
      <c r="DI19" s="658"/>
      <c r="DJ19" s="658"/>
      <c r="DK19" s="658"/>
      <c r="DL19" s="658"/>
      <c r="DM19" s="658"/>
      <c r="DN19" s="658"/>
      <c r="DO19" s="658"/>
      <c r="DP19" s="659"/>
      <c r="DQ19" s="663" t="s">
        <v>129</v>
      </c>
      <c r="DR19" s="658"/>
      <c r="DS19" s="658"/>
      <c r="DT19" s="658"/>
      <c r="DU19" s="658"/>
      <c r="DV19" s="658"/>
      <c r="DW19" s="658"/>
      <c r="DX19" s="658"/>
      <c r="DY19" s="658"/>
      <c r="DZ19" s="658"/>
      <c r="EA19" s="658"/>
      <c r="EB19" s="658"/>
      <c r="EC19" s="694"/>
    </row>
    <row r="20" spans="2:133" ht="11.25" customHeight="1" x14ac:dyDescent="0.2">
      <c r="B20" s="724" t="s">
        <v>278</v>
      </c>
      <c r="C20" s="725"/>
      <c r="D20" s="725"/>
      <c r="E20" s="725"/>
      <c r="F20" s="725"/>
      <c r="G20" s="725"/>
      <c r="H20" s="725"/>
      <c r="I20" s="725"/>
      <c r="J20" s="725"/>
      <c r="K20" s="725"/>
      <c r="L20" s="725"/>
      <c r="M20" s="725"/>
      <c r="N20" s="725"/>
      <c r="O20" s="725"/>
      <c r="P20" s="725"/>
      <c r="Q20" s="726"/>
      <c r="R20" s="657" t="s">
        <v>232</v>
      </c>
      <c r="S20" s="658"/>
      <c r="T20" s="658"/>
      <c r="U20" s="658"/>
      <c r="V20" s="658"/>
      <c r="W20" s="658"/>
      <c r="X20" s="658"/>
      <c r="Y20" s="659"/>
      <c r="Z20" s="695" t="s">
        <v>232</v>
      </c>
      <c r="AA20" s="695"/>
      <c r="AB20" s="695"/>
      <c r="AC20" s="695"/>
      <c r="AD20" s="696" t="s">
        <v>129</v>
      </c>
      <c r="AE20" s="696"/>
      <c r="AF20" s="696"/>
      <c r="AG20" s="696"/>
      <c r="AH20" s="696"/>
      <c r="AI20" s="696"/>
      <c r="AJ20" s="696"/>
      <c r="AK20" s="696"/>
      <c r="AL20" s="660" t="s">
        <v>129</v>
      </c>
      <c r="AM20" s="661"/>
      <c r="AN20" s="661"/>
      <c r="AO20" s="697"/>
      <c r="AP20" s="654" t="s">
        <v>279</v>
      </c>
      <c r="AQ20" s="655"/>
      <c r="AR20" s="655"/>
      <c r="AS20" s="655"/>
      <c r="AT20" s="655"/>
      <c r="AU20" s="655"/>
      <c r="AV20" s="655"/>
      <c r="AW20" s="655"/>
      <c r="AX20" s="655"/>
      <c r="AY20" s="655"/>
      <c r="AZ20" s="655"/>
      <c r="BA20" s="655"/>
      <c r="BB20" s="655"/>
      <c r="BC20" s="655"/>
      <c r="BD20" s="655"/>
      <c r="BE20" s="655"/>
      <c r="BF20" s="656"/>
      <c r="BG20" s="657">
        <v>4331</v>
      </c>
      <c r="BH20" s="658"/>
      <c r="BI20" s="658"/>
      <c r="BJ20" s="658"/>
      <c r="BK20" s="658"/>
      <c r="BL20" s="658"/>
      <c r="BM20" s="658"/>
      <c r="BN20" s="659"/>
      <c r="BO20" s="695">
        <v>1.1000000000000001</v>
      </c>
      <c r="BP20" s="695"/>
      <c r="BQ20" s="695"/>
      <c r="BR20" s="695"/>
      <c r="BS20" s="696" t="s">
        <v>232</v>
      </c>
      <c r="BT20" s="696"/>
      <c r="BU20" s="696"/>
      <c r="BV20" s="696"/>
      <c r="BW20" s="696"/>
      <c r="BX20" s="696"/>
      <c r="BY20" s="696"/>
      <c r="BZ20" s="696"/>
      <c r="CA20" s="696"/>
      <c r="CB20" s="736"/>
      <c r="CD20" s="654" t="s">
        <v>280</v>
      </c>
      <c r="CE20" s="655"/>
      <c r="CF20" s="655"/>
      <c r="CG20" s="655"/>
      <c r="CH20" s="655"/>
      <c r="CI20" s="655"/>
      <c r="CJ20" s="655"/>
      <c r="CK20" s="655"/>
      <c r="CL20" s="655"/>
      <c r="CM20" s="655"/>
      <c r="CN20" s="655"/>
      <c r="CO20" s="655"/>
      <c r="CP20" s="655"/>
      <c r="CQ20" s="656"/>
      <c r="CR20" s="657">
        <v>4641337</v>
      </c>
      <c r="CS20" s="658"/>
      <c r="CT20" s="658"/>
      <c r="CU20" s="658"/>
      <c r="CV20" s="658"/>
      <c r="CW20" s="658"/>
      <c r="CX20" s="658"/>
      <c r="CY20" s="659"/>
      <c r="CZ20" s="695">
        <v>100</v>
      </c>
      <c r="DA20" s="695"/>
      <c r="DB20" s="695"/>
      <c r="DC20" s="695"/>
      <c r="DD20" s="663">
        <v>404262</v>
      </c>
      <c r="DE20" s="658"/>
      <c r="DF20" s="658"/>
      <c r="DG20" s="658"/>
      <c r="DH20" s="658"/>
      <c r="DI20" s="658"/>
      <c r="DJ20" s="658"/>
      <c r="DK20" s="658"/>
      <c r="DL20" s="658"/>
      <c r="DM20" s="658"/>
      <c r="DN20" s="658"/>
      <c r="DO20" s="658"/>
      <c r="DP20" s="659"/>
      <c r="DQ20" s="663">
        <v>3612095</v>
      </c>
      <c r="DR20" s="658"/>
      <c r="DS20" s="658"/>
      <c r="DT20" s="658"/>
      <c r="DU20" s="658"/>
      <c r="DV20" s="658"/>
      <c r="DW20" s="658"/>
      <c r="DX20" s="658"/>
      <c r="DY20" s="658"/>
      <c r="DZ20" s="658"/>
      <c r="EA20" s="658"/>
      <c r="EB20" s="658"/>
      <c r="EC20" s="694"/>
    </row>
    <row r="21" spans="2:133" ht="11.25" customHeight="1" x14ac:dyDescent="0.2">
      <c r="B21" s="654" t="s">
        <v>281</v>
      </c>
      <c r="C21" s="655"/>
      <c r="D21" s="655"/>
      <c r="E21" s="655"/>
      <c r="F21" s="655"/>
      <c r="G21" s="655"/>
      <c r="H21" s="655"/>
      <c r="I21" s="655"/>
      <c r="J21" s="655"/>
      <c r="K21" s="655"/>
      <c r="L21" s="655"/>
      <c r="M21" s="655"/>
      <c r="N21" s="655"/>
      <c r="O21" s="655"/>
      <c r="P21" s="655"/>
      <c r="Q21" s="656"/>
      <c r="R21" s="657">
        <v>2540582</v>
      </c>
      <c r="S21" s="658"/>
      <c r="T21" s="658"/>
      <c r="U21" s="658"/>
      <c r="V21" s="658"/>
      <c r="W21" s="658"/>
      <c r="X21" s="658"/>
      <c r="Y21" s="659"/>
      <c r="Z21" s="695">
        <v>48.5</v>
      </c>
      <c r="AA21" s="695"/>
      <c r="AB21" s="695"/>
      <c r="AC21" s="695"/>
      <c r="AD21" s="696">
        <v>2260532</v>
      </c>
      <c r="AE21" s="696"/>
      <c r="AF21" s="696"/>
      <c r="AG21" s="696"/>
      <c r="AH21" s="696"/>
      <c r="AI21" s="696"/>
      <c r="AJ21" s="696"/>
      <c r="AK21" s="696"/>
      <c r="AL21" s="660">
        <v>80.599999999999994</v>
      </c>
      <c r="AM21" s="661"/>
      <c r="AN21" s="661"/>
      <c r="AO21" s="697"/>
      <c r="AP21" s="654" t="s">
        <v>282</v>
      </c>
      <c r="AQ21" s="734"/>
      <c r="AR21" s="734"/>
      <c r="AS21" s="734"/>
      <c r="AT21" s="734"/>
      <c r="AU21" s="734"/>
      <c r="AV21" s="734"/>
      <c r="AW21" s="734"/>
      <c r="AX21" s="734"/>
      <c r="AY21" s="734"/>
      <c r="AZ21" s="734"/>
      <c r="BA21" s="734"/>
      <c r="BB21" s="734"/>
      <c r="BC21" s="734"/>
      <c r="BD21" s="734"/>
      <c r="BE21" s="734"/>
      <c r="BF21" s="735"/>
      <c r="BG21" s="657">
        <v>4331</v>
      </c>
      <c r="BH21" s="658"/>
      <c r="BI21" s="658"/>
      <c r="BJ21" s="658"/>
      <c r="BK21" s="658"/>
      <c r="BL21" s="658"/>
      <c r="BM21" s="658"/>
      <c r="BN21" s="659"/>
      <c r="BO21" s="695">
        <v>1.1000000000000001</v>
      </c>
      <c r="BP21" s="695"/>
      <c r="BQ21" s="695"/>
      <c r="BR21" s="695"/>
      <c r="BS21" s="696" t="s">
        <v>232</v>
      </c>
      <c r="BT21" s="696"/>
      <c r="BU21" s="696"/>
      <c r="BV21" s="696"/>
      <c r="BW21" s="696"/>
      <c r="BX21" s="696"/>
      <c r="BY21" s="696"/>
      <c r="BZ21" s="696"/>
      <c r="CA21" s="696"/>
      <c r="CB21" s="736"/>
      <c r="CD21" s="638"/>
      <c r="CE21" s="639"/>
      <c r="CF21" s="639"/>
      <c r="CG21" s="639"/>
      <c r="CH21" s="639"/>
      <c r="CI21" s="639"/>
      <c r="CJ21" s="639"/>
      <c r="CK21" s="639"/>
      <c r="CL21" s="639"/>
      <c r="CM21" s="639"/>
      <c r="CN21" s="639"/>
      <c r="CO21" s="639"/>
      <c r="CP21" s="639"/>
      <c r="CQ21" s="640"/>
      <c r="CR21" s="742"/>
      <c r="CS21" s="743"/>
      <c r="CT21" s="743"/>
      <c r="CU21" s="743"/>
      <c r="CV21" s="743"/>
      <c r="CW21" s="743"/>
      <c r="CX21" s="743"/>
      <c r="CY21" s="744"/>
      <c r="CZ21" s="745"/>
      <c r="DA21" s="745"/>
      <c r="DB21" s="745"/>
      <c r="DC21" s="745"/>
      <c r="DD21" s="746"/>
      <c r="DE21" s="743"/>
      <c r="DF21" s="743"/>
      <c r="DG21" s="743"/>
      <c r="DH21" s="743"/>
      <c r="DI21" s="743"/>
      <c r="DJ21" s="743"/>
      <c r="DK21" s="743"/>
      <c r="DL21" s="743"/>
      <c r="DM21" s="743"/>
      <c r="DN21" s="743"/>
      <c r="DO21" s="743"/>
      <c r="DP21" s="744"/>
      <c r="DQ21" s="746"/>
      <c r="DR21" s="743"/>
      <c r="DS21" s="743"/>
      <c r="DT21" s="743"/>
      <c r="DU21" s="743"/>
      <c r="DV21" s="743"/>
      <c r="DW21" s="743"/>
      <c r="DX21" s="743"/>
      <c r="DY21" s="743"/>
      <c r="DZ21" s="743"/>
      <c r="EA21" s="743"/>
      <c r="EB21" s="743"/>
      <c r="EC21" s="750"/>
    </row>
    <row r="22" spans="2:133" ht="11.25" customHeight="1" x14ac:dyDescent="0.2">
      <c r="B22" s="654" t="s">
        <v>283</v>
      </c>
      <c r="C22" s="655"/>
      <c r="D22" s="655"/>
      <c r="E22" s="655"/>
      <c r="F22" s="655"/>
      <c r="G22" s="655"/>
      <c r="H22" s="655"/>
      <c r="I22" s="655"/>
      <c r="J22" s="655"/>
      <c r="K22" s="655"/>
      <c r="L22" s="655"/>
      <c r="M22" s="655"/>
      <c r="N22" s="655"/>
      <c r="O22" s="655"/>
      <c r="P22" s="655"/>
      <c r="Q22" s="656"/>
      <c r="R22" s="657">
        <v>2260532</v>
      </c>
      <c r="S22" s="658"/>
      <c r="T22" s="658"/>
      <c r="U22" s="658"/>
      <c r="V22" s="658"/>
      <c r="W22" s="658"/>
      <c r="X22" s="658"/>
      <c r="Y22" s="659"/>
      <c r="Z22" s="695">
        <v>43.2</v>
      </c>
      <c r="AA22" s="695"/>
      <c r="AB22" s="695"/>
      <c r="AC22" s="695"/>
      <c r="AD22" s="696">
        <v>2260532</v>
      </c>
      <c r="AE22" s="696"/>
      <c r="AF22" s="696"/>
      <c r="AG22" s="696"/>
      <c r="AH22" s="696"/>
      <c r="AI22" s="696"/>
      <c r="AJ22" s="696"/>
      <c r="AK22" s="696"/>
      <c r="AL22" s="660">
        <v>80.599999999999994</v>
      </c>
      <c r="AM22" s="661"/>
      <c r="AN22" s="661"/>
      <c r="AO22" s="697"/>
      <c r="AP22" s="654" t="s">
        <v>284</v>
      </c>
      <c r="AQ22" s="734"/>
      <c r="AR22" s="734"/>
      <c r="AS22" s="734"/>
      <c r="AT22" s="734"/>
      <c r="AU22" s="734"/>
      <c r="AV22" s="734"/>
      <c r="AW22" s="734"/>
      <c r="AX22" s="734"/>
      <c r="AY22" s="734"/>
      <c r="AZ22" s="734"/>
      <c r="BA22" s="734"/>
      <c r="BB22" s="734"/>
      <c r="BC22" s="734"/>
      <c r="BD22" s="734"/>
      <c r="BE22" s="734"/>
      <c r="BF22" s="735"/>
      <c r="BG22" s="657" t="s">
        <v>232</v>
      </c>
      <c r="BH22" s="658"/>
      <c r="BI22" s="658"/>
      <c r="BJ22" s="658"/>
      <c r="BK22" s="658"/>
      <c r="BL22" s="658"/>
      <c r="BM22" s="658"/>
      <c r="BN22" s="659"/>
      <c r="BO22" s="695" t="s">
        <v>232</v>
      </c>
      <c r="BP22" s="695"/>
      <c r="BQ22" s="695"/>
      <c r="BR22" s="695"/>
      <c r="BS22" s="696" t="s">
        <v>129</v>
      </c>
      <c r="BT22" s="696"/>
      <c r="BU22" s="696"/>
      <c r="BV22" s="696"/>
      <c r="BW22" s="696"/>
      <c r="BX22" s="696"/>
      <c r="BY22" s="696"/>
      <c r="BZ22" s="696"/>
      <c r="CA22" s="696"/>
      <c r="CB22" s="736"/>
      <c r="CD22" s="709" t="s">
        <v>285</v>
      </c>
      <c r="CE22" s="710"/>
      <c r="CF22" s="710"/>
      <c r="CG22" s="710"/>
      <c r="CH22" s="710"/>
      <c r="CI22" s="710"/>
      <c r="CJ22" s="710"/>
      <c r="CK22" s="710"/>
      <c r="CL22" s="710"/>
      <c r="CM22" s="710"/>
      <c r="CN22" s="710"/>
      <c r="CO22" s="710"/>
      <c r="CP22" s="710"/>
      <c r="CQ22" s="710"/>
      <c r="CR22" s="710"/>
      <c r="CS22" s="710"/>
      <c r="CT22" s="710"/>
      <c r="CU22" s="710"/>
      <c r="CV22" s="710"/>
      <c r="CW22" s="710"/>
      <c r="CX22" s="710"/>
      <c r="CY22" s="710"/>
      <c r="CZ22" s="710"/>
      <c r="DA22" s="710"/>
      <c r="DB22" s="710"/>
      <c r="DC22" s="710"/>
      <c r="DD22" s="710"/>
      <c r="DE22" s="710"/>
      <c r="DF22" s="710"/>
      <c r="DG22" s="710"/>
      <c r="DH22" s="710"/>
      <c r="DI22" s="710"/>
      <c r="DJ22" s="710"/>
      <c r="DK22" s="710"/>
      <c r="DL22" s="710"/>
      <c r="DM22" s="710"/>
      <c r="DN22" s="710"/>
      <c r="DO22" s="710"/>
      <c r="DP22" s="710"/>
      <c r="DQ22" s="710"/>
      <c r="DR22" s="710"/>
      <c r="DS22" s="710"/>
      <c r="DT22" s="710"/>
      <c r="DU22" s="710"/>
      <c r="DV22" s="710"/>
      <c r="DW22" s="710"/>
      <c r="DX22" s="710"/>
      <c r="DY22" s="710"/>
      <c r="DZ22" s="710"/>
      <c r="EA22" s="710"/>
      <c r="EB22" s="710"/>
      <c r="EC22" s="711"/>
    </row>
    <row r="23" spans="2:133" ht="11.25" customHeight="1" x14ac:dyDescent="0.2">
      <c r="B23" s="654" t="s">
        <v>286</v>
      </c>
      <c r="C23" s="655"/>
      <c r="D23" s="655"/>
      <c r="E23" s="655"/>
      <c r="F23" s="655"/>
      <c r="G23" s="655"/>
      <c r="H23" s="655"/>
      <c r="I23" s="655"/>
      <c r="J23" s="655"/>
      <c r="K23" s="655"/>
      <c r="L23" s="655"/>
      <c r="M23" s="655"/>
      <c r="N23" s="655"/>
      <c r="O23" s="655"/>
      <c r="P23" s="655"/>
      <c r="Q23" s="656"/>
      <c r="R23" s="657">
        <v>280050</v>
      </c>
      <c r="S23" s="658"/>
      <c r="T23" s="658"/>
      <c r="U23" s="658"/>
      <c r="V23" s="658"/>
      <c r="W23" s="658"/>
      <c r="X23" s="658"/>
      <c r="Y23" s="659"/>
      <c r="Z23" s="695">
        <v>5.3</v>
      </c>
      <c r="AA23" s="695"/>
      <c r="AB23" s="695"/>
      <c r="AC23" s="695"/>
      <c r="AD23" s="696" t="s">
        <v>129</v>
      </c>
      <c r="AE23" s="696"/>
      <c r="AF23" s="696"/>
      <c r="AG23" s="696"/>
      <c r="AH23" s="696"/>
      <c r="AI23" s="696"/>
      <c r="AJ23" s="696"/>
      <c r="AK23" s="696"/>
      <c r="AL23" s="660" t="s">
        <v>129</v>
      </c>
      <c r="AM23" s="661"/>
      <c r="AN23" s="661"/>
      <c r="AO23" s="697"/>
      <c r="AP23" s="654" t="s">
        <v>287</v>
      </c>
      <c r="AQ23" s="734"/>
      <c r="AR23" s="734"/>
      <c r="AS23" s="734"/>
      <c r="AT23" s="734"/>
      <c r="AU23" s="734"/>
      <c r="AV23" s="734"/>
      <c r="AW23" s="734"/>
      <c r="AX23" s="734"/>
      <c r="AY23" s="734"/>
      <c r="AZ23" s="734"/>
      <c r="BA23" s="734"/>
      <c r="BB23" s="734"/>
      <c r="BC23" s="734"/>
      <c r="BD23" s="734"/>
      <c r="BE23" s="734"/>
      <c r="BF23" s="735"/>
      <c r="BG23" s="657" t="s">
        <v>129</v>
      </c>
      <c r="BH23" s="658"/>
      <c r="BI23" s="658"/>
      <c r="BJ23" s="658"/>
      <c r="BK23" s="658"/>
      <c r="BL23" s="658"/>
      <c r="BM23" s="658"/>
      <c r="BN23" s="659"/>
      <c r="BO23" s="695" t="s">
        <v>232</v>
      </c>
      <c r="BP23" s="695"/>
      <c r="BQ23" s="695"/>
      <c r="BR23" s="695"/>
      <c r="BS23" s="696" t="s">
        <v>232</v>
      </c>
      <c r="BT23" s="696"/>
      <c r="BU23" s="696"/>
      <c r="BV23" s="696"/>
      <c r="BW23" s="696"/>
      <c r="BX23" s="696"/>
      <c r="BY23" s="696"/>
      <c r="BZ23" s="696"/>
      <c r="CA23" s="696"/>
      <c r="CB23" s="736"/>
      <c r="CD23" s="709" t="s">
        <v>226</v>
      </c>
      <c r="CE23" s="710"/>
      <c r="CF23" s="710"/>
      <c r="CG23" s="710"/>
      <c r="CH23" s="710"/>
      <c r="CI23" s="710"/>
      <c r="CJ23" s="710"/>
      <c r="CK23" s="710"/>
      <c r="CL23" s="710"/>
      <c r="CM23" s="710"/>
      <c r="CN23" s="710"/>
      <c r="CO23" s="710"/>
      <c r="CP23" s="710"/>
      <c r="CQ23" s="711"/>
      <c r="CR23" s="709" t="s">
        <v>288</v>
      </c>
      <c r="CS23" s="710"/>
      <c r="CT23" s="710"/>
      <c r="CU23" s="710"/>
      <c r="CV23" s="710"/>
      <c r="CW23" s="710"/>
      <c r="CX23" s="710"/>
      <c r="CY23" s="711"/>
      <c r="CZ23" s="709" t="s">
        <v>289</v>
      </c>
      <c r="DA23" s="710"/>
      <c r="DB23" s="710"/>
      <c r="DC23" s="711"/>
      <c r="DD23" s="709" t="s">
        <v>290</v>
      </c>
      <c r="DE23" s="710"/>
      <c r="DF23" s="710"/>
      <c r="DG23" s="710"/>
      <c r="DH23" s="710"/>
      <c r="DI23" s="710"/>
      <c r="DJ23" s="710"/>
      <c r="DK23" s="711"/>
      <c r="DL23" s="747" t="s">
        <v>291</v>
      </c>
      <c r="DM23" s="748"/>
      <c r="DN23" s="748"/>
      <c r="DO23" s="748"/>
      <c r="DP23" s="748"/>
      <c r="DQ23" s="748"/>
      <c r="DR23" s="748"/>
      <c r="DS23" s="748"/>
      <c r="DT23" s="748"/>
      <c r="DU23" s="748"/>
      <c r="DV23" s="749"/>
      <c r="DW23" s="709" t="s">
        <v>292</v>
      </c>
      <c r="DX23" s="710"/>
      <c r="DY23" s="710"/>
      <c r="DZ23" s="710"/>
      <c r="EA23" s="710"/>
      <c r="EB23" s="710"/>
      <c r="EC23" s="711"/>
    </row>
    <row r="24" spans="2:133" ht="11.25" customHeight="1" x14ac:dyDescent="0.2">
      <c r="B24" s="654" t="s">
        <v>293</v>
      </c>
      <c r="C24" s="655"/>
      <c r="D24" s="655"/>
      <c r="E24" s="655"/>
      <c r="F24" s="655"/>
      <c r="G24" s="655"/>
      <c r="H24" s="655"/>
      <c r="I24" s="655"/>
      <c r="J24" s="655"/>
      <c r="K24" s="655"/>
      <c r="L24" s="655"/>
      <c r="M24" s="655"/>
      <c r="N24" s="655"/>
      <c r="O24" s="655"/>
      <c r="P24" s="655"/>
      <c r="Q24" s="656"/>
      <c r="R24" s="657" t="s">
        <v>232</v>
      </c>
      <c r="S24" s="658"/>
      <c r="T24" s="658"/>
      <c r="U24" s="658"/>
      <c r="V24" s="658"/>
      <c r="W24" s="658"/>
      <c r="X24" s="658"/>
      <c r="Y24" s="659"/>
      <c r="Z24" s="695" t="s">
        <v>129</v>
      </c>
      <c r="AA24" s="695"/>
      <c r="AB24" s="695"/>
      <c r="AC24" s="695"/>
      <c r="AD24" s="696" t="s">
        <v>129</v>
      </c>
      <c r="AE24" s="696"/>
      <c r="AF24" s="696"/>
      <c r="AG24" s="696"/>
      <c r="AH24" s="696"/>
      <c r="AI24" s="696"/>
      <c r="AJ24" s="696"/>
      <c r="AK24" s="696"/>
      <c r="AL24" s="660" t="s">
        <v>129</v>
      </c>
      <c r="AM24" s="661"/>
      <c r="AN24" s="661"/>
      <c r="AO24" s="697"/>
      <c r="AP24" s="654" t="s">
        <v>294</v>
      </c>
      <c r="AQ24" s="734"/>
      <c r="AR24" s="734"/>
      <c r="AS24" s="734"/>
      <c r="AT24" s="734"/>
      <c r="AU24" s="734"/>
      <c r="AV24" s="734"/>
      <c r="AW24" s="734"/>
      <c r="AX24" s="734"/>
      <c r="AY24" s="734"/>
      <c r="AZ24" s="734"/>
      <c r="BA24" s="734"/>
      <c r="BB24" s="734"/>
      <c r="BC24" s="734"/>
      <c r="BD24" s="734"/>
      <c r="BE24" s="734"/>
      <c r="BF24" s="735"/>
      <c r="BG24" s="657" t="s">
        <v>232</v>
      </c>
      <c r="BH24" s="658"/>
      <c r="BI24" s="658"/>
      <c r="BJ24" s="658"/>
      <c r="BK24" s="658"/>
      <c r="BL24" s="658"/>
      <c r="BM24" s="658"/>
      <c r="BN24" s="659"/>
      <c r="BO24" s="695" t="s">
        <v>129</v>
      </c>
      <c r="BP24" s="695"/>
      <c r="BQ24" s="695"/>
      <c r="BR24" s="695"/>
      <c r="BS24" s="696" t="s">
        <v>232</v>
      </c>
      <c r="BT24" s="696"/>
      <c r="BU24" s="696"/>
      <c r="BV24" s="696"/>
      <c r="BW24" s="696"/>
      <c r="BX24" s="696"/>
      <c r="BY24" s="696"/>
      <c r="BZ24" s="696"/>
      <c r="CA24" s="696"/>
      <c r="CB24" s="736"/>
      <c r="CD24" s="715" t="s">
        <v>295</v>
      </c>
      <c r="CE24" s="716"/>
      <c r="CF24" s="716"/>
      <c r="CG24" s="716"/>
      <c r="CH24" s="716"/>
      <c r="CI24" s="716"/>
      <c r="CJ24" s="716"/>
      <c r="CK24" s="716"/>
      <c r="CL24" s="716"/>
      <c r="CM24" s="716"/>
      <c r="CN24" s="716"/>
      <c r="CO24" s="716"/>
      <c r="CP24" s="716"/>
      <c r="CQ24" s="717"/>
      <c r="CR24" s="712">
        <v>1716659</v>
      </c>
      <c r="CS24" s="713"/>
      <c r="CT24" s="713"/>
      <c r="CU24" s="713"/>
      <c r="CV24" s="713"/>
      <c r="CW24" s="713"/>
      <c r="CX24" s="713"/>
      <c r="CY24" s="738"/>
      <c r="CZ24" s="739">
        <v>37</v>
      </c>
      <c r="DA24" s="721"/>
      <c r="DB24" s="721"/>
      <c r="DC24" s="741"/>
      <c r="DD24" s="737">
        <v>1417863</v>
      </c>
      <c r="DE24" s="713"/>
      <c r="DF24" s="713"/>
      <c r="DG24" s="713"/>
      <c r="DH24" s="713"/>
      <c r="DI24" s="713"/>
      <c r="DJ24" s="713"/>
      <c r="DK24" s="738"/>
      <c r="DL24" s="737">
        <v>1320737</v>
      </c>
      <c r="DM24" s="713"/>
      <c r="DN24" s="713"/>
      <c r="DO24" s="713"/>
      <c r="DP24" s="713"/>
      <c r="DQ24" s="713"/>
      <c r="DR24" s="713"/>
      <c r="DS24" s="713"/>
      <c r="DT24" s="713"/>
      <c r="DU24" s="713"/>
      <c r="DV24" s="738"/>
      <c r="DW24" s="739">
        <v>46.7</v>
      </c>
      <c r="DX24" s="721"/>
      <c r="DY24" s="721"/>
      <c r="DZ24" s="721"/>
      <c r="EA24" s="721"/>
      <c r="EB24" s="721"/>
      <c r="EC24" s="740"/>
    </row>
    <row r="25" spans="2:133" ht="11.25" customHeight="1" x14ac:dyDescent="0.2">
      <c r="B25" s="654" t="s">
        <v>296</v>
      </c>
      <c r="C25" s="655"/>
      <c r="D25" s="655"/>
      <c r="E25" s="655"/>
      <c r="F25" s="655"/>
      <c r="G25" s="655"/>
      <c r="H25" s="655"/>
      <c r="I25" s="655"/>
      <c r="J25" s="655"/>
      <c r="K25" s="655"/>
      <c r="L25" s="655"/>
      <c r="M25" s="655"/>
      <c r="N25" s="655"/>
      <c r="O25" s="655"/>
      <c r="P25" s="655"/>
      <c r="Q25" s="656"/>
      <c r="R25" s="657">
        <v>3073095</v>
      </c>
      <c r="S25" s="658"/>
      <c r="T25" s="658"/>
      <c r="U25" s="658"/>
      <c r="V25" s="658"/>
      <c r="W25" s="658"/>
      <c r="X25" s="658"/>
      <c r="Y25" s="659"/>
      <c r="Z25" s="695">
        <v>58.7</v>
      </c>
      <c r="AA25" s="695"/>
      <c r="AB25" s="695"/>
      <c r="AC25" s="695"/>
      <c r="AD25" s="696">
        <v>2793045</v>
      </c>
      <c r="AE25" s="696"/>
      <c r="AF25" s="696"/>
      <c r="AG25" s="696"/>
      <c r="AH25" s="696"/>
      <c r="AI25" s="696"/>
      <c r="AJ25" s="696"/>
      <c r="AK25" s="696"/>
      <c r="AL25" s="660">
        <v>99.6</v>
      </c>
      <c r="AM25" s="661"/>
      <c r="AN25" s="661"/>
      <c r="AO25" s="697"/>
      <c r="AP25" s="654" t="s">
        <v>297</v>
      </c>
      <c r="AQ25" s="734"/>
      <c r="AR25" s="734"/>
      <c r="AS25" s="734"/>
      <c r="AT25" s="734"/>
      <c r="AU25" s="734"/>
      <c r="AV25" s="734"/>
      <c r="AW25" s="734"/>
      <c r="AX25" s="734"/>
      <c r="AY25" s="734"/>
      <c r="AZ25" s="734"/>
      <c r="BA25" s="734"/>
      <c r="BB25" s="734"/>
      <c r="BC25" s="734"/>
      <c r="BD25" s="734"/>
      <c r="BE25" s="734"/>
      <c r="BF25" s="735"/>
      <c r="BG25" s="657" t="s">
        <v>129</v>
      </c>
      <c r="BH25" s="658"/>
      <c r="BI25" s="658"/>
      <c r="BJ25" s="658"/>
      <c r="BK25" s="658"/>
      <c r="BL25" s="658"/>
      <c r="BM25" s="658"/>
      <c r="BN25" s="659"/>
      <c r="BO25" s="695" t="s">
        <v>232</v>
      </c>
      <c r="BP25" s="695"/>
      <c r="BQ25" s="695"/>
      <c r="BR25" s="695"/>
      <c r="BS25" s="696" t="s">
        <v>232</v>
      </c>
      <c r="BT25" s="696"/>
      <c r="BU25" s="696"/>
      <c r="BV25" s="696"/>
      <c r="BW25" s="696"/>
      <c r="BX25" s="696"/>
      <c r="BY25" s="696"/>
      <c r="BZ25" s="696"/>
      <c r="CA25" s="696"/>
      <c r="CB25" s="736"/>
      <c r="CD25" s="654" t="s">
        <v>298</v>
      </c>
      <c r="CE25" s="655"/>
      <c r="CF25" s="655"/>
      <c r="CG25" s="655"/>
      <c r="CH25" s="655"/>
      <c r="CI25" s="655"/>
      <c r="CJ25" s="655"/>
      <c r="CK25" s="655"/>
      <c r="CL25" s="655"/>
      <c r="CM25" s="655"/>
      <c r="CN25" s="655"/>
      <c r="CO25" s="655"/>
      <c r="CP25" s="655"/>
      <c r="CQ25" s="656"/>
      <c r="CR25" s="657">
        <v>915059</v>
      </c>
      <c r="CS25" s="670"/>
      <c r="CT25" s="670"/>
      <c r="CU25" s="670"/>
      <c r="CV25" s="670"/>
      <c r="CW25" s="670"/>
      <c r="CX25" s="670"/>
      <c r="CY25" s="671"/>
      <c r="CZ25" s="660">
        <v>19.7</v>
      </c>
      <c r="DA25" s="672"/>
      <c r="DB25" s="672"/>
      <c r="DC25" s="673"/>
      <c r="DD25" s="663">
        <v>806541</v>
      </c>
      <c r="DE25" s="670"/>
      <c r="DF25" s="670"/>
      <c r="DG25" s="670"/>
      <c r="DH25" s="670"/>
      <c r="DI25" s="670"/>
      <c r="DJ25" s="670"/>
      <c r="DK25" s="671"/>
      <c r="DL25" s="663">
        <v>712799</v>
      </c>
      <c r="DM25" s="670"/>
      <c r="DN25" s="670"/>
      <c r="DO25" s="670"/>
      <c r="DP25" s="670"/>
      <c r="DQ25" s="670"/>
      <c r="DR25" s="670"/>
      <c r="DS25" s="670"/>
      <c r="DT25" s="670"/>
      <c r="DU25" s="670"/>
      <c r="DV25" s="671"/>
      <c r="DW25" s="660">
        <v>25.2</v>
      </c>
      <c r="DX25" s="672"/>
      <c r="DY25" s="672"/>
      <c r="DZ25" s="672"/>
      <c r="EA25" s="672"/>
      <c r="EB25" s="672"/>
      <c r="EC25" s="684"/>
    </row>
    <row r="26" spans="2:133" ht="11.25" customHeight="1" x14ac:dyDescent="0.2">
      <c r="B26" s="654" t="s">
        <v>299</v>
      </c>
      <c r="C26" s="655"/>
      <c r="D26" s="655"/>
      <c r="E26" s="655"/>
      <c r="F26" s="655"/>
      <c r="G26" s="655"/>
      <c r="H26" s="655"/>
      <c r="I26" s="655"/>
      <c r="J26" s="655"/>
      <c r="K26" s="655"/>
      <c r="L26" s="655"/>
      <c r="M26" s="655"/>
      <c r="N26" s="655"/>
      <c r="O26" s="655"/>
      <c r="P26" s="655"/>
      <c r="Q26" s="656"/>
      <c r="R26" s="657">
        <v>638</v>
      </c>
      <c r="S26" s="658"/>
      <c r="T26" s="658"/>
      <c r="U26" s="658"/>
      <c r="V26" s="658"/>
      <c r="W26" s="658"/>
      <c r="X26" s="658"/>
      <c r="Y26" s="659"/>
      <c r="Z26" s="695">
        <v>0</v>
      </c>
      <c r="AA26" s="695"/>
      <c r="AB26" s="695"/>
      <c r="AC26" s="695"/>
      <c r="AD26" s="696">
        <v>638</v>
      </c>
      <c r="AE26" s="696"/>
      <c r="AF26" s="696"/>
      <c r="AG26" s="696"/>
      <c r="AH26" s="696"/>
      <c r="AI26" s="696"/>
      <c r="AJ26" s="696"/>
      <c r="AK26" s="696"/>
      <c r="AL26" s="660">
        <v>0</v>
      </c>
      <c r="AM26" s="661"/>
      <c r="AN26" s="661"/>
      <c r="AO26" s="697"/>
      <c r="AP26" s="654" t="s">
        <v>300</v>
      </c>
      <c r="AQ26" s="734"/>
      <c r="AR26" s="734"/>
      <c r="AS26" s="734"/>
      <c r="AT26" s="734"/>
      <c r="AU26" s="734"/>
      <c r="AV26" s="734"/>
      <c r="AW26" s="734"/>
      <c r="AX26" s="734"/>
      <c r="AY26" s="734"/>
      <c r="AZ26" s="734"/>
      <c r="BA26" s="734"/>
      <c r="BB26" s="734"/>
      <c r="BC26" s="734"/>
      <c r="BD26" s="734"/>
      <c r="BE26" s="734"/>
      <c r="BF26" s="735"/>
      <c r="BG26" s="657" t="s">
        <v>129</v>
      </c>
      <c r="BH26" s="658"/>
      <c r="BI26" s="658"/>
      <c r="BJ26" s="658"/>
      <c r="BK26" s="658"/>
      <c r="BL26" s="658"/>
      <c r="BM26" s="658"/>
      <c r="BN26" s="659"/>
      <c r="BO26" s="695" t="s">
        <v>129</v>
      </c>
      <c r="BP26" s="695"/>
      <c r="BQ26" s="695"/>
      <c r="BR26" s="695"/>
      <c r="BS26" s="696" t="s">
        <v>129</v>
      </c>
      <c r="BT26" s="696"/>
      <c r="BU26" s="696"/>
      <c r="BV26" s="696"/>
      <c r="BW26" s="696"/>
      <c r="BX26" s="696"/>
      <c r="BY26" s="696"/>
      <c r="BZ26" s="696"/>
      <c r="CA26" s="696"/>
      <c r="CB26" s="736"/>
      <c r="CD26" s="654" t="s">
        <v>301</v>
      </c>
      <c r="CE26" s="655"/>
      <c r="CF26" s="655"/>
      <c r="CG26" s="655"/>
      <c r="CH26" s="655"/>
      <c r="CI26" s="655"/>
      <c r="CJ26" s="655"/>
      <c r="CK26" s="655"/>
      <c r="CL26" s="655"/>
      <c r="CM26" s="655"/>
      <c r="CN26" s="655"/>
      <c r="CO26" s="655"/>
      <c r="CP26" s="655"/>
      <c r="CQ26" s="656"/>
      <c r="CR26" s="657">
        <v>473080</v>
      </c>
      <c r="CS26" s="658"/>
      <c r="CT26" s="658"/>
      <c r="CU26" s="658"/>
      <c r="CV26" s="658"/>
      <c r="CW26" s="658"/>
      <c r="CX26" s="658"/>
      <c r="CY26" s="659"/>
      <c r="CZ26" s="660">
        <v>10.199999999999999</v>
      </c>
      <c r="DA26" s="672"/>
      <c r="DB26" s="672"/>
      <c r="DC26" s="673"/>
      <c r="DD26" s="663">
        <v>409837</v>
      </c>
      <c r="DE26" s="658"/>
      <c r="DF26" s="658"/>
      <c r="DG26" s="658"/>
      <c r="DH26" s="658"/>
      <c r="DI26" s="658"/>
      <c r="DJ26" s="658"/>
      <c r="DK26" s="659"/>
      <c r="DL26" s="663" t="s">
        <v>129</v>
      </c>
      <c r="DM26" s="658"/>
      <c r="DN26" s="658"/>
      <c r="DO26" s="658"/>
      <c r="DP26" s="658"/>
      <c r="DQ26" s="658"/>
      <c r="DR26" s="658"/>
      <c r="DS26" s="658"/>
      <c r="DT26" s="658"/>
      <c r="DU26" s="658"/>
      <c r="DV26" s="659"/>
      <c r="DW26" s="660" t="s">
        <v>129</v>
      </c>
      <c r="DX26" s="672"/>
      <c r="DY26" s="672"/>
      <c r="DZ26" s="672"/>
      <c r="EA26" s="672"/>
      <c r="EB26" s="672"/>
      <c r="EC26" s="684"/>
    </row>
    <row r="27" spans="2:133" ht="11.25" customHeight="1" x14ac:dyDescent="0.2">
      <c r="B27" s="654" t="s">
        <v>302</v>
      </c>
      <c r="C27" s="655"/>
      <c r="D27" s="655"/>
      <c r="E27" s="655"/>
      <c r="F27" s="655"/>
      <c r="G27" s="655"/>
      <c r="H27" s="655"/>
      <c r="I27" s="655"/>
      <c r="J27" s="655"/>
      <c r="K27" s="655"/>
      <c r="L27" s="655"/>
      <c r="M27" s="655"/>
      <c r="N27" s="655"/>
      <c r="O27" s="655"/>
      <c r="P27" s="655"/>
      <c r="Q27" s="656"/>
      <c r="R27" s="657">
        <v>3307</v>
      </c>
      <c r="S27" s="658"/>
      <c r="T27" s="658"/>
      <c r="U27" s="658"/>
      <c r="V27" s="658"/>
      <c r="W27" s="658"/>
      <c r="X27" s="658"/>
      <c r="Y27" s="659"/>
      <c r="Z27" s="695">
        <v>0.1</v>
      </c>
      <c r="AA27" s="695"/>
      <c r="AB27" s="695"/>
      <c r="AC27" s="695"/>
      <c r="AD27" s="696" t="s">
        <v>129</v>
      </c>
      <c r="AE27" s="696"/>
      <c r="AF27" s="696"/>
      <c r="AG27" s="696"/>
      <c r="AH27" s="696"/>
      <c r="AI27" s="696"/>
      <c r="AJ27" s="696"/>
      <c r="AK27" s="696"/>
      <c r="AL27" s="660" t="s">
        <v>232</v>
      </c>
      <c r="AM27" s="661"/>
      <c r="AN27" s="661"/>
      <c r="AO27" s="697"/>
      <c r="AP27" s="654" t="s">
        <v>303</v>
      </c>
      <c r="AQ27" s="655"/>
      <c r="AR27" s="655"/>
      <c r="AS27" s="655"/>
      <c r="AT27" s="655"/>
      <c r="AU27" s="655"/>
      <c r="AV27" s="655"/>
      <c r="AW27" s="655"/>
      <c r="AX27" s="655"/>
      <c r="AY27" s="655"/>
      <c r="AZ27" s="655"/>
      <c r="BA27" s="655"/>
      <c r="BB27" s="655"/>
      <c r="BC27" s="655"/>
      <c r="BD27" s="655"/>
      <c r="BE27" s="655"/>
      <c r="BF27" s="656"/>
      <c r="BG27" s="657">
        <v>383989</v>
      </c>
      <c r="BH27" s="658"/>
      <c r="BI27" s="658"/>
      <c r="BJ27" s="658"/>
      <c r="BK27" s="658"/>
      <c r="BL27" s="658"/>
      <c r="BM27" s="658"/>
      <c r="BN27" s="659"/>
      <c r="BO27" s="695">
        <v>100</v>
      </c>
      <c r="BP27" s="695"/>
      <c r="BQ27" s="695"/>
      <c r="BR27" s="695"/>
      <c r="BS27" s="696" t="s">
        <v>232</v>
      </c>
      <c r="BT27" s="696"/>
      <c r="BU27" s="696"/>
      <c r="BV27" s="696"/>
      <c r="BW27" s="696"/>
      <c r="BX27" s="696"/>
      <c r="BY27" s="696"/>
      <c r="BZ27" s="696"/>
      <c r="CA27" s="696"/>
      <c r="CB27" s="736"/>
      <c r="CD27" s="654" t="s">
        <v>304</v>
      </c>
      <c r="CE27" s="655"/>
      <c r="CF27" s="655"/>
      <c r="CG27" s="655"/>
      <c r="CH27" s="655"/>
      <c r="CI27" s="655"/>
      <c r="CJ27" s="655"/>
      <c r="CK27" s="655"/>
      <c r="CL27" s="655"/>
      <c r="CM27" s="655"/>
      <c r="CN27" s="655"/>
      <c r="CO27" s="655"/>
      <c r="CP27" s="655"/>
      <c r="CQ27" s="656"/>
      <c r="CR27" s="657">
        <v>256870</v>
      </c>
      <c r="CS27" s="670"/>
      <c r="CT27" s="670"/>
      <c r="CU27" s="670"/>
      <c r="CV27" s="670"/>
      <c r="CW27" s="670"/>
      <c r="CX27" s="670"/>
      <c r="CY27" s="671"/>
      <c r="CZ27" s="660">
        <v>5.5</v>
      </c>
      <c r="DA27" s="672"/>
      <c r="DB27" s="672"/>
      <c r="DC27" s="673"/>
      <c r="DD27" s="663">
        <v>67738</v>
      </c>
      <c r="DE27" s="670"/>
      <c r="DF27" s="670"/>
      <c r="DG27" s="670"/>
      <c r="DH27" s="670"/>
      <c r="DI27" s="670"/>
      <c r="DJ27" s="670"/>
      <c r="DK27" s="671"/>
      <c r="DL27" s="663">
        <v>64354</v>
      </c>
      <c r="DM27" s="670"/>
      <c r="DN27" s="670"/>
      <c r="DO27" s="670"/>
      <c r="DP27" s="670"/>
      <c r="DQ27" s="670"/>
      <c r="DR27" s="670"/>
      <c r="DS27" s="670"/>
      <c r="DT27" s="670"/>
      <c r="DU27" s="670"/>
      <c r="DV27" s="671"/>
      <c r="DW27" s="660">
        <v>2.2999999999999998</v>
      </c>
      <c r="DX27" s="672"/>
      <c r="DY27" s="672"/>
      <c r="DZ27" s="672"/>
      <c r="EA27" s="672"/>
      <c r="EB27" s="672"/>
      <c r="EC27" s="684"/>
    </row>
    <row r="28" spans="2:133" ht="11.25" customHeight="1" x14ac:dyDescent="0.2">
      <c r="B28" s="654" t="s">
        <v>305</v>
      </c>
      <c r="C28" s="655"/>
      <c r="D28" s="655"/>
      <c r="E28" s="655"/>
      <c r="F28" s="655"/>
      <c r="G28" s="655"/>
      <c r="H28" s="655"/>
      <c r="I28" s="655"/>
      <c r="J28" s="655"/>
      <c r="K28" s="655"/>
      <c r="L28" s="655"/>
      <c r="M28" s="655"/>
      <c r="N28" s="655"/>
      <c r="O28" s="655"/>
      <c r="P28" s="655"/>
      <c r="Q28" s="656"/>
      <c r="R28" s="657">
        <v>33986</v>
      </c>
      <c r="S28" s="658"/>
      <c r="T28" s="658"/>
      <c r="U28" s="658"/>
      <c r="V28" s="658"/>
      <c r="W28" s="658"/>
      <c r="X28" s="658"/>
      <c r="Y28" s="659"/>
      <c r="Z28" s="695">
        <v>0.6</v>
      </c>
      <c r="AA28" s="695"/>
      <c r="AB28" s="695"/>
      <c r="AC28" s="695"/>
      <c r="AD28" s="696">
        <v>2687</v>
      </c>
      <c r="AE28" s="696"/>
      <c r="AF28" s="696"/>
      <c r="AG28" s="696"/>
      <c r="AH28" s="696"/>
      <c r="AI28" s="696"/>
      <c r="AJ28" s="696"/>
      <c r="AK28" s="696"/>
      <c r="AL28" s="660">
        <v>0.1</v>
      </c>
      <c r="AM28" s="661"/>
      <c r="AN28" s="661"/>
      <c r="AO28" s="697"/>
      <c r="AP28" s="654"/>
      <c r="AQ28" s="655"/>
      <c r="AR28" s="655"/>
      <c r="AS28" s="655"/>
      <c r="AT28" s="655"/>
      <c r="AU28" s="655"/>
      <c r="AV28" s="655"/>
      <c r="AW28" s="655"/>
      <c r="AX28" s="655"/>
      <c r="AY28" s="655"/>
      <c r="AZ28" s="655"/>
      <c r="BA28" s="655"/>
      <c r="BB28" s="655"/>
      <c r="BC28" s="655"/>
      <c r="BD28" s="655"/>
      <c r="BE28" s="655"/>
      <c r="BF28" s="656"/>
      <c r="BG28" s="657"/>
      <c r="BH28" s="658"/>
      <c r="BI28" s="658"/>
      <c r="BJ28" s="658"/>
      <c r="BK28" s="658"/>
      <c r="BL28" s="658"/>
      <c r="BM28" s="658"/>
      <c r="BN28" s="659"/>
      <c r="BO28" s="695"/>
      <c r="BP28" s="695"/>
      <c r="BQ28" s="695"/>
      <c r="BR28" s="695"/>
      <c r="BS28" s="663"/>
      <c r="BT28" s="658"/>
      <c r="BU28" s="658"/>
      <c r="BV28" s="658"/>
      <c r="BW28" s="658"/>
      <c r="BX28" s="658"/>
      <c r="BY28" s="658"/>
      <c r="BZ28" s="658"/>
      <c r="CA28" s="658"/>
      <c r="CB28" s="694"/>
      <c r="CD28" s="654" t="s">
        <v>306</v>
      </c>
      <c r="CE28" s="655"/>
      <c r="CF28" s="655"/>
      <c r="CG28" s="655"/>
      <c r="CH28" s="655"/>
      <c r="CI28" s="655"/>
      <c r="CJ28" s="655"/>
      <c r="CK28" s="655"/>
      <c r="CL28" s="655"/>
      <c r="CM28" s="655"/>
      <c r="CN28" s="655"/>
      <c r="CO28" s="655"/>
      <c r="CP28" s="655"/>
      <c r="CQ28" s="656"/>
      <c r="CR28" s="657">
        <v>544730</v>
      </c>
      <c r="CS28" s="658"/>
      <c r="CT28" s="658"/>
      <c r="CU28" s="658"/>
      <c r="CV28" s="658"/>
      <c r="CW28" s="658"/>
      <c r="CX28" s="658"/>
      <c r="CY28" s="659"/>
      <c r="CZ28" s="660">
        <v>11.7</v>
      </c>
      <c r="DA28" s="672"/>
      <c r="DB28" s="672"/>
      <c r="DC28" s="673"/>
      <c r="DD28" s="663">
        <v>543584</v>
      </c>
      <c r="DE28" s="658"/>
      <c r="DF28" s="658"/>
      <c r="DG28" s="658"/>
      <c r="DH28" s="658"/>
      <c r="DI28" s="658"/>
      <c r="DJ28" s="658"/>
      <c r="DK28" s="659"/>
      <c r="DL28" s="663">
        <v>543584</v>
      </c>
      <c r="DM28" s="658"/>
      <c r="DN28" s="658"/>
      <c r="DO28" s="658"/>
      <c r="DP28" s="658"/>
      <c r="DQ28" s="658"/>
      <c r="DR28" s="658"/>
      <c r="DS28" s="658"/>
      <c r="DT28" s="658"/>
      <c r="DU28" s="658"/>
      <c r="DV28" s="659"/>
      <c r="DW28" s="660">
        <v>19.2</v>
      </c>
      <c r="DX28" s="672"/>
      <c r="DY28" s="672"/>
      <c r="DZ28" s="672"/>
      <c r="EA28" s="672"/>
      <c r="EB28" s="672"/>
      <c r="EC28" s="684"/>
    </row>
    <row r="29" spans="2:133" ht="11.25" customHeight="1" x14ac:dyDescent="0.2">
      <c r="B29" s="654" t="s">
        <v>307</v>
      </c>
      <c r="C29" s="655"/>
      <c r="D29" s="655"/>
      <c r="E29" s="655"/>
      <c r="F29" s="655"/>
      <c r="G29" s="655"/>
      <c r="H29" s="655"/>
      <c r="I29" s="655"/>
      <c r="J29" s="655"/>
      <c r="K29" s="655"/>
      <c r="L29" s="655"/>
      <c r="M29" s="655"/>
      <c r="N29" s="655"/>
      <c r="O29" s="655"/>
      <c r="P29" s="655"/>
      <c r="Q29" s="656"/>
      <c r="R29" s="657">
        <v>10343</v>
      </c>
      <c r="S29" s="658"/>
      <c r="T29" s="658"/>
      <c r="U29" s="658"/>
      <c r="V29" s="658"/>
      <c r="W29" s="658"/>
      <c r="X29" s="658"/>
      <c r="Y29" s="659"/>
      <c r="Z29" s="695">
        <v>0.2</v>
      </c>
      <c r="AA29" s="695"/>
      <c r="AB29" s="695"/>
      <c r="AC29" s="695"/>
      <c r="AD29" s="696" t="s">
        <v>129</v>
      </c>
      <c r="AE29" s="696"/>
      <c r="AF29" s="696"/>
      <c r="AG29" s="696"/>
      <c r="AH29" s="696"/>
      <c r="AI29" s="696"/>
      <c r="AJ29" s="696"/>
      <c r="AK29" s="696"/>
      <c r="AL29" s="660" t="s">
        <v>232</v>
      </c>
      <c r="AM29" s="661"/>
      <c r="AN29" s="661"/>
      <c r="AO29" s="697"/>
      <c r="AP29" s="638"/>
      <c r="AQ29" s="639"/>
      <c r="AR29" s="639"/>
      <c r="AS29" s="639"/>
      <c r="AT29" s="639"/>
      <c r="AU29" s="639"/>
      <c r="AV29" s="639"/>
      <c r="AW29" s="639"/>
      <c r="AX29" s="639"/>
      <c r="AY29" s="639"/>
      <c r="AZ29" s="639"/>
      <c r="BA29" s="639"/>
      <c r="BB29" s="639"/>
      <c r="BC29" s="639"/>
      <c r="BD29" s="639"/>
      <c r="BE29" s="639"/>
      <c r="BF29" s="640"/>
      <c r="BG29" s="657"/>
      <c r="BH29" s="658"/>
      <c r="BI29" s="658"/>
      <c r="BJ29" s="658"/>
      <c r="BK29" s="658"/>
      <c r="BL29" s="658"/>
      <c r="BM29" s="658"/>
      <c r="BN29" s="659"/>
      <c r="BO29" s="695"/>
      <c r="BP29" s="695"/>
      <c r="BQ29" s="695"/>
      <c r="BR29" s="695"/>
      <c r="BS29" s="696"/>
      <c r="BT29" s="696"/>
      <c r="BU29" s="696"/>
      <c r="BV29" s="696"/>
      <c r="BW29" s="696"/>
      <c r="BX29" s="696"/>
      <c r="BY29" s="696"/>
      <c r="BZ29" s="696"/>
      <c r="CA29" s="696"/>
      <c r="CB29" s="736"/>
      <c r="CD29" s="676" t="s">
        <v>308</v>
      </c>
      <c r="CE29" s="677"/>
      <c r="CF29" s="654" t="s">
        <v>309</v>
      </c>
      <c r="CG29" s="655"/>
      <c r="CH29" s="655"/>
      <c r="CI29" s="655"/>
      <c r="CJ29" s="655"/>
      <c r="CK29" s="655"/>
      <c r="CL29" s="655"/>
      <c r="CM29" s="655"/>
      <c r="CN29" s="655"/>
      <c r="CO29" s="655"/>
      <c r="CP29" s="655"/>
      <c r="CQ29" s="656"/>
      <c r="CR29" s="657">
        <v>544730</v>
      </c>
      <c r="CS29" s="670"/>
      <c r="CT29" s="670"/>
      <c r="CU29" s="670"/>
      <c r="CV29" s="670"/>
      <c r="CW29" s="670"/>
      <c r="CX29" s="670"/>
      <c r="CY29" s="671"/>
      <c r="CZ29" s="660">
        <v>11.7</v>
      </c>
      <c r="DA29" s="672"/>
      <c r="DB29" s="672"/>
      <c r="DC29" s="673"/>
      <c r="DD29" s="663">
        <v>543584</v>
      </c>
      <c r="DE29" s="670"/>
      <c r="DF29" s="670"/>
      <c r="DG29" s="670"/>
      <c r="DH29" s="670"/>
      <c r="DI29" s="670"/>
      <c r="DJ29" s="670"/>
      <c r="DK29" s="671"/>
      <c r="DL29" s="663">
        <v>543584</v>
      </c>
      <c r="DM29" s="670"/>
      <c r="DN29" s="670"/>
      <c r="DO29" s="670"/>
      <c r="DP29" s="670"/>
      <c r="DQ29" s="670"/>
      <c r="DR29" s="670"/>
      <c r="DS29" s="670"/>
      <c r="DT29" s="670"/>
      <c r="DU29" s="670"/>
      <c r="DV29" s="671"/>
      <c r="DW29" s="660">
        <v>19.2</v>
      </c>
      <c r="DX29" s="672"/>
      <c r="DY29" s="672"/>
      <c r="DZ29" s="672"/>
      <c r="EA29" s="672"/>
      <c r="EB29" s="672"/>
      <c r="EC29" s="684"/>
    </row>
    <row r="30" spans="2:133" ht="11.25" customHeight="1" x14ac:dyDescent="0.2">
      <c r="B30" s="654" t="s">
        <v>310</v>
      </c>
      <c r="C30" s="655"/>
      <c r="D30" s="655"/>
      <c r="E30" s="655"/>
      <c r="F30" s="655"/>
      <c r="G30" s="655"/>
      <c r="H30" s="655"/>
      <c r="I30" s="655"/>
      <c r="J30" s="655"/>
      <c r="K30" s="655"/>
      <c r="L30" s="655"/>
      <c r="M30" s="655"/>
      <c r="N30" s="655"/>
      <c r="O30" s="655"/>
      <c r="P30" s="655"/>
      <c r="Q30" s="656"/>
      <c r="R30" s="657">
        <v>467941</v>
      </c>
      <c r="S30" s="658"/>
      <c r="T30" s="658"/>
      <c r="U30" s="658"/>
      <c r="V30" s="658"/>
      <c r="W30" s="658"/>
      <c r="X30" s="658"/>
      <c r="Y30" s="659"/>
      <c r="Z30" s="695">
        <v>8.9</v>
      </c>
      <c r="AA30" s="695"/>
      <c r="AB30" s="695"/>
      <c r="AC30" s="695"/>
      <c r="AD30" s="696" t="s">
        <v>129</v>
      </c>
      <c r="AE30" s="696"/>
      <c r="AF30" s="696"/>
      <c r="AG30" s="696"/>
      <c r="AH30" s="696"/>
      <c r="AI30" s="696"/>
      <c r="AJ30" s="696"/>
      <c r="AK30" s="696"/>
      <c r="AL30" s="660" t="s">
        <v>129</v>
      </c>
      <c r="AM30" s="661"/>
      <c r="AN30" s="661"/>
      <c r="AO30" s="697"/>
      <c r="AP30" s="709" t="s">
        <v>226</v>
      </c>
      <c r="AQ30" s="710"/>
      <c r="AR30" s="710"/>
      <c r="AS30" s="710"/>
      <c r="AT30" s="710"/>
      <c r="AU30" s="710"/>
      <c r="AV30" s="710"/>
      <c r="AW30" s="710"/>
      <c r="AX30" s="710"/>
      <c r="AY30" s="710"/>
      <c r="AZ30" s="710"/>
      <c r="BA30" s="710"/>
      <c r="BB30" s="710"/>
      <c r="BC30" s="710"/>
      <c r="BD30" s="710"/>
      <c r="BE30" s="710"/>
      <c r="BF30" s="711"/>
      <c r="BG30" s="709" t="s">
        <v>311</v>
      </c>
      <c r="BH30" s="732"/>
      <c r="BI30" s="732"/>
      <c r="BJ30" s="732"/>
      <c r="BK30" s="732"/>
      <c r="BL30" s="732"/>
      <c r="BM30" s="732"/>
      <c r="BN30" s="732"/>
      <c r="BO30" s="732"/>
      <c r="BP30" s="732"/>
      <c r="BQ30" s="733"/>
      <c r="BR30" s="709" t="s">
        <v>312</v>
      </c>
      <c r="BS30" s="732"/>
      <c r="BT30" s="732"/>
      <c r="BU30" s="732"/>
      <c r="BV30" s="732"/>
      <c r="BW30" s="732"/>
      <c r="BX30" s="732"/>
      <c r="BY30" s="732"/>
      <c r="BZ30" s="732"/>
      <c r="CA30" s="732"/>
      <c r="CB30" s="733"/>
      <c r="CD30" s="678"/>
      <c r="CE30" s="679"/>
      <c r="CF30" s="654" t="s">
        <v>313</v>
      </c>
      <c r="CG30" s="655"/>
      <c r="CH30" s="655"/>
      <c r="CI30" s="655"/>
      <c r="CJ30" s="655"/>
      <c r="CK30" s="655"/>
      <c r="CL30" s="655"/>
      <c r="CM30" s="655"/>
      <c r="CN30" s="655"/>
      <c r="CO30" s="655"/>
      <c r="CP30" s="655"/>
      <c r="CQ30" s="656"/>
      <c r="CR30" s="657">
        <v>525273</v>
      </c>
      <c r="CS30" s="658"/>
      <c r="CT30" s="658"/>
      <c r="CU30" s="658"/>
      <c r="CV30" s="658"/>
      <c r="CW30" s="658"/>
      <c r="CX30" s="658"/>
      <c r="CY30" s="659"/>
      <c r="CZ30" s="660">
        <v>11.3</v>
      </c>
      <c r="DA30" s="672"/>
      <c r="DB30" s="672"/>
      <c r="DC30" s="673"/>
      <c r="DD30" s="663">
        <v>524127</v>
      </c>
      <c r="DE30" s="658"/>
      <c r="DF30" s="658"/>
      <c r="DG30" s="658"/>
      <c r="DH30" s="658"/>
      <c r="DI30" s="658"/>
      <c r="DJ30" s="658"/>
      <c r="DK30" s="659"/>
      <c r="DL30" s="663">
        <v>524127</v>
      </c>
      <c r="DM30" s="658"/>
      <c r="DN30" s="658"/>
      <c r="DO30" s="658"/>
      <c r="DP30" s="658"/>
      <c r="DQ30" s="658"/>
      <c r="DR30" s="658"/>
      <c r="DS30" s="658"/>
      <c r="DT30" s="658"/>
      <c r="DU30" s="658"/>
      <c r="DV30" s="659"/>
      <c r="DW30" s="660">
        <v>18.5</v>
      </c>
      <c r="DX30" s="672"/>
      <c r="DY30" s="672"/>
      <c r="DZ30" s="672"/>
      <c r="EA30" s="672"/>
      <c r="EB30" s="672"/>
      <c r="EC30" s="684"/>
    </row>
    <row r="31" spans="2:133" ht="11.25" customHeight="1" x14ac:dyDescent="0.2">
      <c r="B31" s="724" t="s">
        <v>314</v>
      </c>
      <c r="C31" s="725"/>
      <c r="D31" s="725"/>
      <c r="E31" s="725"/>
      <c r="F31" s="725"/>
      <c r="G31" s="725"/>
      <c r="H31" s="725"/>
      <c r="I31" s="725"/>
      <c r="J31" s="725"/>
      <c r="K31" s="725"/>
      <c r="L31" s="725"/>
      <c r="M31" s="725"/>
      <c r="N31" s="725"/>
      <c r="O31" s="725"/>
      <c r="P31" s="725"/>
      <c r="Q31" s="726"/>
      <c r="R31" s="657" t="s">
        <v>232</v>
      </c>
      <c r="S31" s="658"/>
      <c r="T31" s="658"/>
      <c r="U31" s="658"/>
      <c r="V31" s="658"/>
      <c r="W31" s="658"/>
      <c r="X31" s="658"/>
      <c r="Y31" s="659"/>
      <c r="Z31" s="695" t="s">
        <v>232</v>
      </c>
      <c r="AA31" s="695"/>
      <c r="AB31" s="695"/>
      <c r="AC31" s="695"/>
      <c r="AD31" s="696" t="s">
        <v>129</v>
      </c>
      <c r="AE31" s="696"/>
      <c r="AF31" s="696"/>
      <c r="AG31" s="696"/>
      <c r="AH31" s="696"/>
      <c r="AI31" s="696"/>
      <c r="AJ31" s="696"/>
      <c r="AK31" s="696"/>
      <c r="AL31" s="660" t="s">
        <v>129</v>
      </c>
      <c r="AM31" s="661"/>
      <c r="AN31" s="661"/>
      <c r="AO31" s="697"/>
      <c r="AP31" s="727" t="s">
        <v>315</v>
      </c>
      <c r="AQ31" s="728"/>
      <c r="AR31" s="728"/>
      <c r="AS31" s="728"/>
      <c r="AT31" s="729" t="s">
        <v>316</v>
      </c>
      <c r="AU31" s="218"/>
      <c r="AV31" s="218"/>
      <c r="AW31" s="218"/>
      <c r="AX31" s="715" t="s">
        <v>190</v>
      </c>
      <c r="AY31" s="716"/>
      <c r="AZ31" s="716"/>
      <c r="BA31" s="716"/>
      <c r="BB31" s="716"/>
      <c r="BC31" s="716"/>
      <c r="BD31" s="716"/>
      <c r="BE31" s="716"/>
      <c r="BF31" s="717"/>
      <c r="BG31" s="719">
        <v>98.5</v>
      </c>
      <c r="BH31" s="720"/>
      <c r="BI31" s="720"/>
      <c r="BJ31" s="720"/>
      <c r="BK31" s="720"/>
      <c r="BL31" s="720"/>
      <c r="BM31" s="721">
        <v>94.3</v>
      </c>
      <c r="BN31" s="720"/>
      <c r="BO31" s="720"/>
      <c r="BP31" s="720"/>
      <c r="BQ31" s="722"/>
      <c r="BR31" s="719">
        <v>99.2</v>
      </c>
      <c r="BS31" s="720"/>
      <c r="BT31" s="720"/>
      <c r="BU31" s="720"/>
      <c r="BV31" s="720"/>
      <c r="BW31" s="720"/>
      <c r="BX31" s="721">
        <v>95</v>
      </c>
      <c r="BY31" s="720"/>
      <c r="BZ31" s="720"/>
      <c r="CA31" s="720"/>
      <c r="CB31" s="722"/>
      <c r="CD31" s="678"/>
      <c r="CE31" s="679"/>
      <c r="CF31" s="654" t="s">
        <v>317</v>
      </c>
      <c r="CG31" s="655"/>
      <c r="CH31" s="655"/>
      <c r="CI31" s="655"/>
      <c r="CJ31" s="655"/>
      <c r="CK31" s="655"/>
      <c r="CL31" s="655"/>
      <c r="CM31" s="655"/>
      <c r="CN31" s="655"/>
      <c r="CO31" s="655"/>
      <c r="CP31" s="655"/>
      <c r="CQ31" s="656"/>
      <c r="CR31" s="657">
        <v>19457</v>
      </c>
      <c r="CS31" s="670"/>
      <c r="CT31" s="670"/>
      <c r="CU31" s="670"/>
      <c r="CV31" s="670"/>
      <c r="CW31" s="670"/>
      <c r="CX31" s="670"/>
      <c r="CY31" s="671"/>
      <c r="CZ31" s="660">
        <v>0.4</v>
      </c>
      <c r="DA31" s="672"/>
      <c r="DB31" s="672"/>
      <c r="DC31" s="673"/>
      <c r="DD31" s="663">
        <v>19457</v>
      </c>
      <c r="DE31" s="670"/>
      <c r="DF31" s="670"/>
      <c r="DG31" s="670"/>
      <c r="DH31" s="670"/>
      <c r="DI31" s="670"/>
      <c r="DJ31" s="670"/>
      <c r="DK31" s="671"/>
      <c r="DL31" s="663">
        <v>19457</v>
      </c>
      <c r="DM31" s="670"/>
      <c r="DN31" s="670"/>
      <c r="DO31" s="670"/>
      <c r="DP31" s="670"/>
      <c r="DQ31" s="670"/>
      <c r="DR31" s="670"/>
      <c r="DS31" s="670"/>
      <c r="DT31" s="670"/>
      <c r="DU31" s="670"/>
      <c r="DV31" s="671"/>
      <c r="DW31" s="660">
        <v>0.7</v>
      </c>
      <c r="DX31" s="672"/>
      <c r="DY31" s="672"/>
      <c r="DZ31" s="672"/>
      <c r="EA31" s="672"/>
      <c r="EB31" s="672"/>
      <c r="EC31" s="684"/>
    </row>
    <row r="32" spans="2:133" ht="11.25" customHeight="1" x14ac:dyDescent="0.2">
      <c r="B32" s="654" t="s">
        <v>318</v>
      </c>
      <c r="C32" s="655"/>
      <c r="D32" s="655"/>
      <c r="E32" s="655"/>
      <c r="F32" s="655"/>
      <c r="G32" s="655"/>
      <c r="H32" s="655"/>
      <c r="I32" s="655"/>
      <c r="J32" s="655"/>
      <c r="K32" s="655"/>
      <c r="L32" s="655"/>
      <c r="M32" s="655"/>
      <c r="N32" s="655"/>
      <c r="O32" s="655"/>
      <c r="P32" s="655"/>
      <c r="Q32" s="656"/>
      <c r="R32" s="657">
        <v>211611</v>
      </c>
      <c r="S32" s="658"/>
      <c r="T32" s="658"/>
      <c r="U32" s="658"/>
      <c r="V32" s="658"/>
      <c r="W32" s="658"/>
      <c r="X32" s="658"/>
      <c r="Y32" s="659"/>
      <c r="Z32" s="695">
        <v>4</v>
      </c>
      <c r="AA32" s="695"/>
      <c r="AB32" s="695"/>
      <c r="AC32" s="695"/>
      <c r="AD32" s="696" t="s">
        <v>232</v>
      </c>
      <c r="AE32" s="696"/>
      <c r="AF32" s="696"/>
      <c r="AG32" s="696"/>
      <c r="AH32" s="696"/>
      <c r="AI32" s="696"/>
      <c r="AJ32" s="696"/>
      <c r="AK32" s="696"/>
      <c r="AL32" s="660" t="s">
        <v>129</v>
      </c>
      <c r="AM32" s="661"/>
      <c r="AN32" s="661"/>
      <c r="AO32" s="697"/>
      <c r="AP32" s="698"/>
      <c r="AQ32" s="699"/>
      <c r="AR32" s="699"/>
      <c r="AS32" s="699"/>
      <c r="AT32" s="730"/>
      <c r="AU32" s="214" t="s">
        <v>319</v>
      </c>
      <c r="AX32" s="654" t="s">
        <v>320</v>
      </c>
      <c r="AY32" s="655"/>
      <c r="AZ32" s="655"/>
      <c r="BA32" s="655"/>
      <c r="BB32" s="655"/>
      <c r="BC32" s="655"/>
      <c r="BD32" s="655"/>
      <c r="BE32" s="655"/>
      <c r="BF32" s="656"/>
      <c r="BG32" s="723">
        <v>98.8</v>
      </c>
      <c r="BH32" s="670"/>
      <c r="BI32" s="670"/>
      <c r="BJ32" s="670"/>
      <c r="BK32" s="670"/>
      <c r="BL32" s="670"/>
      <c r="BM32" s="661">
        <v>96</v>
      </c>
      <c r="BN32" s="670"/>
      <c r="BO32" s="670"/>
      <c r="BP32" s="670"/>
      <c r="BQ32" s="693"/>
      <c r="BR32" s="723">
        <v>99.4</v>
      </c>
      <c r="BS32" s="670"/>
      <c r="BT32" s="670"/>
      <c r="BU32" s="670"/>
      <c r="BV32" s="670"/>
      <c r="BW32" s="670"/>
      <c r="BX32" s="661">
        <v>97</v>
      </c>
      <c r="BY32" s="670"/>
      <c r="BZ32" s="670"/>
      <c r="CA32" s="670"/>
      <c r="CB32" s="693"/>
      <c r="CD32" s="680"/>
      <c r="CE32" s="681"/>
      <c r="CF32" s="654" t="s">
        <v>321</v>
      </c>
      <c r="CG32" s="655"/>
      <c r="CH32" s="655"/>
      <c r="CI32" s="655"/>
      <c r="CJ32" s="655"/>
      <c r="CK32" s="655"/>
      <c r="CL32" s="655"/>
      <c r="CM32" s="655"/>
      <c r="CN32" s="655"/>
      <c r="CO32" s="655"/>
      <c r="CP32" s="655"/>
      <c r="CQ32" s="656"/>
      <c r="CR32" s="657" t="s">
        <v>129</v>
      </c>
      <c r="CS32" s="658"/>
      <c r="CT32" s="658"/>
      <c r="CU32" s="658"/>
      <c r="CV32" s="658"/>
      <c r="CW32" s="658"/>
      <c r="CX32" s="658"/>
      <c r="CY32" s="659"/>
      <c r="CZ32" s="660" t="s">
        <v>232</v>
      </c>
      <c r="DA32" s="672"/>
      <c r="DB32" s="672"/>
      <c r="DC32" s="673"/>
      <c r="DD32" s="663" t="s">
        <v>129</v>
      </c>
      <c r="DE32" s="658"/>
      <c r="DF32" s="658"/>
      <c r="DG32" s="658"/>
      <c r="DH32" s="658"/>
      <c r="DI32" s="658"/>
      <c r="DJ32" s="658"/>
      <c r="DK32" s="659"/>
      <c r="DL32" s="663" t="s">
        <v>232</v>
      </c>
      <c r="DM32" s="658"/>
      <c r="DN32" s="658"/>
      <c r="DO32" s="658"/>
      <c r="DP32" s="658"/>
      <c r="DQ32" s="658"/>
      <c r="DR32" s="658"/>
      <c r="DS32" s="658"/>
      <c r="DT32" s="658"/>
      <c r="DU32" s="658"/>
      <c r="DV32" s="659"/>
      <c r="DW32" s="660" t="s">
        <v>129</v>
      </c>
      <c r="DX32" s="672"/>
      <c r="DY32" s="672"/>
      <c r="DZ32" s="672"/>
      <c r="EA32" s="672"/>
      <c r="EB32" s="672"/>
      <c r="EC32" s="684"/>
    </row>
    <row r="33" spans="2:133" ht="11.25" customHeight="1" x14ac:dyDescent="0.2">
      <c r="B33" s="654" t="s">
        <v>322</v>
      </c>
      <c r="C33" s="655"/>
      <c r="D33" s="655"/>
      <c r="E33" s="655"/>
      <c r="F33" s="655"/>
      <c r="G33" s="655"/>
      <c r="H33" s="655"/>
      <c r="I33" s="655"/>
      <c r="J33" s="655"/>
      <c r="K33" s="655"/>
      <c r="L33" s="655"/>
      <c r="M33" s="655"/>
      <c r="N33" s="655"/>
      <c r="O33" s="655"/>
      <c r="P33" s="655"/>
      <c r="Q33" s="656"/>
      <c r="R33" s="657">
        <v>8244</v>
      </c>
      <c r="S33" s="658"/>
      <c r="T33" s="658"/>
      <c r="U33" s="658"/>
      <c r="V33" s="658"/>
      <c r="W33" s="658"/>
      <c r="X33" s="658"/>
      <c r="Y33" s="659"/>
      <c r="Z33" s="695">
        <v>0.2</v>
      </c>
      <c r="AA33" s="695"/>
      <c r="AB33" s="695"/>
      <c r="AC33" s="695"/>
      <c r="AD33" s="696">
        <v>7768</v>
      </c>
      <c r="AE33" s="696"/>
      <c r="AF33" s="696"/>
      <c r="AG33" s="696"/>
      <c r="AH33" s="696"/>
      <c r="AI33" s="696"/>
      <c r="AJ33" s="696"/>
      <c r="AK33" s="696"/>
      <c r="AL33" s="660">
        <v>0.3</v>
      </c>
      <c r="AM33" s="661"/>
      <c r="AN33" s="661"/>
      <c r="AO33" s="697"/>
      <c r="AP33" s="700"/>
      <c r="AQ33" s="701"/>
      <c r="AR33" s="701"/>
      <c r="AS33" s="701"/>
      <c r="AT33" s="731"/>
      <c r="AU33" s="219"/>
      <c r="AV33" s="219"/>
      <c r="AW33" s="219"/>
      <c r="AX33" s="638" t="s">
        <v>323</v>
      </c>
      <c r="AY33" s="639"/>
      <c r="AZ33" s="639"/>
      <c r="BA33" s="639"/>
      <c r="BB33" s="639"/>
      <c r="BC33" s="639"/>
      <c r="BD33" s="639"/>
      <c r="BE33" s="639"/>
      <c r="BF33" s="640"/>
      <c r="BG33" s="718">
        <v>97.7</v>
      </c>
      <c r="BH33" s="642"/>
      <c r="BI33" s="642"/>
      <c r="BJ33" s="642"/>
      <c r="BK33" s="642"/>
      <c r="BL33" s="642"/>
      <c r="BM33" s="688">
        <v>90.9</v>
      </c>
      <c r="BN33" s="642"/>
      <c r="BO33" s="642"/>
      <c r="BP33" s="642"/>
      <c r="BQ33" s="705"/>
      <c r="BR33" s="718">
        <v>98.6</v>
      </c>
      <c r="BS33" s="642"/>
      <c r="BT33" s="642"/>
      <c r="BU33" s="642"/>
      <c r="BV33" s="642"/>
      <c r="BW33" s="642"/>
      <c r="BX33" s="688">
        <v>91.6</v>
      </c>
      <c r="BY33" s="642"/>
      <c r="BZ33" s="642"/>
      <c r="CA33" s="642"/>
      <c r="CB33" s="705"/>
      <c r="CD33" s="654" t="s">
        <v>324</v>
      </c>
      <c r="CE33" s="655"/>
      <c r="CF33" s="655"/>
      <c r="CG33" s="655"/>
      <c r="CH33" s="655"/>
      <c r="CI33" s="655"/>
      <c r="CJ33" s="655"/>
      <c r="CK33" s="655"/>
      <c r="CL33" s="655"/>
      <c r="CM33" s="655"/>
      <c r="CN33" s="655"/>
      <c r="CO33" s="655"/>
      <c r="CP33" s="655"/>
      <c r="CQ33" s="656"/>
      <c r="CR33" s="657">
        <v>2520416</v>
      </c>
      <c r="CS33" s="670"/>
      <c r="CT33" s="670"/>
      <c r="CU33" s="670"/>
      <c r="CV33" s="670"/>
      <c r="CW33" s="670"/>
      <c r="CX33" s="670"/>
      <c r="CY33" s="671"/>
      <c r="CZ33" s="660">
        <v>54.3</v>
      </c>
      <c r="DA33" s="672"/>
      <c r="DB33" s="672"/>
      <c r="DC33" s="673"/>
      <c r="DD33" s="663">
        <v>2071846</v>
      </c>
      <c r="DE33" s="670"/>
      <c r="DF33" s="670"/>
      <c r="DG33" s="670"/>
      <c r="DH33" s="670"/>
      <c r="DI33" s="670"/>
      <c r="DJ33" s="670"/>
      <c r="DK33" s="671"/>
      <c r="DL33" s="663">
        <v>980632</v>
      </c>
      <c r="DM33" s="670"/>
      <c r="DN33" s="670"/>
      <c r="DO33" s="670"/>
      <c r="DP33" s="670"/>
      <c r="DQ33" s="670"/>
      <c r="DR33" s="670"/>
      <c r="DS33" s="670"/>
      <c r="DT33" s="670"/>
      <c r="DU33" s="670"/>
      <c r="DV33" s="671"/>
      <c r="DW33" s="660">
        <v>34.700000000000003</v>
      </c>
      <c r="DX33" s="672"/>
      <c r="DY33" s="672"/>
      <c r="DZ33" s="672"/>
      <c r="EA33" s="672"/>
      <c r="EB33" s="672"/>
      <c r="EC33" s="684"/>
    </row>
    <row r="34" spans="2:133" ht="11.25" customHeight="1" x14ac:dyDescent="0.2">
      <c r="B34" s="654" t="s">
        <v>325</v>
      </c>
      <c r="C34" s="655"/>
      <c r="D34" s="655"/>
      <c r="E34" s="655"/>
      <c r="F34" s="655"/>
      <c r="G34" s="655"/>
      <c r="H34" s="655"/>
      <c r="I34" s="655"/>
      <c r="J34" s="655"/>
      <c r="K34" s="655"/>
      <c r="L34" s="655"/>
      <c r="M34" s="655"/>
      <c r="N34" s="655"/>
      <c r="O34" s="655"/>
      <c r="P34" s="655"/>
      <c r="Q34" s="656"/>
      <c r="R34" s="657">
        <v>150167</v>
      </c>
      <c r="S34" s="658"/>
      <c r="T34" s="658"/>
      <c r="U34" s="658"/>
      <c r="V34" s="658"/>
      <c r="W34" s="658"/>
      <c r="X34" s="658"/>
      <c r="Y34" s="659"/>
      <c r="Z34" s="695">
        <v>2.9</v>
      </c>
      <c r="AA34" s="695"/>
      <c r="AB34" s="695"/>
      <c r="AC34" s="695"/>
      <c r="AD34" s="696" t="s">
        <v>129</v>
      </c>
      <c r="AE34" s="696"/>
      <c r="AF34" s="696"/>
      <c r="AG34" s="696"/>
      <c r="AH34" s="696"/>
      <c r="AI34" s="696"/>
      <c r="AJ34" s="696"/>
      <c r="AK34" s="696"/>
      <c r="AL34" s="660" t="s">
        <v>129</v>
      </c>
      <c r="AM34" s="661"/>
      <c r="AN34" s="661"/>
      <c r="AO34" s="697"/>
      <c r="AP34" s="220"/>
      <c r="AQ34" s="221"/>
      <c r="AS34" s="218"/>
      <c r="AT34" s="218"/>
      <c r="AU34" s="218"/>
      <c r="AV34" s="218"/>
      <c r="AW34" s="218"/>
      <c r="AX34" s="218"/>
      <c r="AY34" s="218"/>
      <c r="AZ34" s="218"/>
      <c r="BA34" s="218"/>
      <c r="BB34" s="218"/>
      <c r="BC34" s="218"/>
      <c r="BD34" s="218"/>
      <c r="BE34" s="218"/>
      <c r="BF34" s="218"/>
      <c r="BG34" s="221"/>
      <c r="BH34" s="221"/>
      <c r="BI34" s="221"/>
      <c r="BJ34" s="221"/>
      <c r="BK34" s="221"/>
      <c r="BL34" s="221"/>
      <c r="BM34" s="221"/>
      <c r="BN34" s="221"/>
      <c r="BO34" s="221"/>
      <c r="BP34" s="221"/>
      <c r="BQ34" s="221"/>
      <c r="BR34" s="221"/>
      <c r="BS34" s="221"/>
      <c r="BT34" s="221"/>
      <c r="BU34" s="221"/>
      <c r="BV34" s="221"/>
      <c r="BW34" s="221"/>
      <c r="BX34" s="221"/>
      <c r="BY34" s="221"/>
      <c r="BZ34" s="221"/>
      <c r="CA34" s="221"/>
      <c r="CB34" s="221"/>
      <c r="CD34" s="654" t="s">
        <v>326</v>
      </c>
      <c r="CE34" s="655"/>
      <c r="CF34" s="655"/>
      <c r="CG34" s="655"/>
      <c r="CH34" s="655"/>
      <c r="CI34" s="655"/>
      <c r="CJ34" s="655"/>
      <c r="CK34" s="655"/>
      <c r="CL34" s="655"/>
      <c r="CM34" s="655"/>
      <c r="CN34" s="655"/>
      <c r="CO34" s="655"/>
      <c r="CP34" s="655"/>
      <c r="CQ34" s="656"/>
      <c r="CR34" s="657">
        <v>702926</v>
      </c>
      <c r="CS34" s="658"/>
      <c r="CT34" s="658"/>
      <c r="CU34" s="658"/>
      <c r="CV34" s="658"/>
      <c r="CW34" s="658"/>
      <c r="CX34" s="658"/>
      <c r="CY34" s="659"/>
      <c r="CZ34" s="660">
        <v>15.1</v>
      </c>
      <c r="DA34" s="672"/>
      <c r="DB34" s="672"/>
      <c r="DC34" s="673"/>
      <c r="DD34" s="663">
        <v>476574</v>
      </c>
      <c r="DE34" s="658"/>
      <c r="DF34" s="658"/>
      <c r="DG34" s="658"/>
      <c r="DH34" s="658"/>
      <c r="DI34" s="658"/>
      <c r="DJ34" s="658"/>
      <c r="DK34" s="659"/>
      <c r="DL34" s="663">
        <v>380659</v>
      </c>
      <c r="DM34" s="658"/>
      <c r="DN34" s="658"/>
      <c r="DO34" s="658"/>
      <c r="DP34" s="658"/>
      <c r="DQ34" s="658"/>
      <c r="DR34" s="658"/>
      <c r="DS34" s="658"/>
      <c r="DT34" s="658"/>
      <c r="DU34" s="658"/>
      <c r="DV34" s="659"/>
      <c r="DW34" s="660">
        <v>13.5</v>
      </c>
      <c r="DX34" s="672"/>
      <c r="DY34" s="672"/>
      <c r="DZ34" s="672"/>
      <c r="EA34" s="672"/>
      <c r="EB34" s="672"/>
      <c r="EC34" s="684"/>
    </row>
    <row r="35" spans="2:133" ht="11.25" customHeight="1" x14ac:dyDescent="0.2">
      <c r="B35" s="654" t="s">
        <v>327</v>
      </c>
      <c r="C35" s="655"/>
      <c r="D35" s="655"/>
      <c r="E35" s="655"/>
      <c r="F35" s="655"/>
      <c r="G35" s="655"/>
      <c r="H35" s="655"/>
      <c r="I35" s="655"/>
      <c r="J35" s="655"/>
      <c r="K35" s="655"/>
      <c r="L35" s="655"/>
      <c r="M35" s="655"/>
      <c r="N35" s="655"/>
      <c r="O35" s="655"/>
      <c r="P35" s="655"/>
      <c r="Q35" s="656"/>
      <c r="R35" s="657">
        <v>300044</v>
      </c>
      <c r="S35" s="658"/>
      <c r="T35" s="658"/>
      <c r="U35" s="658"/>
      <c r="V35" s="658"/>
      <c r="W35" s="658"/>
      <c r="X35" s="658"/>
      <c r="Y35" s="659"/>
      <c r="Z35" s="695">
        <v>5.7</v>
      </c>
      <c r="AA35" s="695"/>
      <c r="AB35" s="695"/>
      <c r="AC35" s="695"/>
      <c r="AD35" s="696" t="s">
        <v>232</v>
      </c>
      <c r="AE35" s="696"/>
      <c r="AF35" s="696"/>
      <c r="AG35" s="696"/>
      <c r="AH35" s="696"/>
      <c r="AI35" s="696"/>
      <c r="AJ35" s="696"/>
      <c r="AK35" s="696"/>
      <c r="AL35" s="660" t="s">
        <v>232</v>
      </c>
      <c r="AM35" s="661"/>
      <c r="AN35" s="661"/>
      <c r="AO35" s="697"/>
      <c r="AP35" s="222"/>
      <c r="AQ35" s="709" t="s">
        <v>328</v>
      </c>
      <c r="AR35" s="710"/>
      <c r="AS35" s="710"/>
      <c r="AT35" s="710"/>
      <c r="AU35" s="710"/>
      <c r="AV35" s="710"/>
      <c r="AW35" s="710"/>
      <c r="AX35" s="710"/>
      <c r="AY35" s="710"/>
      <c r="AZ35" s="710"/>
      <c r="BA35" s="710"/>
      <c r="BB35" s="710"/>
      <c r="BC35" s="710"/>
      <c r="BD35" s="710"/>
      <c r="BE35" s="710"/>
      <c r="BF35" s="711"/>
      <c r="BG35" s="709" t="s">
        <v>329</v>
      </c>
      <c r="BH35" s="710"/>
      <c r="BI35" s="710"/>
      <c r="BJ35" s="710"/>
      <c r="BK35" s="710"/>
      <c r="BL35" s="710"/>
      <c r="BM35" s="710"/>
      <c r="BN35" s="710"/>
      <c r="BO35" s="710"/>
      <c r="BP35" s="710"/>
      <c r="BQ35" s="710"/>
      <c r="BR35" s="710"/>
      <c r="BS35" s="710"/>
      <c r="BT35" s="710"/>
      <c r="BU35" s="710"/>
      <c r="BV35" s="710"/>
      <c r="BW35" s="710"/>
      <c r="BX35" s="710"/>
      <c r="BY35" s="710"/>
      <c r="BZ35" s="710"/>
      <c r="CA35" s="710"/>
      <c r="CB35" s="711"/>
      <c r="CD35" s="654" t="s">
        <v>330</v>
      </c>
      <c r="CE35" s="655"/>
      <c r="CF35" s="655"/>
      <c r="CG35" s="655"/>
      <c r="CH35" s="655"/>
      <c r="CI35" s="655"/>
      <c r="CJ35" s="655"/>
      <c r="CK35" s="655"/>
      <c r="CL35" s="655"/>
      <c r="CM35" s="655"/>
      <c r="CN35" s="655"/>
      <c r="CO35" s="655"/>
      <c r="CP35" s="655"/>
      <c r="CQ35" s="656"/>
      <c r="CR35" s="657">
        <v>223727</v>
      </c>
      <c r="CS35" s="670"/>
      <c r="CT35" s="670"/>
      <c r="CU35" s="670"/>
      <c r="CV35" s="670"/>
      <c r="CW35" s="670"/>
      <c r="CX35" s="670"/>
      <c r="CY35" s="671"/>
      <c r="CZ35" s="660">
        <v>4.8</v>
      </c>
      <c r="DA35" s="672"/>
      <c r="DB35" s="672"/>
      <c r="DC35" s="673"/>
      <c r="DD35" s="663">
        <v>205017</v>
      </c>
      <c r="DE35" s="670"/>
      <c r="DF35" s="670"/>
      <c r="DG35" s="670"/>
      <c r="DH35" s="670"/>
      <c r="DI35" s="670"/>
      <c r="DJ35" s="670"/>
      <c r="DK35" s="671"/>
      <c r="DL35" s="663">
        <v>31901</v>
      </c>
      <c r="DM35" s="670"/>
      <c r="DN35" s="670"/>
      <c r="DO35" s="670"/>
      <c r="DP35" s="670"/>
      <c r="DQ35" s="670"/>
      <c r="DR35" s="670"/>
      <c r="DS35" s="670"/>
      <c r="DT35" s="670"/>
      <c r="DU35" s="670"/>
      <c r="DV35" s="671"/>
      <c r="DW35" s="660">
        <v>1.1000000000000001</v>
      </c>
      <c r="DX35" s="672"/>
      <c r="DY35" s="672"/>
      <c r="DZ35" s="672"/>
      <c r="EA35" s="672"/>
      <c r="EB35" s="672"/>
      <c r="EC35" s="684"/>
    </row>
    <row r="36" spans="2:133" ht="11.25" customHeight="1" x14ac:dyDescent="0.2">
      <c r="B36" s="654" t="s">
        <v>331</v>
      </c>
      <c r="C36" s="655"/>
      <c r="D36" s="655"/>
      <c r="E36" s="655"/>
      <c r="F36" s="655"/>
      <c r="G36" s="655"/>
      <c r="H36" s="655"/>
      <c r="I36" s="655"/>
      <c r="J36" s="655"/>
      <c r="K36" s="655"/>
      <c r="L36" s="655"/>
      <c r="M36" s="655"/>
      <c r="N36" s="655"/>
      <c r="O36" s="655"/>
      <c r="P36" s="655"/>
      <c r="Q36" s="656"/>
      <c r="R36" s="657">
        <v>609922</v>
      </c>
      <c r="S36" s="658"/>
      <c r="T36" s="658"/>
      <c r="U36" s="658"/>
      <c r="V36" s="658"/>
      <c r="W36" s="658"/>
      <c r="X36" s="658"/>
      <c r="Y36" s="659"/>
      <c r="Z36" s="695">
        <v>11.7</v>
      </c>
      <c r="AA36" s="695"/>
      <c r="AB36" s="695"/>
      <c r="AC36" s="695"/>
      <c r="AD36" s="696" t="s">
        <v>129</v>
      </c>
      <c r="AE36" s="696"/>
      <c r="AF36" s="696"/>
      <c r="AG36" s="696"/>
      <c r="AH36" s="696"/>
      <c r="AI36" s="696"/>
      <c r="AJ36" s="696"/>
      <c r="AK36" s="696"/>
      <c r="AL36" s="660" t="s">
        <v>129</v>
      </c>
      <c r="AM36" s="661"/>
      <c r="AN36" s="661"/>
      <c r="AO36" s="697"/>
      <c r="AP36" s="222"/>
      <c r="AQ36" s="706" t="s">
        <v>332</v>
      </c>
      <c r="AR36" s="707"/>
      <c r="AS36" s="707"/>
      <c r="AT36" s="707"/>
      <c r="AU36" s="707"/>
      <c r="AV36" s="707"/>
      <c r="AW36" s="707"/>
      <c r="AX36" s="707"/>
      <c r="AY36" s="708"/>
      <c r="AZ36" s="712">
        <v>523813</v>
      </c>
      <c r="BA36" s="713"/>
      <c r="BB36" s="713"/>
      <c r="BC36" s="713"/>
      <c r="BD36" s="713"/>
      <c r="BE36" s="713"/>
      <c r="BF36" s="714"/>
      <c r="BG36" s="715" t="s">
        <v>333</v>
      </c>
      <c r="BH36" s="716"/>
      <c r="BI36" s="716"/>
      <c r="BJ36" s="716"/>
      <c r="BK36" s="716"/>
      <c r="BL36" s="716"/>
      <c r="BM36" s="716"/>
      <c r="BN36" s="716"/>
      <c r="BO36" s="716"/>
      <c r="BP36" s="716"/>
      <c r="BQ36" s="716"/>
      <c r="BR36" s="716"/>
      <c r="BS36" s="716"/>
      <c r="BT36" s="716"/>
      <c r="BU36" s="717"/>
      <c r="BV36" s="712">
        <v>1667</v>
      </c>
      <c r="BW36" s="713"/>
      <c r="BX36" s="713"/>
      <c r="BY36" s="713"/>
      <c r="BZ36" s="713"/>
      <c r="CA36" s="713"/>
      <c r="CB36" s="714"/>
      <c r="CD36" s="654" t="s">
        <v>334</v>
      </c>
      <c r="CE36" s="655"/>
      <c r="CF36" s="655"/>
      <c r="CG36" s="655"/>
      <c r="CH36" s="655"/>
      <c r="CI36" s="655"/>
      <c r="CJ36" s="655"/>
      <c r="CK36" s="655"/>
      <c r="CL36" s="655"/>
      <c r="CM36" s="655"/>
      <c r="CN36" s="655"/>
      <c r="CO36" s="655"/>
      <c r="CP36" s="655"/>
      <c r="CQ36" s="656"/>
      <c r="CR36" s="657">
        <v>533407</v>
      </c>
      <c r="CS36" s="658"/>
      <c r="CT36" s="658"/>
      <c r="CU36" s="658"/>
      <c r="CV36" s="658"/>
      <c r="CW36" s="658"/>
      <c r="CX36" s="658"/>
      <c r="CY36" s="659"/>
      <c r="CZ36" s="660">
        <v>11.5</v>
      </c>
      <c r="DA36" s="672"/>
      <c r="DB36" s="672"/>
      <c r="DC36" s="673"/>
      <c r="DD36" s="663">
        <v>419934</v>
      </c>
      <c r="DE36" s="658"/>
      <c r="DF36" s="658"/>
      <c r="DG36" s="658"/>
      <c r="DH36" s="658"/>
      <c r="DI36" s="658"/>
      <c r="DJ36" s="658"/>
      <c r="DK36" s="659"/>
      <c r="DL36" s="663">
        <v>285943</v>
      </c>
      <c r="DM36" s="658"/>
      <c r="DN36" s="658"/>
      <c r="DO36" s="658"/>
      <c r="DP36" s="658"/>
      <c r="DQ36" s="658"/>
      <c r="DR36" s="658"/>
      <c r="DS36" s="658"/>
      <c r="DT36" s="658"/>
      <c r="DU36" s="658"/>
      <c r="DV36" s="659"/>
      <c r="DW36" s="660">
        <v>10.1</v>
      </c>
      <c r="DX36" s="672"/>
      <c r="DY36" s="672"/>
      <c r="DZ36" s="672"/>
      <c r="EA36" s="672"/>
      <c r="EB36" s="672"/>
      <c r="EC36" s="684"/>
    </row>
    <row r="37" spans="2:133" ht="11.25" customHeight="1" x14ac:dyDescent="0.2">
      <c r="B37" s="654" t="s">
        <v>335</v>
      </c>
      <c r="C37" s="655"/>
      <c r="D37" s="655"/>
      <c r="E37" s="655"/>
      <c r="F37" s="655"/>
      <c r="G37" s="655"/>
      <c r="H37" s="655"/>
      <c r="I37" s="655"/>
      <c r="J37" s="655"/>
      <c r="K37" s="655"/>
      <c r="L37" s="655"/>
      <c r="M37" s="655"/>
      <c r="N37" s="655"/>
      <c r="O37" s="655"/>
      <c r="P37" s="655"/>
      <c r="Q37" s="656"/>
      <c r="R37" s="657">
        <v>111836</v>
      </c>
      <c r="S37" s="658"/>
      <c r="T37" s="658"/>
      <c r="U37" s="658"/>
      <c r="V37" s="658"/>
      <c r="W37" s="658"/>
      <c r="X37" s="658"/>
      <c r="Y37" s="659"/>
      <c r="Z37" s="695">
        <v>2.1</v>
      </c>
      <c r="AA37" s="695"/>
      <c r="AB37" s="695"/>
      <c r="AC37" s="695"/>
      <c r="AD37" s="696">
        <v>12</v>
      </c>
      <c r="AE37" s="696"/>
      <c r="AF37" s="696"/>
      <c r="AG37" s="696"/>
      <c r="AH37" s="696"/>
      <c r="AI37" s="696"/>
      <c r="AJ37" s="696"/>
      <c r="AK37" s="696"/>
      <c r="AL37" s="660">
        <v>0</v>
      </c>
      <c r="AM37" s="661"/>
      <c r="AN37" s="661"/>
      <c r="AO37" s="697"/>
      <c r="AQ37" s="690" t="s">
        <v>336</v>
      </c>
      <c r="AR37" s="691"/>
      <c r="AS37" s="691"/>
      <c r="AT37" s="691"/>
      <c r="AU37" s="691"/>
      <c r="AV37" s="691"/>
      <c r="AW37" s="691"/>
      <c r="AX37" s="691"/>
      <c r="AY37" s="692"/>
      <c r="AZ37" s="657">
        <v>214550</v>
      </c>
      <c r="BA37" s="658"/>
      <c r="BB37" s="658"/>
      <c r="BC37" s="658"/>
      <c r="BD37" s="670"/>
      <c r="BE37" s="670"/>
      <c r="BF37" s="693"/>
      <c r="BG37" s="654" t="s">
        <v>337</v>
      </c>
      <c r="BH37" s="655"/>
      <c r="BI37" s="655"/>
      <c r="BJ37" s="655"/>
      <c r="BK37" s="655"/>
      <c r="BL37" s="655"/>
      <c r="BM37" s="655"/>
      <c r="BN37" s="655"/>
      <c r="BO37" s="655"/>
      <c r="BP37" s="655"/>
      <c r="BQ37" s="655"/>
      <c r="BR37" s="655"/>
      <c r="BS37" s="655"/>
      <c r="BT37" s="655"/>
      <c r="BU37" s="656"/>
      <c r="BV37" s="657">
        <v>1667</v>
      </c>
      <c r="BW37" s="658"/>
      <c r="BX37" s="658"/>
      <c r="BY37" s="658"/>
      <c r="BZ37" s="658"/>
      <c r="CA37" s="658"/>
      <c r="CB37" s="694"/>
      <c r="CD37" s="654" t="s">
        <v>338</v>
      </c>
      <c r="CE37" s="655"/>
      <c r="CF37" s="655"/>
      <c r="CG37" s="655"/>
      <c r="CH37" s="655"/>
      <c r="CI37" s="655"/>
      <c r="CJ37" s="655"/>
      <c r="CK37" s="655"/>
      <c r="CL37" s="655"/>
      <c r="CM37" s="655"/>
      <c r="CN37" s="655"/>
      <c r="CO37" s="655"/>
      <c r="CP37" s="655"/>
      <c r="CQ37" s="656"/>
      <c r="CR37" s="657">
        <v>253697</v>
      </c>
      <c r="CS37" s="670"/>
      <c r="CT37" s="670"/>
      <c r="CU37" s="670"/>
      <c r="CV37" s="670"/>
      <c r="CW37" s="670"/>
      <c r="CX37" s="670"/>
      <c r="CY37" s="671"/>
      <c r="CZ37" s="660">
        <v>5.5</v>
      </c>
      <c r="DA37" s="672"/>
      <c r="DB37" s="672"/>
      <c r="DC37" s="673"/>
      <c r="DD37" s="663">
        <v>232660</v>
      </c>
      <c r="DE37" s="670"/>
      <c r="DF37" s="670"/>
      <c r="DG37" s="670"/>
      <c r="DH37" s="670"/>
      <c r="DI37" s="670"/>
      <c r="DJ37" s="670"/>
      <c r="DK37" s="671"/>
      <c r="DL37" s="663">
        <v>232660</v>
      </c>
      <c r="DM37" s="670"/>
      <c r="DN37" s="670"/>
      <c r="DO37" s="670"/>
      <c r="DP37" s="670"/>
      <c r="DQ37" s="670"/>
      <c r="DR37" s="670"/>
      <c r="DS37" s="670"/>
      <c r="DT37" s="670"/>
      <c r="DU37" s="670"/>
      <c r="DV37" s="671"/>
      <c r="DW37" s="660">
        <v>8.1999999999999993</v>
      </c>
      <c r="DX37" s="672"/>
      <c r="DY37" s="672"/>
      <c r="DZ37" s="672"/>
      <c r="EA37" s="672"/>
      <c r="EB37" s="672"/>
      <c r="EC37" s="684"/>
    </row>
    <row r="38" spans="2:133" ht="11.25" customHeight="1" x14ac:dyDescent="0.2">
      <c r="B38" s="654" t="s">
        <v>339</v>
      </c>
      <c r="C38" s="655"/>
      <c r="D38" s="655"/>
      <c r="E38" s="655"/>
      <c r="F38" s="655"/>
      <c r="G38" s="655"/>
      <c r="H38" s="655"/>
      <c r="I38" s="655"/>
      <c r="J38" s="655"/>
      <c r="K38" s="655"/>
      <c r="L38" s="655"/>
      <c r="M38" s="655"/>
      <c r="N38" s="655"/>
      <c r="O38" s="655"/>
      <c r="P38" s="655"/>
      <c r="Q38" s="656"/>
      <c r="R38" s="657">
        <v>253600</v>
      </c>
      <c r="S38" s="658"/>
      <c r="T38" s="658"/>
      <c r="U38" s="658"/>
      <c r="V38" s="658"/>
      <c r="W38" s="658"/>
      <c r="X38" s="658"/>
      <c r="Y38" s="659"/>
      <c r="Z38" s="695">
        <v>4.8</v>
      </c>
      <c r="AA38" s="695"/>
      <c r="AB38" s="695"/>
      <c r="AC38" s="695"/>
      <c r="AD38" s="696" t="s">
        <v>232</v>
      </c>
      <c r="AE38" s="696"/>
      <c r="AF38" s="696"/>
      <c r="AG38" s="696"/>
      <c r="AH38" s="696"/>
      <c r="AI38" s="696"/>
      <c r="AJ38" s="696"/>
      <c r="AK38" s="696"/>
      <c r="AL38" s="660" t="s">
        <v>232</v>
      </c>
      <c r="AM38" s="661"/>
      <c r="AN38" s="661"/>
      <c r="AO38" s="697"/>
      <c r="AQ38" s="690" t="s">
        <v>340</v>
      </c>
      <c r="AR38" s="691"/>
      <c r="AS38" s="691"/>
      <c r="AT38" s="691"/>
      <c r="AU38" s="691"/>
      <c r="AV38" s="691"/>
      <c r="AW38" s="691"/>
      <c r="AX38" s="691"/>
      <c r="AY38" s="692"/>
      <c r="AZ38" s="657">
        <v>97000</v>
      </c>
      <c r="BA38" s="658"/>
      <c r="BB38" s="658"/>
      <c r="BC38" s="658"/>
      <c r="BD38" s="670"/>
      <c r="BE38" s="670"/>
      <c r="BF38" s="693"/>
      <c r="BG38" s="654" t="s">
        <v>341</v>
      </c>
      <c r="BH38" s="655"/>
      <c r="BI38" s="655"/>
      <c r="BJ38" s="655"/>
      <c r="BK38" s="655"/>
      <c r="BL38" s="655"/>
      <c r="BM38" s="655"/>
      <c r="BN38" s="655"/>
      <c r="BO38" s="655"/>
      <c r="BP38" s="655"/>
      <c r="BQ38" s="655"/>
      <c r="BR38" s="655"/>
      <c r="BS38" s="655"/>
      <c r="BT38" s="655"/>
      <c r="BU38" s="656"/>
      <c r="BV38" s="657">
        <v>580</v>
      </c>
      <c r="BW38" s="658"/>
      <c r="BX38" s="658"/>
      <c r="BY38" s="658"/>
      <c r="BZ38" s="658"/>
      <c r="CA38" s="658"/>
      <c r="CB38" s="694"/>
      <c r="CD38" s="654" t="s">
        <v>342</v>
      </c>
      <c r="CE38" s="655"/>
      <c r="CF38" s="655"/>
      <c r="CG38" s="655"/>
      <c r="CH38" s="655"/>
      <c r="CI38" s="655"/>
      <c r="CJ38" s="655"/>
      <c r="CK38" s="655"/>
      <c r="CL38" s="655"/>
      <c r="CM38" s="655"/>
      <c r="CN38" s="655"/>
      <c r="CO38" s="655"/>
      <c r="CP38" s="655"/>
      <c r="CQ38" s="656"/>
      <c r="CR38" s="657">
        <v>523813</v>
      </c>
      <c r="CS38" s="658"/>
      <c r="CT38" s="658"/>
      <c r="CU38" s="658"/>
      <c r="CV38" s="658"/>
      <c r="CW38" s="658"/>
      <c r="CX38" s="658"/>
      <c r="CY38" s="659"/>
      <c r="CZ38" s="660">
        <v>11.3</v>
      </c>
      <c r="DA38" s="672"/>
      <c r="DB38" s="672"/>
      <c r="DC38" s="673"/>
      <c r="DD38" s="663">
        <v>505076</v>
      </c>
      <c r="DE38" s="658"/>
      <c r="DF38" s="658"/>
      <c r="DG38" s="658"/>
      <c r="DH38" s="658"/>
      <c r="DI38" s="658"/>
      <c r="DJ38" s="658"/>
      <c r="DK38" s="659"/>
      <c r="DL38" s="663">
        <v>282129</v>
      </c>
      <c r="DM38" s="658"/>
      <c r="DN38" s="658"/>
      <c r="DO38" s="658"/>
      <c r="DP38" s="658"/>
      <c r="DQ38" s="658"/>
      <c r="DR38" s="658"/>
      <c r="DS38" s="658"/>
      <c r="DT38" s="658"/>
      <c r="DU38" s="658"/>
      <c r="DV38" s="659"/>
      <c r="DW38" s="660">
        <v>10</v>
      </c>
      <c r="DX38" s="672"/>
      <c r="DY38" s="672"/>
      <c r="DZ38" s="672"/>
      <c r="EA38" s="672"/>
      <c r="EB38" s="672"/>
      <c r="EC38" s="684"/>
    </row>
    <row r="39" spans="2:133" ht="11.25" customHeight="1" x14ac:dyDescent="0.2">
      <c r="B39" s="654" t="s">
        <v>343</v>
      </c>
      <c r="C39" s="655"/>
      <c r="D39" s="655"/>
      <c r="E39" s="655"/>
      <c r="F39" s="655"/>
      <c r="G39" s="655"/>
      <c r="H39" s="655"/>
      <c r="I39" s="655"/>
      <c r="J39" s="655"/>
      <c r="K39" s="655"/>
      <c r="L39" s="655"/>
      <c r="M39" s="655"/>
      <c r="N39" s="655"/>
      <c r="O39" s="655"/>
      <c r="P39" s="655"/>
      <c r="Q39" s="656"/>
      <c r="R39" s="657" t="s">
        <v>129</v>
      </c>
      <c r="S39" s="658"/>
      <c r="T39" s="658"/>
      <c r="U39" s="658"/>
      <c r="V39" s="658"/>
      <c r="W39" s="658"/>
      <c r="X39" s="658"/>
      <c r="Y39" s="659"/>
      <c r="Z39" s="695" t="s">
        <v>129</v>
      </c>
      <c r="AA39" s="695"/>
      <c r="AB39" s="695"/>
      <c r="AC39" s="695"/>
      <c r="AD39" s="696" t="s">
        <v>232</v>
      </c>
      <c r="AE39" s="696"/>
      <c r="AF39" s="696"/>
      <c r="AG39" s="696"/>
      <c r="AH39" s="696"/>
      <c r="AI39" s="696"/>
      <c r="AJ39" s="696"/>
      <c r="AK39" s="696"/>
      <c r="AL39" s="660" t="s">
        <v>129</v>
      </c>
      <c r="AM39" s="661"/>
      <c r="AN39" s="661"/>
      <c r="AO39" s="697"/>
      <c r="AQ39" s="690" t="s">
        <v>344</v>
      </c>
      <c r="AR39" s="691"/>
      <c r="AS39" s="691"/>
      <c r="AT39" s="691"/>
      <c r="AU39" s="691"/>
      <c r="AV39" s="691"/>
      <c r="AW39" s="691"/>
      <c r="AX39" s="691"/>
      <c r="AY39" s="692"/>
      <c r="AZ39" s="657" t="s">
        <v>232</v>
      </c>
      <c r="BA39" s="658"/>
      <c r="BB39" s="658"/>
      <c r="BC39" s="658"/>
      <c r="BD39" s="670"/>
      <c r="BE39" s="670"/>
      <c r="BF39" s="693"/>
      <c r="BG39" s="654" t="s">
        <v>345</v>
      </c>
      <c r="BH39" s="655"/>
      <c r="BI39" s="655"/>
      <c r="BJ39" s="655"/>
      <c r="BK39" s="655"/>
      <c r="BL39" s="655"/>
      <c r="BM39" s="655"/>
      <c r="BN39" s="655"/>
      <c r="BO39" s="655"/>
      <c r="BP39" s="655"/>
      <c r="BQ39" s="655"/>
      <c r="BR39" s="655"/>
      <c r="BS39" s="655"/>
      <c r="BT39" s="655"/>
      <c r="BU39" s="656"/>
      <c r="BV39" s="657">
        <v>936</v>
      </c>
      <c r="BW39" s="658"/>
      <c r="BX39" s="658"/>
      <c r="BY39" s="658"/>
      <c r="BZ39" s="658"/>
      <c r="CA39" s="658"/>
      <c r="CB39" s="694"/>
      <c r="CD39" s="654" t="s">
        <v>346</v>
      </c>
      <c r="CE39" s="655"/>
      <c r="CF39" s="655"/>
      <c r="CG39" s="655"/>
      <c r="CH39" s="655"/>
      <c r="CI39" s="655"/>
      <c r="CJ39" s="655"/>
      <c r="CK39" s="655"/>
      <c r="CL39" s="655"/>
      <c r="CM39" s="655"/>
      <c r="CN39" s="655"/>
      <c r="CO39" s="655"/>
      <c r="CP39" s="655"/>
      <c r="CQ39" s="656"/>
      <c r="CR39" s="657">
        <v>526543</v>
      </c>
      <c r="CS39" s="670"/>
      <c r="CT39" s="670"/>
      <c r="CU39" s="670"/>
      <c r="CV39" s="670"/>
      <c r="CW39" s="670"/>
      <c r="CX39" s="670"/>
      <c r="CY39" s="671"/>
      <c r="CZ39" s="660">
        <v>11.3</v>
      </c>
      <c r="DA39" s="672"/>
      <c r="DB39" s="672"/>
      <c r="DC39" s="673"/>
      <c r="DD39" s="663">
        <v>465245</v>
      </c>
      <c r="DE39" s="670"/>
      <c r="DF39" s="670"/>
      <c r="DG39" s="670"/>
      <c r="DH39" s="670"/>
      <c r="DI39" s="670"/>
      <c r="DJ39" s="670"/>
      <c r="DK39" s="671"/>
      <c r="DL39" s="663" t="s">
        <v>129</v>
      </c>
      <c r="DM39" s="670"/>
      <c r="DN39" s="670"/>
      <c r="DO39" s="670"/>
      <c r="DP39" s="670"/>
      <c r="DQ39" s="670"/>
      <c r="DR39" s="670"/>
      <c r="DS39" s="670"/>
      <c r="DT39" s="670"/>
      <c r="DU39" s="670"/>
      <c r="DV39" s="671"/>
      <c r="DW39" s="660" t="s">
        <v>129</v>
      </c>
      <c r="DX39" s="672"/>
      <c r="DY39" s="672"/>
      <c r="DZ39" s="672"/>
      <c r="EA39" s="672"/>
      <c r="EB39" s="672"/>
      <c r="EC39" s="684"/>
    </row>
    <row r="40" spans="2:133" ht="11.25" customHeight="1" x14ac:dyDescent="0.2">
      <c r="B40" s="654" t="s">
        <v>347</v>
      </c>
      <c r="C40" s="655"/>
      <c r="D40" s="655"/>
      <c r="E40" s="655"/>
      <c r="F40" s="655"/>
      <c r="G40" s="655"/>
      <c r="H40" s="655"/>
      <c r="I40" s="655"/>
      <c r="J40" s="655"/>
      <c r="K40" s="655"/>
      <c r="L40" s="655"/>
      <c r="M40" s="655"/>
      <c r="N40" s="655"/>
      <c r="O40" s="655"/>
      <c r="P40" s="655"/>
      <c r="Q40" s="656"/>
      <c r="R40" s="657">
        <v>22900</v>
      </c>
      <c r="S40" s="658"/>
      <c r="T40" s="658"/>
      <c r="U40" s="658"/>
      <c r="V40" s="658"/>
      <c r="W40" s="658"/>
      <c r="X40" s="658"/>
      <c r="Y40" s="659"/>
      <c r="Z40" s="695">
        <v>0.4</v>
      </c>
      <c r="AA40" s="695"/>
      <c r="AB40" s="695"/>
      <c r="AC40" s="695"/>
      <c r="AD40" s="696" t="s">
        <v>232</v>
      </c>
      <c r="AE40" s="696"/>
      <c r="AF40" s="696"/>
      <c r="AG40" s="696"/>
      <c r="AH40" s="696"/>
      <c r="AI40" s="696"/>
      <c r="AJ40" s="696"/>
      <c r="AK40" s="696"/>
      <c r="AL40" s="660" t="s">
        <v>129</v>
      </c>
      <c r="AM40" s="661"/>
      <c r="AN40" s="661"/>
      <c r="AO40" s="697"/>
      <c r="AQ40" s="690" t="s">
        <v>348</v>
      </c>
      <c r="AR40" s="691"/>
      <c r="AS40" s="691"/>
      <c r="AT40" s="691"/>
      <c r="AU40" s="691"/>
      <c r="AV40" s="691"/>
      <c r="AW40" s="691"/>
      <c r="AX40" s="691"/>
      <c r="AY40" s="692"/>
      <c r="AZ40" s="657" t="s">
        <v>232</v>
      </c>
      <c r="BA40" s="658"/>
      <c r="BB40" s="658"/>
      <c r="BC40" s="658"/>
      <c r="BD40" s="670"/>
      <c r="BE40" s="670"/>
      <c r="BF40" s="693"/>
      <c r="BG40" s="698" t="s">
        <v>349</v>
      </c>
      <c r="BH40" s="699"/>
      <c r="BI40" s="699"/>
      <c r="BJ40" s="699"/>
      <c r="BK40" s="699"/>
      <c r="BL40" s="223"/>
      <c r="BM40" s="655" t="s">
        <v>350</v>
      </c>
      <c r="BN40" s="655"/>
      <c r="BO40" s="655"/>
      <c r="BP40" s="655"/>
      <c r="BQ40" s="655"/>
      <c r="BR40" s="655"/>
      <c r="BS40" s="655"/>
      <c r="BT40" s="655"/>
      <c r="BU40" s="656"/>
      <c r="BV40" s="657" t="s">
        <v>232</v>
      </c>
      <c r="BW40" s="658"/>
      <c r="BX40" s="658"/>
      <c r="BY40" s="658"/>
      <c r="BZ40" s="658"/>
      <c r="CA40" s="658"/>
      <c r="CB40" s="694"/>
      <c r="CD40" s="654" t="s">
        <v>351</v>
      </c>
      <c r="CE40" s="655"/>
      <c r="CF40" s="655"/>
      <c r="CG40" s="655"/>
      <c r="CH40" s="655"/>
      <c r="CI40" s="655"/>
      <c r="CJ40" s="655"/>
      <c r="CK40" s="655"/>
      <c r="CL40" s="655"/>
      <c r="CM40" s="655"/>
      <c r="CN40" s="655"/>
      <c r="CO40" s="655"/>
      <c r="CP40" s="655"/>
      <c r="CQ40" s="656"/>
      <c r="CR40" s="657">
        <v>10000</v>
      </c>
      <c r="CS40" s="658"/>
      <c r="CT40" s="658"/>
      <c r="CU40" s="658"/>
      <c r="CV40" s="658"/>
      <c r="CW40" s="658"/>
      <c r="CX40" s="658"/>
      <c r="CY40" s="659"/>
      <c r="CZ40" s="660">
        <v>0.2</v>
      </c>
      <c r="DA40" s="672"/>
      <c r="DB40" s="672"/>
      <c r="DC40" s="673"/>
      <c r="DD40" s="663" t="s">
        <v>232</v>
      </c>
      <c r="DE40" s="658"/>
      <c r="DF40" s="658"/>
      <c r="DG40" s="658"/>
      <c r="DH40" s="658"/>
      <c r="DI40" s="658"/>
      <c r="DJ40" s="658"/>
      <c r="DK40" s="659"/>
      <c r="DL40" s="663" t="s">
        <v>129</v>
      </c>
      <c r="DM40" s="658"/>
      <c r="DN40" s="658"/>
      <c r="DO40" s="658"/>
      <c r="DP40" s="658"/>
      <c r="DQ40" s="658"/>
      <c r="DR40" s="658"/>
      <c r="DS40" s="658"/>
      <c r="DT40" s="658"/>
      <c r="DU40" s="658"/>
      <c r="DV40" s="659"/>
      <c r="DW40" s="660" t="s">
        <v>232</v>
      </c>
      <c r="DX40" s="672"/>
      <c r="DY40" s="672"/>
      <c r="DZ40" s="672"/>
      <c r="EA40" s="672"/>
      <c r="EB40" s="672"/>
      <c r="EC40" s="684"/>
    </row>
    <row r="41" spans="2:133" ht="11.25" customHeight="1" x14ac:dyDescent="0.2">
      <c r="B41" s="638" t="s">
        <v>352</v>
      </c>
      <c r="C41" s="639"/>
      <c r="D41" s="639"/>
      <c r="E41" s="639"/>
      <c r="F41" s="639"/>
      <c r="G41" s="639"/>
      <c r="H41" s="639"/>
      <c r="I41" s="639"/>
      <c r="J41" s="639"/>
      <c r="K41" s="639"/>
      <c r="L41" s="639"/>
      <c r="M41" s="639"/>
      <c r="N41" s="639"/>
      <c r="O41" s="639"/>
      <c r="P41" s="639"/>
      <c r="Q41" s="640"/>
      <c r="R41" s="641">
        <v>5234734</v>
      </c>
      <c r="S41" s="682"/>
      <c r="T41" s="682"/>
      <c r="U41" s="682"/>
      <c r="V41" s="682"/>
      <c r="W41" s="682"/>
      <c r="X41" s="682"/>
      <c r="Y41" s="685"/>
      <c r="Z41" s="686">
        <v>100</v>
      </c>
      <c r="AA41" s="686"/>
      <c r="AB41" s="686"/>
      <c r="AC41" s="686"/>
      <c r="AD41" s="687">
        <v>2804150</v>
      </c>
      <c r="AE41" s="687"/>
      <c r="AF41" s="687"/>
      <c r="AG41" s="687"/>
      <c r="AH41" s="687"/>
      <c r="AI41" s="687"/>
      <c r="AJ41" s="687"/>
      <c r="AK41" s="687"/>
      <c r="AL41" s="644">
        <v>100</v>
      </c>
      <c r="AM41" s="688"/>
      <c r="AN41" s="688"/>
      <c r="AO41" s="689"/>
      <c r="AQ41" s="690" t="s">
        <v>353</v>
      </c>
      <c r="AR41" s="691"/>
      <c r="AS41" s="691"/>
      <c r="AT41" s="691"/>
      <c r="AU41" s="691"/>
      <c r="AV41" s="691"/>
      <c r="AW41" s="691"/>
      <c r="AX41" s="691"/>
      <c r="AY41" s="692"/>
      <c r="AZ41" s="657">
        <v>7184</v>
      </c>
      <c r="BA41" s="658"/>
      <c r="BB41" s="658"/>
      <c r="BC41" s="658"/>
      <c r="BD41" s="670"/>
      <c r="BE41" s="670"/>
      <c r="BF41" s="693"/>
      <c r="BG41" s="698"/>
      <c r="BH41" s="699"/>
      <c r="BI41" s="699"/>
      <c r="BJ41" s="699"/>
      <c r="BK41" s="699"/>
      <c r="BL41" s="223"/>
      <c r="BM41" s="655" t="s">
        <v>354</v>
      </c>
      <c r="BN41" s="655"/>
      <c r="BO41" s="655"/>
      <c r="BP41" s="655"/>
      <c r="BQ41" s="655"/>
      <c r="BR41" s="655"/>
      <c r="BS41" s="655"/>
      <c r="BT41" s="655"/>
      <c r="BU41" s="656"/>
      <c r="BV41" s="657" t="s">
        <v>232</v>
      </c>
      <c r="BW41" s="658"/>
      <c r="BX41" s="658"/>
      <c r="BY41" s="658"/>
      <c r="BZ41" s="658"/>
      <c r="CA41" s="658"/>
      <c r="CB41" s="694"/>
      <c r="CD41" s="654" t="s">
        <v>355</v>
      </c>
      <c r="CE41" s="655"/>
      <c r="CF41" s="655"/>
      <c r="CG41" s="655"/>
      <c r="CH41" s="655"/>
      <c r="CI41" s="655"/>
      <c r="CJ41" s="655"/>
      <c r="CK41" s="655"/>
      <c r="CL41" s="655"/>
      <c r="CM41" s="655"/>
      <c r="CN41" s="655"/>
      <c r="CO41" s="655"/>
      <c r="CP41" s="655"/>
      <c r="CQ41" s="656"/>
      <c r="CR41" s="657" t="s">
        <v>129</v>
      </c>
      <c r="CS41" s="670"/>
      <c r="CT41" s="670"/>
      <c r="CU41" s="670"/>
      <c r="CV41" s="670"/>
      <c r="CW41" s="670"/>
      <c r="CX41" s="670"/>
      <c r="CY41" s="671"/>
      <c r="CZ41" s="660" t="s">
        <v>232</v>
      </c>
      <c r="DA41" s="672"/>
      <c r="DB41" s="672"/>
      <c r="DC41" s="673"/>
      <c r="DD41" s="663" t="s">
        <v>232</v>
      </c>
      <c r="DE41" s="670"/>
      <c r="DF41" s="670"/>
      <c r="DG41" s="670"/>
      <c r="DH41" s="670"/>
      <c r="DI41" s="670"/>
      <c r="DJ41" s="670"/>
      <c r="DK41" s="671"/>
      <c r="DL41" s="664"/>
      <c r="DM41" s="665"/>
      <c r="DN41" s="665"/>
      <c r="DO41" s="665"/>
      <c r="DP41" s="665"/>
      <c r="DQ41" s="665"/>
      <c r="DR41" s="665"/>
      <c r="DS41" s="665"/>
      <c r="DT41" s="665"/>
      <c r="DU41" s="665"/>
      <c r="DV41" s="666"/>
      <c r="DW41" s="667"/>
      <c r="DX41" s="668"/>
      <c r="DY41" s="668"/>
      <c r="DZ41" s="668"/>
      <c r="EA41" s="668"/>
      <c r="EB41" s="668"/>
      <c r="EC41" s="669"/>
    </row>
    <row r="42" spans="2:133" ht="11.25" customHeight="1" x14ac:dyDescent="0.2">
      <c r="AQ42" s="702" t="s">
        <v>356</v>
      </c>
      <c r="AR42" s="703"/>
      <c r="AS42" s="703"/>
      <c r="AT42" s="703"/>
      <c r="AU42" s="703"/>
      <c r="AV42" s="703"/>
      <c r="AW42" s="703"/>
      <c r="AX42" s="703"/>
      <c r="AY42" s="704"/>
      <c r="AZ42" s="641">
        <v>205079</v>
      </c>
      <c r="BA42" s="682"/>
      <c r="BB42" s="682"/>
      <c r="BC42" s="682"/>
      <c r="BD42" s="642"/>
      <c r="BE42" s="642"/>
      <c r="BF42" s="705"/>
      <c r="BG42" s="700"/>
      <c r="BH42" s="701"/>
      <c r="BI42" s="701"/>
      <c r="BJ42" s="701"/>
      <c r="BK42" s="701"/>
      <c r="BL42" s="224"/>
      <c r="BM42" s="639" t="s">
        <v>357</v>
      </c>
      <c r="BN42" s="639"/>
      <c r="BO42" s="639"/>
      <c r="BP42" s="639"/>
      <c r="BQ42" s="639"/>
      <c r="BR42" s="639"/>
      <c r="BS42" s="639"/>
      <c r="BT42" s="639"/>
      <c r="BU42" s="640"/>
      <c r="BV42" s="641" t="s">
        <v>129</v>
      </c>
      <c r="BW42" s="682"/>
      <c r="BX42" s="682"/>
      <c r="BY42" s="682"/>
      <c r="BZ42" s="682"/>
      <c r="CA42" s="682"/>
      <c r="CB42" s="683"/>
      <c r="CD42" s="654" t="s">
        <v>358</v>
      </c>
      <c r="CE42" s="655"/>
      <c r="CF42" s="655"/>
      <c r="CG42" s="655"/>
      <c r="CH42" s="655"/>
      <c r="CI42" s="655"/>
      <c r="CJ42" s="655"/>
      <c r="CK42" s="655"/>
      <c r="CL42" s="655"/>
      <c r="CM42" s="655"/>
      <c r="CN42" s="655"/>
      <c r="CO42" s="655"/>
      <c r="CP42" s="655"/>
      <c r="CQ42" s="656"/>
      <c r="CR42" s="657">
        <v>404262</v>
      </c>
      <c r="CS42" s="670"/>
      <c r="CT42" s="670"/>
      <c r="CU42" s="670"/>
      <c r="CV42" s="670"/>
      <c r="CW42" s="670"/>
      <c r="CX42" s="670"/>
      <c r="CY42" s="671"/>
      <c r="CZ42" s="660">
        <v>8.6999999999999993</v>
      </c>
      <c r="DA42" s="672"/>
      <c r="DB42" s="672"/>
      <c r="DC42" s="673"/>
      <c r="DD42" s="663">
        <v>122386</v>
      </c>
      <c r="DE42" s="670"/>
      <c r="DF42" s="670"/>
      <c r="DG42" s="670"/>
      <c r="DH42" s="670"/>
      <c r="DI42" s="670"/>
      <c r="DJ42" s="670"/>
      <c r="DK42" s="671"/>
      <c r="DL42" s="664"/>
      <c r="DM42" s="665"/>
      <c r="DN42" s="665"/>
      <c r="DO42" s="665"/>
      <c r="DP42" s="665"/>
      <c r="DQ42" s="665"/>
      <c r="DR42" s="665"/>
      <c r="DS42" s="665"/>
      <c r="DT42" s="665"/>
      <c r="DU42" s="665"/>
      <c r="DV42" s="666"/>
      <c r="DW42" s="667"/>
      <c r="DX42" s="668"/>
      <c r="DY42" s="668"/>
      <c r="DZ42" s="668"/>
      <c r="EA42" s="668"/>
      <c r="EB42" s="668"/>
      <c r="EC42" s="669"/>
    </row>
    <row r="43" spans="2:133" ht="11.25" customHeight="1" x14ac:dyDescent="0.2">
      <c r="B43" s="214" t="s">
        <v>359</v>
      </c>
      <c r="CD43" s="654" t="s">
        <v>360</v>
      </c>
      <c r="CE43" s="655"/>
      <c r="CF43" s="655"/>
      <c r="CG43" s="655"/>
      <c r="CH43" s="655"/>
      <c r="CI43" s="655"/>
      <c r="CJ43" s="655"/>
      <c r="CK43" s="655"/>
      <c r="CL43" s="655"/>
      <c r="CM43" s="655"/>
      <c r="CN43" s="655"/>
      <c r="CO43" s="655"/>
      <c r="CP43" s="655"/>
      <c r="CQ43" s="656"/>
      <c r="CR43" s="657">
        <v>11771</v>
      </c>
      <c r="CS43" s="670"/>
      <c r="CT43" s="670"/>
      <c r="CU43" s="670"/>
      <c r="CV43" s="670"/>
      <c r="CW43" s="670"/>
      <c r="CX43" s="670"/>
      <c r="CY43" s="671"/>
      <c r="CZ43" s="660">
        <v>0.3</v>
      </c>
      <c r="DA43" s="672"/>
      <c r="DB43" s="672"/>
      <c r="DC43" s="673"/>
      <c r="DD43" s="663">
        <v>11771</v>
      </c>
      <c r="DE43" s="670"/>
      <c r="DF43" s="670"/>
      <c r="DG43" s="670"/>
      <c r="DH43" s="670"/>
      <c r="DI43" s="670"/>
      <c r="DJ43" s="670"/>
      <c r="DK43" s="671"/>
      <c r="DL43" s="664"/>
      <c r="DM43" s="665"/>
      <c r="DN43" s="665"/>
      <c r="DO43" s="665"/>
      <c r="DP43" s="665"/>
      <c r="DQ43" s="665"/>
      <c r="DR43" s="665"/>
      <c r="DS43" s="665"/>
      <c r="DT43" s="665"/>
      <c r="DU43" s="665"/>
      <c r="DV43" s="666"/>
      <c r="DW43" s="667"/>
      <c r="DX43" s="668"/>
      <c r="DY43" s="668"/>
      <c r="DZ43" s="668"/>
      <c r="EA43" s="668"/>
      <c r="EB43" s="668"/>
      <c r="EC43" s="669"/>
    </row>
    <row r="44" spans="2:133" ht="11.25" customHeight="1" x14ac:dyDescent="0.2">
      <c r="B44" s="674" t="s">
        <v>361</v>
      </c>
      <c r="C44" s="674"/>
      <c r="D44" s="674"/>
      <c r="E44" s="674"/>
      <c r="F44" s="674"/>
      <c r="G44" s="674"/>
      <c r="H44" s="674"/>
      <c r="I44" s="674"/>
      <c r="J44" s="674"/>
      <c r="K44" s="674"/>
      <c r="L44" s="674"/>
      <c r="M44" s="674"/>
      <c r="N44" s="674"/>
      <c r="O44" s="674"/>
      <c r="P44" s="674"/>
      <c r="Q44" s="674"/>
      <c r="R44" s="674"/>
      <c r="S44" s="674"/>
      <c r="T44" s="674"/>
      <c r="U44" s="674"/>
      <c r="V44" s="674"/>
      <c r="W44" s="674"/>
      <c r="X44" s="674"/>
      <c r="Y44" s="674"/>
      <c r="Z44" s="674"/>
      <c r="AA44" s="674"/>
      <c r="AB44" s="674"/>
      <c r="AC44" s="674"/>
      <c r="AD44" s="674"/>
      <c r="AE44" s="674"/>
      <c r="AF44" s="674"/>
      <c r="AG44" s="674"/>
      <c r="AH44" s="674"/>
      <c r="AI44" s="674"/>
      <c r="AJ44" s="674"/>
      <c r="AK44" s="674"/>
      <c r="AL44" s="674"/>
      <c r="AM44" s="674"/>
      <c r="AN44" s="674"/>
      <c r="AO44" s="674"/>
      <c r="AP44" s="674"/>
      <c r="AQ44" s="674"/>
      <c r="AR44" s="674"/>
      <c r="AS44" s="674"/>
      <c r="AT44" s="674"/>
      <c r="AU44" s="674"/>
      <c r="AV44" s="674"/>
      <c r="AW44" s="674"/>
      <c r="AX44" s="674"/>
      <c r="AY44" s="674"/>
      <c r="AZ44" s="674"/>
      <c r="BA44" s="674"/>
      <c r="BB44" s="674"/>
      <c r="BC44" s="674"/>
      <c r="BD44" s="674"/>
      <c r="BE44" s="674"/>
      <c r="BF44" s="674"/>
      <c r="BG44" s="674"/>
      <c r="BH44" s="674"/>
      <c r="BI44" s="674"/>
      <c r="BJ44" s="674"/>
      <c r="BK44" s="674"/>
      <c r="BL44" s="674"/>
      <c r="BM44" s="674"/>
      <c r="BN44" s="674"/>
      <c r="BO44" s="674"/>
      <c r="BP44" s="674"/>
      <c r="BQ44" s="674"/>
      <c r="BR44" s="674"/>
      <c r="BS44" s="674"/>
      <c r="BT44" s="674"/>
      <c r="BU44" s="674"/>
      <c r="BV44" s="674"/>
      <c r="BW44" s="674"/>
      <c r="BX44" s="674"/>
      <c r="BY44" s="674"/>
      <c r="BZ44" s="674"/>
      <c r="CA44" s="674"/>
      <c r="CB44" s="674"/>
      <c r="CC44" s="675"/>
      <c r="CD44" s="676" t="s">
        <v>308</v>
      </c>
      <c r="CE44" s="677"/>
      <c r="CF44" s="654" t="s">
        <v>362</v>
      </c>
      <c r="CG44" s="655"/>
      <c r="CH44" s="655"/>
      <c r="CI44" s="655"/>
      <c r="CJ44" s="655"/>
      <c r="CK44" s="655"/>
      <c r="CL44" s="655"/>
      <c r="CM44" s="655"/>
      <c r="CN44" s="655"/>
      <c r="CO44" s="655"/>
      <c r="CP44" s="655"/>
      <c r="CQ44" s="656"/>
      <c r="CR44" s="657">
        <v>404262</v>
      </c>
      <c r="CS44" s="658"/>
      <c r="CT44" s="658"/>
      <c r="CU44" s="658"/>
      <c r="CV44" s="658"/>
      <c r="CW44" s="658"/>
      <c r="CX44" s="658"/>
      <c r="CY44" s="659"/>
      <c r="CZ44" s="660">
        <v>8.6999999999999993</v>
      </c>
      <c r="DA44" s="661"/>
      <c r="DB44" s="661"/>
      <c r="DC44" s="662"/>
      <c r="DD44" s="663">
        <v>122386</v>
      </c>
      <c r="DE44" s="658"/>
      <c r="DF44" s="658"/>
      <c r="DG44" s="658"/>
      <c r="DH44" s="658"/>
      <c r="DI44" s="658"/>
      <c r="DJ44" s="658"/>
      <c r="DK44" s="659"/>
      <c r="DL44" s="664"/>
      <c r="DM44" s="665"/>
      <c r="DN44" s="665"/>
      <c r="DO44" s="665"/>
      <c r="DP44" s="665"/>
      <c r="DQ44" s="665"/>
      <c r="DR44" s="665"/>
      <c r="DS44" s="665"/>
      <c r="DT44" s="665"/>
      <c r="DU44" s="665"/>
      <c r="DV44" s="666"/>
      <c r="DW44" s="667"/>
      <c r="DX44" s="668"/>
      <c r="DY44" s="668"/>
      <c r="DZ44" s="668"/>
      <c r="EA44" s="668"/>
      <c r="EB44" s="668"/>
      <c r="EC44" s="669"/>
    </row>
    <row r="45" spans="2:133" ht="11.25" customHeight="1" x14ac:dyDescent="0.2">
      <c r="B45" s="674" t="s">
        <v>363</v>
      </c>
      <c r="C45" s="674"/>
      <c r="D45" s="674"/>
      <c r="E45" s="674"/>
      <c r="F45" s="674"/>
      <c r="G45" s="674"/>
      <c r="H45" s="674"/>
      <c r="I45" s="674"/>
      <c r="J45" s="674"/>
      <c r="K45" s="674"/>
      <c r="L45" s="674"/>
      <c r="M45" s="674"/>
      <c r="N45" s="674"/>
      <c r="O45" s="674"/>
      <c r="P45" s="674"/>
      <c r="Q45" s="674"/>
      <c r="R45" s="674"/>
      <c r="S45" s="674"/>
      <c r="T45" s="674"/>
      <c r="U45" s="674"/>
      <c r="V45" s="674"/>
      <c r="W45" s="674"/>
      <c r="X45" s="674"/>
      <c r="Y45" s="674"/>
      <c r="Z45" s="674"/>
      <c r="AA45" s="674"/>
      <c r="AB45" s="674"/>
      <c r="AC45" s="674"/>
      <c r="AD45" s="674"/>
      <c r="AE45" s="674"/>
      <c r="AF45" s="674"/>
      <c r="AG45" s="674"/>
      <c r="AH45" s="674"/>
      <c r="AI45" s="674"/>
      <c r="AJ45" s="674"/>
      <c r="AK45" s="674"/>
      <c r="AL45" s="674"/>
      <c r="AM45" s="674"/>
      <c r="AN45" s="674"/>
      <c r="AO45" s="674"/>
      <c r="AP45" s="674"/>
      <c r="AQ45" s="674"/>
      <c r="AR45" s="674"/>
      <c r="AS45" s="674"/>
      <c r="AT45" s="674"/>
      <c r="AU45" s="674"/>
      <c r="AV45" s="674"/>
      <c r="AW45" s="674"/>
      <c r="AX45" s="674"/>
      <c r="AY45" s="674"/>
      <c r="AZ45" s="674"/>
      <c r="BA45" s="674"/>
      <c r="BB45" s="674"/>
      <c r="BC45" s="674"/>
      <c r="BD45" s="674"/>
      <c r="BE45" s="674"/>
      <c r="BF45" s="674"/>
      <c r="BG45" s="674"/>
      <c r="BH45" s="674"/>
      <c r="BI45" s="674"/>
      <c r="BJ45" s="674"/>
      <c r="BK45" s="674"/>
      <c r="BL45" s="674"/>
      <c r="BM45" s="674"/>
      <c r="BN45" s="674"/>
      <c r="BO45" s="674"/>
      <c r="BP45" s="674"/>
      <c r="BQ45" s="674"/>
      <c r="BR45" s="674"/>
      <c r="BS45" s="674"/>
      <c r="BT45" s="674"/>
      <c r="BU45" s="674"/>
      <c r="BV45" s="674"/>
      <c r="BW45" s="674"/>
      <c r="BX45" s="674"/>
      <c r="BY45" s="674"/>
      <c r="BZ45" s="674"/>
      <c r="CA45" s="674"/>
      <c r="CB45" s="674"/>
      <c r="CC45" s="675"/>
      <c r="CD45" s="678"/>
      <c r="CE45" s="679"/>
      <c r="CF45" s="654" t="s">
        <v>364</v>
      </c>
      <c r="CG45" s="655"/>
      <c r="CH45" s="655"/>
      <c r="CI45" s="655"/>
      <c r="CJ45" s="655"/>
      <c r="CK45" s="655"/>
      <c r="CL45" s="655"/>
      <c r="CM45" s="655"/>
      <c r="CN45" s="655"/>
      <c r="CO45" s="655"/>
      <c r="CP45" s="655"/>
      <c r="CQ45" s="656"/>
      <c r="CR45" s="657">
        <v>100890</v>
      </c>
      <c r="CS45" s="670"/>
      <c r="CT45" s="670"/>
      <c r="CU45" s="670"/>
      <c r="CV45" s="670"/>
      <c r="CW45" s="670"/>
      <c r="CX45" s="670"/>
      <c r="CY45" s="671"/>
      <c r="CZ45" s="660">
        <v>2.2000000000000002</v>
      </c>
      <c r="DA45" s="672"/>
      <c r="DB45" s="672"/>
      <c r="DC45" s="673"/>
      <c r="DD45" s="663">
        <v>6428</v>
      </c>
      <c r="DE45" s="670"/>
      <c r="DF45" s="670"/>
      <c r="DG45" s="670"/>
      <c r="DH45" s="670"/>
      <c r="DI45" s="670"/>
      <c r="DJ45" s="670"/>
      <c r="DK45" s="671"/>
      <c r="DL45" s="664"/>
      <c r="DM45" s="665"/>
      <c r="DN45" s="665"/>
      <c r="DO45" s="665"/>
      <c r="DP45" s="665"/>
      <c r="DQ45" s="665"/>
      <c r="DR45" s="665"/>
      <c r="DS45" s="665"/>
      <c r="DT45" s="665"/>
      <c r="DU45" s="665"/>
      <c r="DV45" s="666"/>
      <c r="DW45" s="667"/>
      <c r="DX45" s="668"/>
      <c r="DY45" s="668"/>
      <c r="DZ45" s="668"/>
      <c r="EA45" s="668"/>
      <c r="EB45" s="668"/>
      <c r="EC45" s="669"/>
    </row>
    <row r="46" spans="2:133" ht="11.25" customHeight="1" x14ac:dyDescent="0.2">
      <c r="B46" s="225"/>
      <c r="CD46" s="678"/>
      <c r="CE46" s="679"/>
      <c r="CF46" s="654" t="s">
        <v>365</v>
      </c>
      <c r="CG46" s="655"/>
      <c r="CH46" s="655"/>
      <c r="CI46" s="655"/>
      <c r="CJ46" s="655"/>
      <c r="CK46" s="655"/>
      <c r="CL46" s="655"/>
      <c r="CM46" s="655"/>
      <c r="CN46" s="655"/>
      <c r="CO46" s="655"/>
      <c r="CP46" s="655"/>
      <c r="CQ46" s="656"/>
      <c r="CR46" s="657">
        <v>254694</v>
      </c>
      <c r="CS46" s="658"/>
      <c r="CT46" s="658"/>
      <c r="CU46" s="658"/>
      <c r="CV46" s="658"/>
      <c r="CW46" s="658"/>
      <c r="CX46" s="658"/>
      <c r="CY46" s="659"/>
      <c r="CZ46" s="660">
        <v>5.5</v>
      </c>
      <c r="DA46" s="661"/>
      <c r="DB46" s="661"/>
      <c r="DC46" s="662"/>
      <c r="DD46" s="663">
        <v>110980</v>
      </c>
      <c r="DE46" s="658"/>
      <c r="DF46" s="658"/>
      <c r="DG46" s="658"/>
      <c r="DH46" s="658"/>
      <c r="DI46" s="658"/>
      <c r="DJ46" s="658"/>
      <c r="DK46" s="659"/>
      <c r="DL46" s="664"/>
      <c r="DM46" s="665"/>
      <c r="DN46" s="665"/>
      <c r="DO46" s="665"/>
      <c r="DP46" s="665"/>
      <c r="DQ46" s="665"/>
      <c r="DR46" s="665"/>
      <c r="DS46" s="665"/>
      <c r="DT46" s="665"/>
      <c r="DU46" s="665"/>
      <c r="DV46" s="666"/>
      <c r="DW46" s="667"/>
      <c r="DX46" s="668"/>
      <c r="DY46" s="668"/>
      <c r="DZ46" s="668"/>
      <c r="EA46" s="668"/>
      <c r="EB46" s="668"/>
      <c r="EC46" s="669"/>
    </row>
    <row r="47" spans="2:133" ht="11.25" customHeight="1" x14ac:dyDescent="0.2">
      <c r="B47" s="225"/>
      <c r="CD47" s="678"/>
      <c r="CE47" s="679"/>
      <c r="CF47" s="654" t="s">
        <v>366</v>
      </c>
      <c r="CG47" s="655"/>
      <c r="CH47" s="655"/>
      <c r="CI47" s="655"/>
      <c r="CJ47" s="655"/>
      <c r="CK47" s="655"/>
      <c r="CL47" s="655"/>
      <c r="CM47" s="655"/>
      <c r="CN47" s="655"/>
      <c r="CO47" s="655"/>
      <c r="CP47" s="655"/>
      <c r="CQ47" s="656"/>
      <c r="CR47" s="657" t="s">
        <v>129</v>
      </c>
      <c r="CS47" s="670"/>
      <c r="CT47" s="670"/>
      <c r="CU47" s="670"/>
      <c r="CV47" s="670"/>
      <c r="CW47" s="670"/>
      <c r="CX47" s="670"/>
      <c r="CY47" s="671"/>
      <c r="CZ47" s="660" t="s">
        <v>232</v>
      </c>
      <c r="DA47" s="672"/>
      <c r="DB47" s="672"/>
      <c r="DC47" s="673"/>
      <c r="DD47" s="663" t="s">
        <v>232</v>
      </c>
      <c r="DE47" s="670"/>
      <c r="DF47" s="670"/>
      <c r="DG47" s="670"/>
      <c r="DH47" s="670"/>
      <c r="DI47" s="670"/>
      <c r="DJ47" s="670"/>
      <c r="DK47" s="671"/>
      <c r="DL47" s="664"/>
      <c r="DM47" s="665"/>
      <c r="DN47" s="665"/>
      <c r="DO47" s="665"/>
      <c r="DP47" s="665"/>
      <c r="DQ47" s="665"/>
      <c r="DR47" s="665"/>
      <c r="DS47" s="665"/>
      <c r="DT47" s="665"/>
      <c r="DU47" s="665"/>
      <c r="DV47" s="666"/>
      <c r="DW47" s="667"/>
      <c r="DX47" s="668"/>
      <c r="DY47" s="668"/>
      <c r="DZ47" s="668"/>
      <c r="EA47" s="668"/>
      <c r="EB47" s="668"/>
      <c r="EC47" s="669"/>
    </row>
    <row r="48" spans="2:133" ht="10.8" x14ac:dyDescent="0.2">
      <c r="B48" s="225"/>
      <c r="CD48" s="680"/>
      <c r="CE48" s="681"/>
      <c r="CF48" s="654" t="s">
        <v>367</v>
      </c>
      <c r="CG48" s="655"/>
      <c r="CH48" s="655"/>
      <c r="CI48" s="655"/>
      <c r="CJ48" s="655"/>
      <c r="CK48" s="655"/>
      <c r="CL48" s="655"/>
      <c r="CM48" s="655"/>
      <c r="CN48" s="655"/>
      <c r="CO48" s="655"/>
      <c r="CP48" s="655"/>
      <c r="CQ48" s="656"/>
      <c r="CR48" s="657" t="s">
        <v>232</v>
      </c>
      <c r="CS48" s="658"/>
      <c r="CT48" s="658"/>
      <c r="CU48" s="658"/>
      <c r="CV48" s="658"/>
      <c r="CW48" s="658"/>
      <c r="CX48" s="658"/>
      <c r="CY48" s="659"/>
      <c r="CZ48" s="660" t="s">
        <v>129</v>
      </c>
      <c r="DA48" s="661"/>
      <c r="DB48" s="661"/>
      <c r="DC48" s="662"/>
      <c r="DD48" s="663" t="s">
        <v>129</v>
      </c>
      <c r="DE48" s="658"/>
      <c r="DF48" s="658"/>
      <c r="DG48" s="658"/>
      <c r="DH48" s="658"/>
      <c r="DI48" s="658"/>
      <c r="DJ48" s="658"/>
      <c r="DK48" s="659"/>
      <c r="DL48" s="664"/>
      <c r="DM48" s="665"/>
      <c r="DN48" s="665"/>
      <c r="DO48" s="665"/>
      <c r="DP48" s="665"/>
      <c r="DQ48" s="665"/>
      <c r="DR48" s="665"/>
      <c r="DS48" s="665"/>
      <c r="DT48" s="665"/>
      <c r="DU48" s="665"/>
      <c r="DV48" s="666"/>
      <c r="DW48" s="667"/>
      <c r="DX48" s="668"/>
      <c r="DY48" s="668"/>
      <c r="DZ48" s="668"/>
      <c r="EA48" s="668"/>
      <c r="EB48" s="668"/>
      <c r="EC48" s="669"/>
    </row>
    <row r="49" spans="2:133" ht="11.25" customHeight="1" x14ac:dyDescent="0.2">
      <c r="B49" s="225"/>
      <c r="CD49" s="638" t="s">
        <v>368</v>
      </c>
      <c r="CE49" s="639"/>
      <c r="CF49" s="639"/>
      <c r="CG49" s="639"/>
      <c r="CH49" s="639"/>
      <c r="CI49" s="639"/>
      <c r="CJ49" s="639"/>
      <c r="CK49" s="639"/>
      <c r="CL49" s="639"/>
      <c r="CM49" s="639"/>
      <c r="CN49" s="639"/>
      <c r="CO49" s="639"/>
      <c r="CP49" s="639"/>
      <c r="CQ49" s="640"/>
      <c r="CR49" s="641">
        <v>4641337</v>
      </c>
      <c r="CS49" s="642"/>
      <c r="CT49" s="642"/>
      <c r="CU49" s="642"/>
      <c r="CV49" s="642"/>
      <c r="CW49" s="642"/>
      <c r="CX49" s="642"/>
      <c r="CY49" s="643"/>
      <c r="CZ49" s="644">
        <v>100</v>
      </c>
      <c r="DA49" s="645"/>
      <c r="DB49" s="645"/>
      <c r="DC49" s="646"/>
      <c r="DD49" s="647">
        <v>3612095</v>
      </c>
      <c r="DE49" s="642"/>
      <c r="DF49" s="642"/>
      <c r="DG49" s="642"/>
      <c r="DH49" s="642"/>
      <c r="DI49" s="642"/>
      <c r="DJ49" s="642"/>
      <c r="DK49" s="643"/>
      <c r="DL49" s="648"/>
      <c r="DM49" s="649"/>
      <c r="DN49" s="649"/>
      <c r="DO49" s="649"/>
      <c r="DP49" s="649"/>
      <c r="DQ49" s="649"/>
      <c r="DR49" s="649"/>
      <c r="DS49" s="649"/>
      <c r="DT49" s="649"/>
      <c r="DU49" s="649"/>
      <c r="DV49" s="650"/>
      <c r="DW49" s="651"/>
      <c r="DX49" s="652"/>
      <c r="DY49" s="652"/>
      <c r="DZ49" s="652"/>
      <c r="EA49" s="652"/>
      <c r="EB49" s="652"/>
      <c r="EC49" s="653"/>
    </row>
  </sheetData>
  <sheetProtection algorithmName="SHA-512" hashValue="LW90NVQPP0gOqsVE8IFM7/hy+PRGRVkRyi7luh8mLYuxvTtGrNSP6a3H5kAJvBz4U1ehDTfsCttHlhdJCTYsuA==" saltValue="8nQ+Yiiojez2FWL01PLdyg==" spinCount="100000" sheet="1" objects="1" scenarios="1"/>
  <mergeCells count="603">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B7:Q7"/>
    <mergeCell ref="R7:Y7"/>
    <mergeCell ref="Z7:AC7"/>
    <mergeCell ref="AD7:AK7"/>
    <mergeCell ref="AL7:AO7"/>
    <mergeCell ref="AP7:BF7"/>
    <mergeCell ref="BG7:BN7"/>
    <mergeCell ref="BO7:BR7"/>
    <mergeCell ref="BS7:CB7"/>
    <mergeCell ref="CD6:CQ6"/>
    <mergeCell ref="CR6:CY6"/>
    <mergeCell ref="CZ6:DC6"/>
    <mergeCell ref="DD6:DP6"/>
    <mergeCell ref="CD7:CQ7"/>
    <mergeCell ref="CR7:CY7"/>
    <mergeCell ref="CZ7:DC7"/>
    <mergeCell ref="DD7:DP7"/>
    <mergeCell ref="DQ7:EC7"/>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B10:Q10"/>
    <mergeCell ref="R10:Y10"/>
    <mergeCell ref="Z10:AC10"/>
    <mergeCell ref="AD10:AK10"/>
    <mergeCell ref="AL10:AO10"/>
    <mergeCell ref="AP10:BF10"/>
    <mergeCell ref="BG10:BN10"/>
    <mergeCell ref="BO10:BR10"/>
    <mergeCell ref="BS10:CB10"/>
    <mergeCell ref="CD9:CQ9"/>
    <mergeCell ref="CR9:CY9"/>
    <mergeCell ref="CZ9:DC9"/>
    <mergeCell ref="DD9:DP9"/>
    <mergeCell ref="CD10:CQ10"/>
    <mergeCell ref="CR10:CY10"/>
    <mergeCell ref="CZ10:DC10"/>
    <mergeCell ref="DD10:DP10"/>
    <mergeCell ref="DQ10:EC10"/>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B13:Q13"/>
    <mergeCell ref="R13:Y13"/>
    <mergeCell ref="Z13:AC13"/>
    <mergeCell ref="AD13:AK13"/>
    <mergeCell ref="AL13:AO13"/>
    <mergeCell ref="AP13:BF13"/>
    <mergeCell ref="BG13:BN13"/>
    <mergeCell ref="BO13:BR13"/>
    <mergeCell ref="BS13:CB13"/>
    <mergeCell ref="CD12:CQ12"/>
    <mergeCell ref="CR12:CY12"/>
    <mergeCell ref="CZ12:DC12"/>
    <mergeCell ref="DD12:DP12"/>
    <mergeCell ref="CD13:CQ13"/>
    <mergeCell ref="CR13:CY13"/>
    <mergeCell ref="CZ13:DC13"/>
    <mergeCell ref="DD13:DP13"/>
    <mergeCell ref="DQ13:EC13"/>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B16:Q16"/>
    <mergeCell ref="R16:Y16"/>
    <mergeCell ref="Z16:AC16"/>
    <mergeCell ref="AD16:AK16"/>
    <mergeCell ref="AL16:AO16"/>
    <mergeCell ref="AP16:BF16"/>
    <mergeCell ref="BG16:BN16"/>
    <mergeCell ref="BO16:BR16"/>
    <mergeCell ref="BS16:CB16"/>
    <mergeCell ref="CD15:CQ15"/>
    <mergeCell ref="CR15:CY15"/>
    <mergeCell ref="CZ15:DC15"/>
    <mergeCell ref="DD15:DP15"/>
    <mergeCell ref="CD16:CQ16"/>
    <mergeCell ref="CR16:CY16"/>
    <mergeCell ref="CZ16:DC16"/>
    <mergeCell ref="DD16:DP16"/>
    <mergeCell ref="DQ16:EC16"/>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B19:Q19"/>
    <mergeCell ref="R19:Y19"/>
    <mergeCell ref="Z19:AC19"/>
    <mergeCell ref="AD19:AK19"/>
    <mergeCell ref="AL19:AO19"/>
    <mergeCell ref="AP19:BF19"/>
    <mergeCell ref="BG19:BN19"/>
    <mergeCell ref="BO19:BR19"/>
    <mergeCell ref="BS19:CB19"/>
    <mergeCell ref="CD18:CQ18"/>
    <mergeCell ref="CR18:CY18"/>
    <mergeCell ref="CZ18:DC18"/>
    <mergeCell ref="DD18:DP18"/>
    <mergeCell ref="CD19:CQ19"/>
    <mergeCell ref="CR19:CY19"/>
    <mergeCell ref="CZ19:DC19"/>
    <mergeCell ref="DD19:DP19"/>
    <mergeCell ref="DQ19:EC19"/>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BO22:BR22"/>
    <mergeCell ref="BS22:CB22"/>
    <mergeCell ref="CD21:CQ21"/>
    <mergeCell ref="CR21:CY21"/>
    <mergeCell ref="CZ21:DC21"/>
    <mergeCell ref="DD21:DP21"/>
    <mergeCell ref="CD23:CQ23"/>
    <mergeCell ref="CR23:CY23"/>
    <mergeCell ref="CZ23:DC23"/>
    <mergeCell ref="DD23:DK23"/>
    <mergeCell ref="DL23:DV23"/>
    <mergeCell ref="Z24:AC24"/>
    <mergeCell ref="AD24:AK24"/>
    <mergeCell ref="AL24:AO24"/>
    <mergeCell ref="AP24:BF24"/>
    <mergeCell ref="DW25:EC25"/>
    <mergeCell ref="BS25:CB25"/>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26:Q26"/>
    <mergeCell ref="BO25:BR25"/>
    <mergeCell ref="CD25:CQ25"/>
    <mergeCell ref="CR25:CY25"/>
    <mergeCell ref="CZ25:DC25"/>
    <mergeCell ref="DD25:DK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B27:Q27"/>
    <mergeCell ref="R27:Y27"/>
    <mergeCell ref="Z27:AC27"/>
    <mergeCell ref="AD27:AK27"/>
    <mergeCell ref="AL27:AO27"/>
    <mergeCell ref="AP27:BF27"/>
    <mergeCell ref="BG27:BN27"/>
    <mergeCell ref="BO27:BR27"/>
    <mergeCell ref="BS27:CB27"/>
    <mergeCell ref="BO29:BR29"/>
    <mergeCell ref="BS29:CB29"/>
    <mergeCell ref="DW28:EC28"/>
    <mergeCell ref="BS28:CB28"/>
    <mergeCell ref="CD28:CQ28"/>
    <mergeCell ref="CR28:CY28"/>
    <mergeCell ref="DL25:DV25"/>
    <mergeCell ref="DW27:EC27"/>
    <mergeCell ref="DW26:EC26"/>
    <mergeCell ref="BS26:CB26"/>
    <mergeCell ref="CD26:CQ26"/>
    <mergeCell ref="CR26:CY26"/>
    <mergeCell ref="CZ26:DC26"/>
    <mergeCell ref="DD26:DK26"/>
    <mergeCell ref="DL26:DV26"/>
    <mergeCell ref="R26:Y26"/>
    <mergeCell ref="Z26:AC26"/>
    <mergeCell ref="AD26:AK26"/>
    <mergeCell ref="AL26:AO26"/>
    <mergeCell ref="AP26:BF26"/>
    <mergeCell ref="BG26:BN26"/>
    <mergeCell ref="BO26:BR26"/>
    <mergeCell ref="DD28:DK28"/>
    <mergeCell ref="DL28:DV28"/>
    <mergeCell ref="CD27:CQ27"/>
    <mergeCell ref="CR27:CY27"/>
    <mergeCell ref="CZ27:DC27"/>
    <mergeCell ref="DD27:DK27"/>
    <mergeCell ref="DL27:DV27"/>
    <mergeCell ref="DD29:DK29"/>
    <mergeCell ref="DL29:DV29"/>
    <mergeCell ref="DW30:EC30"/>
    <mergeCell ref="CZ28:DC28"/>
    <mergeCell ref="B28:Q28"/>
    <mergeCell ref="R28:Y28"/>
    <mergeCell ref="Z28:AC28"/>
    <mergeCell ref="AD28:AK28"/>
    <mergeCell ref="AL28:AO28"/>
    <mergeCell ref="AP28:BF28"/>
    <mergeCell ref="CF29:CQ29"/>
    <mergeCell ref="CR29:CY29"/>
    <mergeCell ref="CZ29:DC29"/>
    <mergeCell ref="B29:Q29"/>
    <mergeCell ref="R29:Y29"/>
    <mergeCell ref="Z29:AC29"/>
    <mergeCell ref="AD29:AK29"/>
    <mergeCell ref="AL29:AO29"/>
    <mergeCell ref="AP29:BF29"/>
    <mergeCell ref="BG29:BN29"/>
    <mergeCell ref="BG28:BN28"/>
    <mergeCell ref="BO28:BR28"/>
    <mergeCell ref="DW29:EC29"/>
    <mergeCell ref="CD29:CE32"/>
    <mergeCell ref="B32:Q32"/>
    <mergeCell ref="R32:Y32"/>
    <mergeCell ref="Z32:AC32"/>
    <mergeCell ref="AD32:AK32"/>
    <mergeCell ref="AL32:AO32"/>
    <mergeCell ref="DW32:EC32"/>
    <mergeCell ref="BR30:CB30"/>
    <mergeCell ref="CF30:CQ30"/>
    <mergeCell ref="CR30:CY30"/>
    <mergeCell ref="CZ30:DC30"/>
    <mergeCell ref="DD30:DK30"/>
    <mergeCell ref="DL30:DV30"/>
    <mergeCell ref="AP30:BF30"/>
    <mergeCell ref="BG30:BQ30"/>
    <mergeCell ref="DD31:DK31"/>
    <mergeCell ref="DL31:DV31"/>
    <mergeCell ref="DW31:EC31"/>
    <mergeCell ref="BX31:CB31"/>
    <mergeCell ref="CF31:CQ31"/>
    <mergeCell ref="AD31:AK31"/>
    <mergeCell ref="AL31:AO31"/>
    <mergeCell ref="AP31:AS33"/>
    <mergeCell ref="AT31:AT33"/>
    <mergeCell ref="B30:Q30"/>
    <mergeCell ref="R30:Y30"/>
    <mergeCell ref="Z30:AC30"/>
    <mergeCell ref="AD30:AK30"/>
    <mergeCell ref="AL30:AO30"/>
    <mergeCell ref="CR32:CY32"/>
    <mergeCell ref="CZ32:DC32"/>
    <mergeCell ref="DD32:DK32"/>
    <mergeCell ref="DL32:DV32"/>
    <mergeCell ref="BX32:CB32"/>
    <mergeCell ref="CF32:CQ32"/>
    <mergeCell ref="AX31:BF31"/>
    <mergeCell ref="BG31:BL31"/>
    <mergeCell ref="BM31:BQ31"/>
    <mergeCell ref="BR31:BW31"/>
    <mergeCell ref="CR31:CY31"/>
    <mergeCell ref="AX32:BF32"/>
    <mergeCell ref="BG32:BL32"/>
    <mergeCell ref="BM32:BQ32"/>
    <mergeCell ref="BR32:BW32"/>
    <mergeCell ref="B31:Q31"/>
    <mergeCell ref="R31:Y31"/>
    <mergeCell ref="Z31:AC31"/>
    <mergeCell ref="CZ31:DC31"/>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DW36:EC36"/>
    <mergeCell ref="DW35:EC35"/>
    <mergeCell ref="CD35:CQ35"/>
    <mergeCell ref="CR35:CY35"/>
    <mergeCell ref="CZ35:DC35"/>
    <mergeCell ref="DD35:DK35"/>
    <mergeCell ref="DL35:DV35"/>
    <mergeCell ref="Z33:AC33"/>
    <mergeCell ref="AD33:AK33"/>
    <mergeCell ref="AL33:AO33"/>
    <mergeCell ref="Z35:AC35"/>
    <mergeCell ref="AD35:AK35"/>
    <mergeCell ref="AL35:AO35"/>
    <mergeCell ref="AQ35:BF35"/>
    <mergeCell ref="CD34:CQ34"/>
    <mergeCell ref="CR34:CY34"/>
    <mergeCell ref="BG35:CB35"/>
    <mergeCell ref="AZ36:BF36"/>
    <mergeCell ref="BG36:BU36"/>
    <mergeCell ref="BV36:CB36"/>
    <mergeCell ref="CZ34:DC34"/>
    <mergeCell ref="DD34:DK34"/>
    <mergeCell ref="DL34:DV34"/>
    <mergeCell ref="CD36:CQ36"/>
    <mergeCell ref="CR36:CY36"/>
    <mergeCell ref="CZ36:DC36"/>
    <mergeCell ref="DD36:DK36"/>
    <mergeCell ref="DL36:DV36"/>
    <mergeCell ref="Z37:AC37"/>
    <mergeCell ref="AD37:AK37"/>
    <mergeCell ref="AL37:AO37"/>
    <mergeCell ref="AQ37:AY37"/>
    <mergeCell ref="B36:Q36"/>
    <mergeCell ref="R36:Y36"/>
    <mergeCell ref="Z36:AC36"/>
    <mergeCell ref="AD36:AK36"/>
    <mergeCell ref="AL36:AO36"/>
    <mergeCell ref="AQ36:AY36"/>
    <mergeCell ref="CR39:CY39"/>
    <mergeCell ref="CZ39:DC39"/>
    <mergeCell ref="DD39:DK39"/>
    <mergeCell ref="DL39:DV39"/>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BG40:BK42"/>
    <mergeCell ref="BM40:BU40"/>
    <mergeCell ref="AQ42:AY42"/>
    <mergeCell ref="AZ42:BF42"/>
    <mergeCell ref="BM42:BU42"/>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V39:CB39"/>
    <mergeCell ref="CD39:CQ39"/>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40:Q40"/>
    <mergeCell ref="R40:Y40"/>
    <mergeCell ref="Z40:AC40"/>
    <mergeCell ref="AD40:AK40"/>
    <mergeCell ref="AL40:AO40"/>
    <mergeCell ref="AQ40:AY40"/>
    <mergeCell ref="AZ40:BF40"/>
    <mergeCell ref="BV42:CB42"/>
    <mergeCell ref="CD42:CQ42"/>
    <mergeCell ref="CR42:CY42"/>
    <mergeCell ref="CD41:CQ41"/>
    <mergeCell ref="CR41:CY41"/>
    <mergeCell ref="CZ41:DC41"/>
    <mergeCell ref="CZ42:DC42"/>
    <mergeCell ref="DD42:DK42"/>
    <mergeCell ref="DL42:DV42"/>
    <mergeCell ref="DD41:DK41"/>
    <mergeCell ref="DL41:DV41"/>
    <mergeCell ref="DW42:EC42"/>
    <mergeCell ref="CD43:CQ43"/>
    <mergeCell ref="CR43:CY43"/>
    <mergeCell ref="CZ43:DC43"/>
    <mergeCell ref="DD43:DK43"/>
    <mergeCell ref="DL43:DV43"/>
    <mergeCell ref="DW43:EC43"/>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DL46:DV46"/>
    <mergeCell ref="DW46:EC46"/>
    <mergeCell ref="CF47:CQ47"/>
    <mergeCell ref="CR47:CY47"/>
    <mergeCell ref="CZ47:DC47"/>
    <mergeCell ref="DD47:DK47"/>
    <mergeCell ref="DL47:DV47"/>
    <mergeCell ref="DW47:EC47"/>
    <mergeCell ref="DL44:DV44"/>
    <mergeCell ref="DW44:EC44"/>
    <mergeCell ref="CD49:CQ49"/>
    <mergeCell ref="CR49:CY49"/>
    <mergeCell ref="CZ49:DC49"/>
    <mergeCell ref="DD49:DK49"/>
    <mergeCell ref="DL49:DV49"/>
    <mergeCell ref="DW49:EC49"/>
    <mergeCell ref="CF48:CQ48"/>
    <mergeCell ref="CR48:CY48"/>
    <mergeCell ref="CZ48:DC48"/>
    <mergeCell ref="DD48:DK48"/>
    <mergeCell ref="DL48:DV48"/>
    <mergeCell ref="DW48:EC48"/>
  </mergeCells>
  <phoneticPr fontId="2"/>
  <printOptions horizontalCentered="1"/>
  <pageMargins left="0" right="0" top="0.39370078740157483" bottom="0.39370078740157483" header="0.19685039370078741" footer="0.19685039370078741"/>
  <pageSetup paperSize="9" scale="62"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A135"/>
  <sheetViews>
    <sheetView zoomScale="85" zoomScaleNormal="85" zoomScaleSheetLayoutView="70" workbookViewId="0"/>
  </sheetViews>
  <sheetFormatPr defaultColWidth="0" defaultRowHeight="13.2" zeroHeight="1" x14ac:dyDescent="0.2"/>
  <cols>
    <col min="1" max="130" width="2.77734375" style="231" customWidth="1"/>
    <col min="131" max="131" width="1.6640625" style="231" customWidth="1"/>
    <col min="132" max="16384" width="9" style="231" hidden="1"/>
  </cols>
  <sheetData>
    <row r="1" spans="1:131" ht="11.25" customHeight="1" thickBot="1" x14ac:dyDescent="0.25">
      <c r="A1" s="227"/>
      <c r="B1" s="227"/>
      <c r="C1" s="227"/>
      <c r="D1" s="227"/>
      <c r="E1" s="227"/>
      <c r="F1" s="227"/>
      <c r="G1" s="227"/>
      <c r="H1" s="227"/>
      <c r="I1" s="227"/>
      <c r="J1" s="227"/>
      <c r="K1" s="227"/>
      <c r="L1" s="227"/>
      <c r="M1" s="227"/>
      <c r="N1" s="228"/>
      <c r="O1" s="228"/>
      <c r="P1" s="228"/>
      <c r="Q1" s="228"/>
      <c r="R1" s="228"/>
      <c r="S1" s="228"/>
      <c r="T1" s="228"/>
      <c r="U1" s="228"/>
      <c r="V1" s="228"/>
      <c r="W1" s="228"/>
      <c r="X1" s="228"/>
      <c r="Y1" s="228"/>
      <c r="Z1" s="228"/>
      <c r="AA1" s="228"/>
      <c r="AB1" s="228"/>
      <c r="AC1" s="228"/>
      <c r="AD1" s="228"/>
      <c r="AE1" s="228"/>
      <c r="AF1" s="228"/>
      <c r="AG1" s="228"/>
      <c r="AH1" s="228"/>
      <c r="AI1" s="228"/>
      <c r="AJ1" s="228"/>
      <c r="AK1" s="228"/>
      <c r="AL1" s="228"/>
      <c r="AM1" s="228"/>
      <c r="AN1" s="228"/>
      <c r="AO1" s="228"/>
      <c r="AP1" s="228"/>
      <c r="AQ1" s="228"/>
      <c r="AR1" s="228"/>
      <c r="AS1" s="228"/>
      <c r="AT1" s="228"/>
      <c r="AU1" s="228"/>
      <c r="AV1" s="228"/>
      <c r="AW1" s="228"/>
      <c r="AX1" s="228"/>
      <c r="AY1" s="228"/>
      <c r="AZ1" s="228"/>
      <c r="BA1" s="228"/>
      <c r="BB1" s="228"/>
      <c r="BC1" s="228"/>
      <c r="BD1" s="228"/>
      <c r="BE1" s="228"/>
      <c r="BF1" s="228"/>
      <c r="BG1" s="228"/>
      <c r="BH1" s="228"/>
      <c r="BI1" s="228"/>
      <c r="BJ1" s="228"/>
      <c r="BK1" s="228"/>
      <c r="BL1" s="228"/>
      <c r="BM1" s="228"/>
      <c r="BN1" s="228"/>
      <c r="BO1" s="228"/>
      <c r="BP1" s="228"/>
      <c r="BQ1" s="228"/>
      <c r="BR1" s="228"/>
      <c r="BS1" s="228"/>
      <c r="BT1" s="228"/>
      <c r="BU1" s="228"/>
      <c r="BV1" s="228"/>
      <c r="BW1" s="228"/>
      <c r="BX1" s="228"/>
      <c r="BY1" s="228"/>
      <c r="BZ1" s="228"/>
      <c r="CA1" s="228"/>
      <c r="CB1" s="228"/>
      <c r="CC1" s="228"/>
      <c r="CD1" s="228"/>
      <c r="CE1" s="228"/>
      <c r="CF1" s="228"/>
      <c r="CG1" s="228"/>
      <c r="CH1" s="228"/>
      <c r="CI1" s="228"/>
      <c r="CJ1" s="228"/>
      <c r="CK1" s="228"/>
      <c r="CL1" s="228"/>
      <c r="CM1" s="228"/>
      <c r="CN1" s="228"/>
      <c r="CO1" s="228"/>
      <c r="CP1" s="228"/>
      <c r="CQ1" s="228"/>
      <c r="CR1" s="228"/>
      <c r="CS1" s="228"/>
      <c r="CT1" s="228"/>
      <c r="CU1" s="228"/>
      <c r="CV1" s="228"/>
      <c r="CW1" s="228"/>
      <c r="CX1" s="228"/>
      <c r="CY1" s="228"/>
      <c r="CZ1" s="228"/>
      <c r="DA1" s="228"/>
      <c r="DB1" s="228"/>
      <c r="DC1" s="228"/>
      <c r="DD1" s="228"/>
      <c r="DE1" s="228"/>
      <c r="DF1" s="228"/>
      <c r="DG1" s="228"/>
      <c r="DH1" s="228"/>
      <c r="DI1" s="228"/>
      <c r="DJ1" s="228"/>
      <c r="DK1" s="228"/>
      <c r="DL1" s="228"/>
      <c r="DM1" s="228"/>
      <c r="DN1" s="228"/>
      <c r="DO1" s="228"/>
      <c r="DP1" s="228"/>
      <c r="DQ1" s="229"/>
      <c r="DR1" s="229"/>
      <c r="DS1" s="229"/>
      <c r="DT1" s="229"/>
      <c r="DU1" s="229"/>
      <c r="DV1" s="229"/>
      <c r="DW1" s="229"/>
      <c r="DX1" s="229"/>
      <c r="DY1" s="229"/>
      <c r="DZ1" s="229"/>
      <c r="EA1" s="230"/>
    </row>
    <row r="2" spans="1:131" ht="26.25" customHeight="1" thickBot="1" x14ac:dyDescent="0.25">
      <c r="A2" s="1126" t="s">
        <v>369</v>
      </c>
      <c r="B2" s="1126"/>
      <c r="C2" s="1126"/>
      <c r="D2" s="1126"/>
      <c r="E2" s="1126"/>
      <c r="F2" s="1126"/>
      <c r="G2" s="1126"/>
      <c r="H2" s="1126"/>
      <c r="I2" s="1126"/>
      <c r="J2" s="1126"/>
      <c r="K2" s="1126"/>
      <c r="L2" s="1126"/>
      <c r="M2" s="1126"/>
      <c r="N2" s="1126"/>
      <c r="O2" s="1126"/>
      <c r="P2" s="1126"/>
      <c r="Q2" s="1126"/>
      <c r="R2" s="1126"/>
      <c r="S2" s="1126"/>
      <c r="T2" s="1126"/>
      <c r="U2" s="1126"/>
      <c r="V2" s="1126"/>
      <c r="W2" s="1126"/>
      <c r="X2" s="1126"/>
      <c r="Y2" s="1126"/>
      <c r="Z2" s="1126"/>
      <c r="AA2" s="1126"/>
      <c r="AB2" s="1126"/>
      <c r="AC2" s="1126"/>
      <c r="AD2" s="1126"/>
      <c r="AE2" s="1126"/>
      <c r="AF2" s="1126"/>
      <c r="AG2" s="1126"/>
      <c r="AH2" s="1126"/>
      <c r="AI2" s="1126"/>
      <c r="AJ2" s="1126"/>
      <c r="AK2" s="1126"/>
      <c r="AL2" s="1126"/>
      <c r="AM2" s="1126"/>
      <c r="AN2" s="1126"/>
      <c r="AO2" s="1126"/>
      <c r="AP2" s="1126"/>
      <c r="AQ2" s="1126"/>
      <c r="AR2" s="1126"/>
      <c r="AS2" s="1126"/>
      <c r="AT2" s="1126"/>
      <c r="AU2" s="1126"/>
      <c r="AV2" s="1126"/>
      <c r="AW2" s="1126"/>
      <c r="AX2" s="1126"/>
      <c r="AY2" s="1126"/>
      <c r="AZ2" s="1126"/>
      <c r="BA2" s="1126"/>
      <c r="BB2" s="1126"/>
      <c r="BC2" s="1126"/>
      <c r="BD2" s="1126"/>
      <c r="BE2" s="1126"/>
      <c r="BF2" s="1126"/>
      <c r="BG2" s="1126"/>
      <c r="BH2" s="1126"/>
      <c r="BI2" s="1126"/>
      <c r="BJ2" s="228"/>
      <c r="BK2" s="228"/>
      <c r="BL2" s="228"/>
      <c r="BM2" s="228"/>
      <c r="BN2" s="228"/>
      <c r="BO2" s="228"/>
      <c r="BP2" s="228"/>
      <c r="BQ2" s="228"/>
      <c r="BR2" s="228"/>
      <c r="BS2" s="228"/>
      <c r="BT2" s="228"/>
      <c r="BU2" s="228"/>
      <c r="BV2" s="228"/>
      <c r="BW2" s="228"/>
      <c r="BX2" s="228"/>
      <c r="BY2" s="228"/>
      <c r="BZ2" s="228"/>
      <c r="CA2" s="228"/>
      <c r="CB2" s="228"/>
      <c r="CC2" s="228"/>
      <c r="CD2" s="228"/>
      <c r="CE2" s="228"/>
      <c r="CF2" s="228"/>
      <c r="CG2" s="228"/>
      <c r="CH2" s="228"/>
      <c r="CI2" s="228"/>
      <c r="CJ2" s="228"/>
      <c r="CK2" s="228"/>
      <c r="CL2" s="228"/>
      <c r="CM2" s="228"/>
      <c r="CN2" s="228"/>
      <c r="CO2" s="228"/>
      <c r="CP2" s="228"/>
      <c r="CQ2" s="228"/>
      <c r="CR2" s="228"/>
      <c r="CS2" s="228"/>
      <c r="CT2" s="228"/>
      <c r="CU2" s="228"/>
      <c r="CV2" s="228"/>
      <c r="CW2" s="228"/>
      <c r="CX2" s="228"/>
      <c r="CY2" s="228"/>
      <c r="CZ2" s="228"/>
      <c r="DA2" s="228"/>
      <c r="DB2" s="228"/>
      <c r="DC2" s="228"/>
      <c r="DD2" s="228"/>
      <c r="DE2" s="228"/>
      <c r="DF2" s="228"/>
      <c r="DG2" s="228"/>
      <c r="DH2" s="228"/>
      <c r="DI2" s="228"/>
      <c r="DJ2" s="1127" t="s">
        <v>370</v>
      </c>
      <c r="DK2" s="1128"/>
      <c r="DL2" s="1128"/>
      <c r="DM2" s="1128"/>
      <c r="DN2" s="1128"/>
      <c r="DO2" s="1129"/>
      <c r="DP2" s="228"/>
      <c r="DQ2" s="1127" t="s">
        <v>371</v>
      </c>
      <c r="DR2" s="1128"/>
      <c r="DS2" s="1128"/>
      <c r="DT2" s="1128"/>
      <c r="DU2" s="1128"/>
      <c r="DV2" s="1128"/>
      <c r="DW2" s="1128"/>
      <c r="DX2" s="1128"/>
      <c r="DY2" s="1128"/>
      <c r="DZ2" s="1129"/>
      <c r="EA2" s="230"/>
    </row>
    <row r="3" spans="1:131" ht="11.25" customHeight="1" x14ac:dyDescent="0.2">
      <c r="A3" s="228"/>
      <c r="B3" s="228"/>
      <c r="C3" s="228"/>
      <c r="D3" s="228"/>
      <c r="E3" s="228"/>
      <c r="F3" s="228"/>
      <c r="G3" s="228"/>
      <c r="H3" s="228"/>
      <c r="I3" s="228"/>
      <c r="J3" s="228"/>
      <c r="K3" s="228"/>
      <c r="L3" s="228"/>
      <c r="M3" s="228"/>
      <c r="N3" s="228"/>
      <c r="O3" s="228"/>
      <c r="P3" s="228"/>
      <c r="Q3" s="228"/>
      <c r="R3" s="228"/>
      <c r="S3" s="228"/>
      <c r="T3" s="228"/>
      <c r="U3" s="228"/>
      <c r="V3" s="228"/>
      <c r="W3" s="228"/>
      <c r="X3" s="228"/>
      <c r="Y3" s="228"/>
      <c r="Z3" s="228"/>
      <c r="AA3" s="228"/>
      <c r="AB3" s="228"/>
      <c r="AC3" s="228"/>
      <c r="AD3" s="228"/>
      <c r="AE3" s="228"/>
      <c r="AF3" s="228"/>
      <c r="AG3" s="228"/>
      <c r="AH3" s="228"/>
      <c r="AI3" s="228"/>
      <c r="AJ3" s="228"/>
      <c r="AK3" s="228"/>
      <c r="AL3" s="228"/>
      <c r="AM3" s="228"/>
      <c r="AN3" s="228"/>
      <c r="AO3" s="228"/>
      <c r="AP3" s="228"/>
      <c r="AQ3" s="228"/>
      <c r="AR3" s="228"/>
      <c r="AS3" s="228"/>
      <c r="AT3" s="228"/>
      <c r="AU3" s="228"/>
      <c r="AV3" s="228"/>
      <c r="AW3" s="228"/>
      <c r="AX3" s="228"/>
      <c r="AY3" s="228"/>
      <c r="AZ3" s="228"/>
      <c r="BA3" s="228"/>
      <c r="BB3" s="228"/>
      <c r="BC3" s="228"/>
      <c r="BD3" s="228"/>
      <c r="BE3" s="228"/>
      <c r="BF3" s="228"/>
      <c r="BG3" s="228"/>
      <c r="BH3" s="228"/>
      <c r="BI3" s="228"/>
      <c r="BJ3" s="228"/>
      <c r="BK3" s="228"/>
      <c r="BL3" s="228"/>
      <c r="BM3" s="228"/>
      <c r="BN3" s="228"/>
      <c r="BO3" s="228"/>
      <c r="BP3" s="228"/>
      <c r="BQ3" s="228"/>
      <c r="BR3" s="228"/>
      <c r="BS3" s="228"/>
      <c r="BT3" s="228"/>
      <c r="BU3" s="228"/>
      <c r="BV3" s="228"/>
      <c r="BW3" s="228"/>
      <c r="BX3" s="228"/>
      <c r="BY3" s="228"/>
      <c r="BZ3" s="228"/>
      <c r="CA3" s="228"/>
      <c r="CB3" s="228"/>
      <c r="CC3" s="228"/>
      <c r="CD3" s="228"/>
      <c r="CE3" s="228"/>
      <c r="CF3" s="228"/>
      <c r="CG3" s="228"/>
      <c r="CH3" s="228"/>
      <c r="CI3" s="228"/>
      <c r="CJ3" s="228"/>
      <c r="CK3" s="228"/>
      <c r="CL3" s="228"/>
      <c r="CM3" s="228"/>
      <c r="CN3" s="228"/>
      <c r="CO3" s="228"/>
      <c r="CP3" s="228"/>
      <c r="CQ3" s="228"/>
      <c r="CR3" s="228"/>
      <c r="CS3" s="228"/>
      <c r="CT3" s="228"/>
      <c r="CU3" s="228"/>
      <c r="CV3" s="228"/>
      <c r="CW3" s="228"/>
      <c r="CX3" s="228"/>
      <c r="CY3" s="228"/>
      <c r="CZ3" s="228"/>
      <c r="DA3" s="228"/>
      <c r="DB3" s="228"/>
      <c r="DC3" s="228"/>
      <c r="DD3" s="228"/>
      <c r="DE3" s="228"/>
      <c r="DF3" s="228"/>
      <c r="DG3" s="228"/>
      <c r="DH3" s="228"/>
      <c r="DI3" s="228"/>
      <c r="DJ3" s="228"/>
      <c r="DK3" s="228"/>
      <c r="DL3" s="228"/>
      <c r="DM3" s="228"/>
      <c r="DN3" s="228"/>
      <c r="DO3" s="228"/>
      <c r="DP3" s="228"/>
      <c r="DQ3" s="228"/>
      <c r="DR3" s="228"/>
      <c r="DS3" s="228"/>
      <c r="DT3" s="228"/>
      <c r="DU3" s="228"/>
      <c r="DV3" s="228"/>
      <c r="DW3" s="228"/>
      <c r="DX3" s="228"/>
      <c r="DY3" s="228"/>
      <c r="DZ3" s="228"/>
      <c r="EA3" s="230"/>
    </row>
    <row r="4" spans="1:131" s="235" customFormat="1" ht="26.25" customHeight="1" thickBot="1" x14ac:dyDescent="0.25">
      <c r="A4" s="1095" t="s">
        <v>372</v>
      </c>
      <c r="B4" s="1095"/>
      <c r="C4" s="1095"/>
      <c r="D4" s="1095"/>
      <c r="E4" s="1095"/>
      <c r="F4" s="1095"/>
      <c r="G4" s="1095"/>
      <c r="H4" s="1095"/>
      <c r="I4" s="1095"/>
      <c r="J4" s="1095"/>
      <c r="K4" s="1095"/>
      <c r="L4" s="1095"/>
      <c r="M4" s="1095"/>
      <c r="N4" s="1095"/>
      <c r="O4" s="1095"/>
      <c r="P4" s="1095"/>
      <c r="Q4" s="1095"/>
      <c r="R4" s="1095"/>
      <c r="S4" s="1095"/>
      <c r="T4" s="1095"/>
      <c r="U4" s="1095"/>
      <c r="V4" s="1095"/>
      <c r="W4" s="1095"/>
      <c r="X4" s="1095"/>
      <c r="Y4" s="1095"/>
      <c r="Z4" s="1095"/>
      <c r="AA4" s="1095"/>
      <c r="AB4" s="1095"/>
      <c r="AC4" s="1095"/>
      <c r="AD4" s="1095"/>
      <c r="AE4" s="1095"/>
      <c r="AF4" s="1095"/>
      <c r="AG4" s="1095"/>
      <c r="AH4" s="1095"/>
      <c r="AI4" s="1095"/>
      <c r="AJ4" s="1095"/>
      <c r="AK4" s="1095"/>
      <c r="AL4" s="1095"/>
      <c r="AM4" s="1095"/>
      <c r="AN4" s="1095"/>
      <c r="AO4" s="1095"/>
      <c r="AP4" s="1095"/>
      <c r="AQ4" s="1095"/>
      <c r="AR4" s="1095"/>
      <c r="AS4" s="1095"/>
      <c r="AT4" s="1095"/>
      <c r="AU4" s="1095"/>
      <c r="AV4" s="1095"/>
      <c r="AW4" s="1095"/>
      <c r="AX4" s="1095"/>
      <c r="AY4" s="1095"/>
      <c r="AZ4" s="232"/>
      <c r="BA4" s="232"/>
      <c r="BB4" s="232"/>
      <c r="BC4" s="232"/>
      <c r="BD4" s="232"/>
      <c r="BE4" s="233"/>
      <c r="BF4" s="233"/>
      <c r="BG4" s="233"/>
      <c r="BH4" s="233"/>
      <c r="BI4" s="233"/>
      <c r="BJ4" s="233"/>
      <c r="BK4" s="233"/>
      <c r="BL4" s="233"/>
      <c r="BM4" s="233"/>
      <c r="BN4" s="233"/>
      <c r="BO4" s="233"/>
      <c r="BP4" s="233"/>
      <c r="BQ4" s="766" t="s">
        <v>373</v>
      </c>
      <c r="BR4" s="766"/>
      <c r="BS4" s="766"/>
      <c r="BT4" s="766"/>
      <c r="BU4" s="766"/>
      <c r="BV4" s="766"/>
      <c r="BW4" s="766"/>
      <c r="BX4" s="766"/>
      <c r="BY4" s="766"/>
      <c r="BZ4" s="766"/>
      <c r="CA4" s="766"/>
      <c r="CB4" s="766"/>
      <c r="CC4" s="766"/>
      <c r="CD4" s="766"/>
      <c r="CE4" s="766"/>
      <c r="CF4" s="766"/>
      <c r="CG4" s="766"/>
      <c r="CH4" s="766"/>
      <c r="CI4" s="766"/>
      <c r="CJ4" s="766"/>
      <c r="CK4" s="766"/>
      <c r="CL4" s="766"/>
      <c r="CM4" s="766"/>
      <c r="CN4" s="766"/>
      <c r="CO4" s="766"/>
      <c r="CP4" s="766"/>
      <c r="CQ4" s="766"/>
      <c r="CR4" s="766"/>
      <c r="CS4" s="766"/>
      <c r="CT4" s="766"/>
      <c r="CU4" s="766"/>
      <c r="CV4" s="766"/>
      <c r="CW4" s="766"/>
      <c r="CX4" s="766"/>
      <c r="CY4" s="766"/>
      <c r="CZ4" s="766"/>
      <c r="DA4" s="766"/>
      <c r="DB4" s="766"/>
      <c r="DC4" s="766"/>
      <c r="DD4" s="766"/>
      <c r="DE4" s="766"/>
      <c r="DF4" s="766"/>
      <c r="DG4" s="766"/>
      <c r="DH4" s="766"/>
      <c r="DI4" s="766"/>
      <c r="DJ4" s="766"/>
      <c r="DK4" s="766"/>
      <c r="DL4" s="766"/>
      <c r="DM4" s="766"/>
      <c r="DN4" s="766"/>
      <c r="DO4" s="766"/>
      <c r="DP4" s="766"/>
      <c r="DQ4" s="766"/>
      <c r="DR4" s="766"/>
      <c r="DS4" s="766"/>
      <c r="DT4" s="766"/>
      <c r="DU4" s="766"/>
      <c r="DV4" s="766"/>
      <c r="DW4" s="766"/>
      <c r="DX4" s="766"/>
      <c r="DY4" s="766"/>
      <c r="DZ4" s="766"/>
      <c r="EA4" s="234"/>
    </row>
    <row r="5" spans="1:131" s="235" customFormat="1" ht="26.25" customHeight="1" x14ac:dyDescent="0.2">
      <c r="A5" s="1031" t="s">
        <v>374</v>
      </c>
      <c r="B5" s="1032"/>
      <c r="C5" s="1032"/>
      <c r="D5" s="1032"/>
      <c r="E5" s="1032"/>
      <c r="F5" s="1032"/>
      <c r="G5" s="1032"/>
      <c r="H5" s="1032"/>
      <c r="I5" s="1032"/>
      <c r="J5" s="1032"/>
      <c r="K5" s="1032"/>
      <c r="L5" s="1032"/>
      <c r="M5" s="1032"/>
      <c r="N5" s="1032"/>
      <c r="O5" s="1032"/>
      <c r="P5" s="1033"/>
      <c r="Q5" s="1037" t="s">
        <v>375</v>
      </c>
      <c r="R5" s="1038"/>
      <c r="S5" s="1038"/>
      <c r="T5" s="1038"/>
      <c r="U5" s="1039"/>
      <c r="V5" s="1037" t="s">
        <v>376</v>
      </c>
      <c r="W5" s="1038"/>
      <c r="X5" s="1038"/>
      <c r="Y5" s="1038"/>
      <c r="Z5" s="1039"/>
      <c r="AA5" s="1037" t="s">
        <v>377</v>
      </c>
      <c r="AB5" s="1038"/>
      <c r="AC5" s="1038"/>
      <c r="AD5" s="1038"/>
      <c r="AE5" s="1038"/>
      <c r="AF5" s="1130" t="s">
        <v>378</v>
      </c>
      <c r="AG5" s="1038"/>
      <c r="AH5" s="1038"/>
      <c r="AI5" s="1038"/>
      <c r="AJ5" s="1051"/>
      <c r="AK5" s="1038" t="s">
        <v>379</v>
      </c>
      <c r="AL5" s="1038"/>
      <c r="AM5" s="1038"/>
      <c r="AN5" s="1038"/>
      <c r="AO5" s="1039"/>
      <c r="AP5" s="1037" t="s">
        <v>380</v>
      </c>
      <c r="AQ5" s="1038"/>
      <c r="AR5" s="1038"/>
      <c r="AS5" s="1038"/>
      <c r="AT5" s="1039"/>
      <c r="AU5" s="1037" t="s">
        <v>381</v>
      </c>
      <c r="AV5" s="1038"/>
      <c r="AW5" s="1038"/>
      <c r="AX5" s="1038"/>
      <c r="AY5" s="1051"/>
      <c r="AZ5" s="232"/>
      <c r="BA5" s="232"/>
      <c r="BB5" s="232"/>
      <c r="BC5" s="232"/>
      <c r="BD5" s="232"/>
      <c r="BE5" s="233"/>
      <c r="BF5" s="233"/>
      <c r="BG5" s="233"/>
      <c r="BH5" s="233"/>
      <c r="BI5" s="233"/>
      <c r="BJ5" s="233"/>
      <c r="BK5" s="233"/>
      <c r="BL5" s="233"/>
      <c r="BM5" s="233"/>
      <c r="BN5" s="233"/>
      <c r="BO5" s="233"/>
      <c r="BP5" s="233"/>
      <c r="BQ5" s="1031" t="s">
        <v>382</v>
      </c>
      <c r="BR5" s="1032"/>
      <c r="BS5" s="1032"/>
      <c r="BT5" s="1032"/>
      <c r="BU5" s="1032"/>
      <c r="BV5" s="1032"/>
      <c r="BW5" s="1032"/>
      <c r="BX5" s="1032"/>
      <c r="BY5" s="1032"/>
      <c r="BZ5" s="1032"/>
      <c r="CA5" s="1032"/>
      <c r="CB5" s="1032"/>
      <c r="CC5" s="1032"/>
      <c r="CD5" s="1032"/>
      <c r="CE5" s="1032"/>
      <c r="CF5" s="1032"/>
      <c r="CG5" s="1033"/>
      <c r="CH5" s="1037" t="s">
        <v>383</v>
      </c>
      <c r="CI5" s="1038"/>
      <c r="CJ5" s="1038"/>
      <c r="CK5" s="1038"/>
      <c r="CL5" s="1039"/>
      <c r="CM5" s="1037" t="s">
        <v>384</v>
      </c>
      <c r="CN5" s="1038"/>
      <c r="CO5" s="1038"/>
      <c r="CP5" s="1038"/>
      <c r="CQ5" s="1039"/>
      <c r="CR5" s="1037" t="s">
        <v>385</v>
      </c>
      <c r="CS5" s="1038"/>
      <c r="CT5" s="1038"/>
      <c r="CU5" s="1038"/>
      <c r="CV5" s="1039"/>
      <c r="CW5" s="1037" t="s">
        <v>386</v>
      </c>
      <c r="CX5" s="1038"/>
      <c r="CY5" s="1038"/>
      <c r="CZ5" s="1038"/>
      <c r="DA5" s="1039"/>
      <c r="DB5" s="1037" t="s">
        <v>387</v>
      </c>
      <c r="DC5" s="1038"/>
      <c r="DD5" s="1038"/>
      <c r="DE5" s="1038"/>
      <c r="DF5" s="1039"/>
      <c r="DG5" s="1120" t="s">
        <v>388</v>
      </c>
      <c r="DH5" s="1121"/>
      <c r="DI5" s="1121"/>
      <c r="DJ5" s="1121"/>
      <c r="DK5" s="1122"/>
      <c r="DL5" s="1120" t="s">
        <v>389</v>
      </c>
      <c r="DM5" s="1121"/>
      <c r="DN5" s="1121"/>
      <c r="DO5" s="1121"/>
      <c r="DP5" s="1122"/>
      <c r="DQ5" s="1037" t="s">
        <v>390</v>
      </c>
      <c r="DR5" s="1038"/>
      <c r="DS5" s="1038"/>
      <c r="DT5" s="1038"/>
      <c r="DU5" s="1039"/>
      <c r="DV5" s="1037" t="s">
        <v>381</v>
      </c>
      <c r="DW5" s="1038"/>
      <c r="DX5" s="1038"/>
      <c r="DY5" s="1038"/>
      <c r="DZ5" s="1051"/>
      <c r="EA5" s="234"/>
    </row>
    <row r="6" spans="1:131" s="235" customFormat="1" ht="26.25" customHeight="1" thickBot="1" x14ac:dyDescent="0.25">
      <c r="A6" s="1034"/>
      <c r="B6" s="1035"/>
      <c r="C6" s="1035"/>
      <c r="D6" s="1035"/>
      <c r="E6" s="1035"/>
      <c r="F6" s="1035"/>
      <c r="G6" s="1035"/>
      <c r="H6" s="1035"/>
      <c r="I6" s="1035"/>
      <c r="J6" s="1035"/>
      <c r="K6" s="1035"/>
      <c r="L6" s="1035"/>
      <c r="M6" s="1035"/>
      <c r="N6" s="1035"/>
      <c r="O6" s="1035"/>
      <c r="P6" s="1036"/>
      <c r="Q6" s="1040"/>
      <c r="R6" s="1041"/>
      <c r="S6" s="1041"/>
      <c r="T6" s="1041"/>
      <c r="U6" s="1042"/>
      <c r="V6" s="1040"/>
      <c r="W6" s="1041"/>
      <c r="X6" s="1041"/>
      <c r="Y6" s="1041"/>
      <c r="Z6" s="1042"/>
      <c r="AA6" s="1040"/>
      <c r="AB6" s="1041"/>
      <c r="AC6" s="1041"/>
      <c r="AD6" s="1041"/>
      <c r="AE6" s="1041"/>
      <c r="AF6" s="1131"/>
      <c r="AG6" s="1041"/>
      <c r="AH6" s="1041"/>
      <c r="AI6" s="1041"/>
      <c r="AJ6" s="1052"/>
      <c r="AK6" s="1041"/>
      <c r="AL6" s="1041"/>
      <c r="AM6" s="1041"/>
      <c r="AN6" s="1041"/>
      <c r="AO6" s="1042"/>
      <c r="AP6" s="1040"/>
      <c r="AQ6" s="1041"/>
      <c r="AR6" s="1041"/>
      <c r="AS6" s="1041"/>
      <c r="AT6" s="1042"/>
      <c r="AU6" s="1040"/>
      <c r="AV6" s="1041"/>
      <c r="AW6" s="1041"/>
      <c r="AX6" s="1041"/>
      <c r="AY6" s="1052"/>
      <c r="AZ6" s="232"/>
      <c r="BA6" s="232"/>
      <c r="BB6" s="232"/>
      <c r="BC6" s="232"/>
      <c r="BD6" s="232"/>
      <c r="BE6" s="233"/>
      <c r="BF6" s="233"/>
      <c r="BG6" s="233"/>
      <c r="BH6" s="233"/>
      <c r="BI6" s="233"/>
      <c r="BJ6" s="233"/>
      <c r="BK6" s="233"/>
      <c r="BL6" s="233"/>
      <c r="BM6" s="233"/>
      <c r="BN6" s="233"/>
      <c r="BO6" s="233"/>
      <c r="BP6" s="233"/>
      <c r="BQ6" s="1034"/>
      <c r="BR6" s="1035"/>
      <c r="BS6" s="1035"/>
      <c r="BT6" s="1035"/>
      <c r="BU6" s="1035"/>
      <c r="BV6" s="1035"/>
      <c r="BW6" s="1035"/>
      <c r="BX6" s="1035"/>
      <c r="BY6" s="1035"/>
      <c r="BZ6" s="1035"/>
      <c r="CA6" s="1035"/>
      <c r="CB6" s="1035"/>
      <c r="CC6" s="1035"/>
      <c r="CD6" s="1035"/>
      <c r="CE6" s="1035"/>
      <c r="CF6" s="1035"/>
      <c r="CG6" s="1036"/>
      <c r="CH6" s="1040"/>
      <c r="CI6" s="1041"/>
      <c r="CJ6" s="1041"/>
      <c r="CK6" s="1041"/>
      <c r="CL6" s="1042"/>
      <c r="CM6" s="1040"/>
      <c r="CN6" s="1041"/>
      <c r="CO6" s="1041"/>
      <c r="CP6" s="1041"/>
      <c r="CQ6" s="1042"/>
      <c r="CR6" s="1040"/>
      <c r="CS6" s="1041"/>
      <c r="CT6" s="1041"/>
      <c r="CU6" s="1041"/>
      <c r="CV6" s="1042"/>
      <c r="CW6" s="1040"/>
      <c r="CX6" s="1041"/>
      <c r="CY6" s="1041"/>
      <c r="CZ6" s="1041"/>
      <c r="DA6" s="1042"/>
      <c r="DB6" s="1040"/>
      <c r="DC6" s="1041"/>
      <c r="DD6" s="1041"/>
      <c r="DE6" s="1041"/>
      <c r="DF6" s="1042"/>
      <c r="DG6" s="1123"/>
      <c r="DH6" s="1124"/>
      <c r="DI6" s="1124"/>
      <c r="DJ6" s="1124"/>
      <c r="DK6" s="1125"/>
      <c r="DL6" s="1123"/>
      <c r="DM6" s="1124"/>
      <c r="DN6" s="1124"/>
      <c r="DO6" s="1124"/>
      <c r="DP6" s="1125"/>
      <c r="DQ6" s="1040"/>
      <c r="DR6" s="1041"/>
      <c r="DS6" s="1041"/>
      <c r="DT6" s="1041"/>
      <c r="DU6" s="1042"/>
      <c r="DV6" s="1040"/>
      <c r="DW6" s="1041"/>
      <c r="DX6" s="1041"/>
      <c r="DY6" s="1041"/>
      <c r="DZ6" s="1052"/>
      <c r="EA6" s="234"/>
    </row>
    <row r="7" spans="1:131" s="235" customFormat="1" ht="26.25" customHeight="1" thickTop="1" x14ac:dyDescent="0.2">
      <c r="A7" s="236">
        <v>1</v>
      </c>
      <c r="B7" s="1083" t="s">
        <v>391</v>
      </c>
      <c r="C7" s="1084"/>
      <c r="D7" s="1084"/>
      <c r="E7" s="1084"/>
      <c r="F7" s="1084"/>
      <c r="G7" s="1084"/>
      <c r="H7" s="1084"/>
      <c r="I7" s="1084"/>
      <c r="J7" s="1084"/>
      <c r="K7" s="1084"/>
      <c r="L7" s="1084"/>
      <c r="M7" s="1084"/>
      <c r="N7" s="1084"/>
      <c r="O7" s="1084"/>
      <c r="P7" s="1085"/>
      <c r="Q7" s="1138">
        <v>5235</v>
      </c>
      <c r="R7" s="1139"/>
      <c r="S7" s="1139"/>
      <c r="T7" s="1139"/>
      <c r="U7" s="1139"/>
      <c r="V7" s="1139">
        <v>4641</v>
      </c>
      <c r="W7" s="1139"/>
      <c r="X7" s="1139"/>
      <c r="Y7" s="1139"/>
      <c r="Z7" s="1139"/>
      <c r="AA7" s="1139">
        <v>593</v>
      </c>
      <c r="AB7" s="1139"/>
      <c r="AC7" s="1139"/>
      <c r="AD7" s="1139"/>
      <c r="AE7" s="1140"/>
      <c r="AF7" s="1141">
        <v>550</v>
      </c>
      <c r="AG7" s="1142"/>
      <c r="AH7" s="1142"/>
      <c r="AI7" s="1142"/>
      <c r="AJ7" s="1143"/>
      <c r="AK7" s="1144">
        <v>293</v>
      </c>
      <c r="AL7" s="1145"/>
      <c r="AM7" s="1145"/>
      <c r="AN7" s="1145"/>
      <c r="AO7" s="1145"/>
      <c r="AP7" s="1145">
        <v>5568</v>
      </c>
      <c r="AQ7" s="1145"/>
      <c r="AR7" s="1145"/>
      <c r="AS7" s="1145"/>
      <c r="AT7" s="1145"/>
      <c r="AU7" s="1146"/>
      <c r="AV7" s="1146"/>
      <c r="AW7" s="1146"/>
      <c r="AX7" s="1146"/>
      <c r="AY7" s="1147"/>
      <c r="AZ7" s="232"/>
      <c r="BA7" s="232"/>
      <c r="BB7" s="232"/>
      <c r="BC7" s="232"/>
      <c r="BD7" s="232"/>
      <c r="BE7" s="233"/>
      <c r="BF7" s="233"/>
      <c r="BG7" s="233"/>
      <c r="BH7" s="233"/>
      <c r="BI7" s="233"/>
      <c r="BJ7" s="233"/>
      <c r="BK7" s="233"/>
      <c r="BL7" s="233"/>
      <c r="BM7" s="233"/>
      <c r="BN7" s="233"/>
      <c r="BO7" s="233"/>
      <c r="BP7" s="233"/>
      <c r="BQ7" s="236">
        <v>1</v>
      </c>
      <c r="BR7" s="237"/>
      <c r="BS7" s="1135" t="s">
        <v>590</v>
      </c>
      <c r="BT7" s="1136"/>
      <c r="BU7" s="1136"/>
      <c r="BV7" s="1136"/>
      <c r="BW7" s="1136"/>
      <c r="BX7" s="1136"/>
      <c r="BY7" s="1136"/>
      <c r="BZ7" s="1136"/>
      <c r="CA7" s="1136"/>
      <c r="CB7" s="1136"/>
      <c r="CC7" s="1136"/>
      <c r="CD7" s="1136"/>
      <c r="CE7" s="1136"/>
      <c r="CF7" s="1136"/>
      <c r="CG7" s="1148"/>
      <c r="CH7" s="1132">
        <v>5</v>
      </c>
      <c r="CI7" s="1133"/>
      <c r="CJ7" s="1133"/>
      <c r="CK7" s="1133"/>
      <c r="CL7" s="1134"/>
      <c r="CM7" s="1132">
        <v>33</v>
      </c>
      <c r="CN7" s="1133"/>
      <c r="CO7" s="1133"/>
      <c r="CP7" s="1133"/>
      <c r="CQ7" s="1134"/>
      <c r="CR7" s="1132">
        <v>58</v>
      </c>
      <c r="CS7" s="1133"/>
      <c r="CT7" s="1133"/>
      <c r="CU7" s="1133"/>
      <c r="CV7" s="1134"/>
      <c r="CW7" s="1132" t="s">
        <v>589</v>
      </c>
      <c r="CX7" s="1133"/>
      <c r="CY7" s="1133"/>
      <c r="CZ7" s="1133"/>
      <c r="DA7" s="1134"/>
      <c r="DB7" s="1132" t="s">
        <v>589</v>
      </c>
      <c r="DC7" s="1133"/>
      <c r="DD7" s="1133"/>
      <c r="DE7" s="1133"/>
      <c r="DF7" s="1134"/>
      <c r="DG7" s="1132" t="s">
        <v>589</v>
      </c>
      <c r="DH7" s="1133"/>
      <c r="DI7" s="1133"/>
      <c r="DJ7" s="1133"/>
      <c r="DK7" s="1134"/>
      <c r="DL7" s="1132" t="s">
        <v>589</v>
      </c>
      <c r="DM7" s="1133"/>
      <c r="DN7" s="1133"/>
      <c r="DO7" s="1133"/>
      <c r="DP7" s="1134"/>
      <c r="DQ7" s="1132" t="s">
        <v>589</v>
      </c>
      <c r="DR7" s="1133"/>
      <c r="DS7" s="1133"/>
      <c r="DT7" s="1133"/>
      <c r="DU7" s="1134"/>
      <c r="DV7" s="1135"/>
      <c r="DW7" s="1136"/>
      <c r="DX7" s="1136"/>
      <c r="DY7" s="1136"/>
      <c r="DZ7" s="1137"/>
      <c r="EA7" s="234"/>
    </row>
    <row r="8" spans="1:131" s="235" customFormat="1" ht="26.25" customHeight="1" x14ac:dyDescent="0.2">
      <c r="A8" s="238">
        <v>2</v>
      </c>
      <c r="B8" s="1066"/>
      <c r="C8" s="1067"/>
      <c r="D8" s="1067"/>
      <c r="E8" s="1067"/>
      <c r="F8" s="1067"/>
      <c r="G8" s="1067"/>
      <c r="H8" s="1067"/>
      <c r="I8" s="1067"/>
      <c r="J8" s="1067"/>
      <c r="K8" s="1067"/>
      <c r="L8" s="1067"/>
      <c r="M8" s="1067"/>
      <c r="N8" s="1067"/>
      <c r="O8" s="1067"/>
      <c r="P8" s="1068"/>
      <c r="Q8" s="1074"/>
      <c r="R8" s="1075"/>
      <c r="S8" s="1075"/>
      <c r="T8" s="1075"/>
      <c r="U8" s="1075"/>
      <c r="V8" s="1075"/>
      <c r="W8" s="1075"/>
      <c r="X8" s="1075"/>
      <c r="Y8" s="1075"/>
      <c r="Z8" s="1075"/>
      <c r="AA8" s="1075"/>
      <c r="AB8" s="1075"/>
      <c r="AC8" s="1075"/>
      <c r="AD8" s="1075"/>
      <c r="AE8" s="1076"/>
      <c r="AF8" s="1071"/>
      <c r="AG8" s="1072"/>
      <c r="AH8" s="1072"/>
      <c r="AI8" s="1072"/>
      <c r="AJ8" s="1073"/>
      <c r="AK8" s="1116"/>
      <c r="AL8" s="1117"/>
      <c r="AM8" s="1117"/>
      <c r="AN8" s="1117"/>
      <c r="AO8" s="1117"/>
      <c r="AP8" s="1117"/>
      <c r="AQ8" s="1117"/>
      <c r="AR8" s="1117"/>
      <c r="AS8" s="1117"/>
      <c r="AT8" s="1117"/>
      <c r="AU8" s="1118"/>
      <c r="AV8" s="1118"/>
      <c r="AW8" s="1118"/>
      <c r="AX8" s="1118"/>
      <c r="AY8" s="1119"/>
      <c r="AZ8" s="232"/>
      <c r="BA8" s="232"/>
      <c r="BB8" s="232"/>
      <c r="BC8" s="232"/>
      <c r="BD8" s="232"/>
      <c r="BE8" s="233"/>
      <c r="BF8" s="233"/>
      <c r="BG8" s="233"/>
      <c r="BH8" s="233"/>
      <c r="BI8" s="233"/>
      <c r="BJ8" s="233"/>
      <c r="BK8" s="233"/>
      <c r="BL8" s="233"/>
      <c r="BM8" s="233"/>
      <c r="BN8" s="233"/>
      <c r="BO8" s="233"/>
      <c r="BP8" s="233"/>
      <c r="BQ8" s="238">
        <v>2</v>
      </c>
      <c r="BR8" s="239"/>
      <c r="BS8" s="1028"/>
      <c r="BT8" s="1029"/>
      <c r="BU8" s="1029"/>
      <c r="BV8" s="1029"/>
      <c r="BW8" s="1029"/>
      <c r="BX8" s="1029"/>
      <c r="BY8" s="1029"/>
      <c r="BZ8" s="1029"/>
      <c r="CA8" s="1029"/>
      <c r="CB8" s="1029"/>
      <c r="CC8" s="1029"/>
      <c r="CD8" s="1029"/>
      <c r="CE8" s="1029"/>
      <c r="CF8" s="1029"/>
      <c r="CG8" s="1050"/>
      <c r="CH8" s="1025"/>
      <c r="CI8" s="1026"/>
      <c r="CJ8" s="1026"/>
      <c r="CK8" s="1026"/>
      <c r="CL8" s="1027"/>
      <c r="CM8" s="1025"/>
      <c r="CN8" s="1026"/>
      <c r="CO8" s="1026"/>
      <c r="CP8" s="1026"/>
      <c r="CQ8" s="1027"/>
      <c r="CR8" s="1025"/>
      <c r="CS8" s="1026"/>
      <c r="CT8" s="1026"/>
      <c r="CU8" s="1026"/>
      <c r="CV8" s="1027"/>
      <c r="CW8" s="1025"/>
      <c r="CX8" s="1026"/>
      <c r="CY8" s="1026"/>
      <c r="CZ8" s="1026"/>
      <c r="DA8" s="1027"/>
      <c r="DB8" s="1025"/>
      <c r="DC8" s="1026"/>
      <c r="DD8" s="1026"/>
      <c r="DE8" s="1026"/>
      <c r="DF8" s="1027"/>
      <c r="DG8" s="1025"/>
      <c r="DH8" s="1026"/>
      <c r="DI8" s="1026"/>
      <c r="DJ8" s="1026"/>
      <c r="DK8" s="1027"/>
      <c r="DL8" s="1025"/>
      <c r="DM8" s="1026"/>
      <c r="DN8" s="1026"/>
      <c r="DO8" s="1026"/>
      <c r="DP8" s="1027"/>
      <c r="DQ8" s="1025"/>
      <c r="DR8" s="1026"/>
      <c r="DS8" s="1026"/>
      <c r="DT8" s="1026"/>
      <c r="DU8" s="1027"/>
      <c r="DV8" s="1028"/>
      <c r="DW8" s="1029"/>
      <c r="DX8" s="1029"/>
      <c r="DY8" s="1029"/>
      <c r="DZ8" s="1030"/>
      <c r="EA8" s="234"/>
    </row>
    <row r="9" spans="1:131" s="235" customFormat="1" ht="26.25" customHeight="1" x14ac:dyDescent="0.2">
      <c r="A9" s="238">
        <v>3</v>
      </c>
      <c r="B9" s="1066"/>
      <c r="C9" s="1067"/>
      <c r="D9" s="1067"/>
      <c r="E9" s="1067"/>
      <c r="F9" s="1067"/>
      <c r="G9" s="1067"/>
      <c r="H9" s="1067"/>
      <c r="I9" s="1067"/>
      <c r="J9" s="1067"/>
      <c r="K9" s="1067"/>
      <c r="L9" s="1067"/>
      <c r="M9" s="1067"/>
      <c r="N9" s="1067"/>
      <c r="O9" s="1067"/>
      <c r="P9" s="1068"/>
      <c r="Q9" s="1074"/>
      <c r="R9" s="1075"/>
      <c r="S9" s="1075"/>
      <c r="T9" s="1075"/>
      <c r="U9" s="1075"/>
      <c r="V9" s="1075"/>
      <c r="W9" s="1075"/>
      <c r="X9" s="1075"/>
      <c r="Y9" s="1075"/>
      <c r="Z9" s="1075"/>
      <c r="AA9" s="1075"/>
      <c r="AB9" s="1075"/>
      <c r="AC9" s="1075"/>
      <c r="AD9" s="1075"/>
      <c r="AE9" s="1076"/>
      <c r="AF9" s="1071"/>
      <c r="AG9" s="1072"/>
      <c r="AH9" s="1072"/>
      <c r="AI9" s="1072"/>
      <c r="AJ9" s="1073"/>
      <c r="AK9" s="1116"/>
      <c r="AL9" s="1117"/>
      <c r="AM9" s="1117"/>
      <c r="AN9" s="1117"/>
      <c r="AO9" s="1117"/>
      <c r="AP9" s="1117"/>
      <c r="AQ9" s="1117"/>
      <c r="AR9" s="1117"/>
      <c r="AS9" s="1117"/>
      <c r="AT9" s="1117"/>
      <c r="AU9" s="1118"/>
      <c r="AV9" s="1118"/>
      <c r="AW9" s="1118"/>
      <c r="AX9" s="1118"/>
      <c r="AY9" s="1119"/>
      <c r="AZ9" s="232"/>
      <c r="BA9" s="232"/>
      <c r="BB9" s="232"/>
      <c r="BC9" s="232"/>
      <c r="BD9" s="232"/>
      <c r="BE9" s="233"/>
      <c r="BF9" s="233"/>
      <c r="BG9" s="233"/>
      <c r="BH9" s="233"/>
      <c r="BI9" s="233"/>
      <c r="BJ9" s="233"/>
      <c r="BK9" s="233"/>
      <c r="BL9" s="233"/>
      <c r="BM9" s="233"/>
      <c r="BN9" s="233"/>
      <c r="BO9" s="233"/>
      <c r="BP9" s="233"/>
      <c r="BQ9" s="238">
        <v>3</v>
      </c>
      <c r="BR9" s="239"/>
      <c r="BS9" s="1028"/>
      <c r="BT9" s="1029"/>
      <c r="BU9" s="1029"/>
      <c r="BV9" s="1029"/>
      <c r="BW9" s="1029"/>
      <c r="BX9" s="1029"/>
      <c r="BY9" s="1029"/>
      <c r="BZ9" s="1029"/>
      <c r="CA9" s="1029"/>
      <c r="CB9" s="1029"/>
      <c r="CC9" s="1029"/>
      <c r="CD9" s="1029"/>
      <c r="CE9" s="1029"/>
      <c r="CF9" s="1029"/>
      <c r="CG9" s="1050"/>
      <c r="CH9" s="1025"/>
      <c r="CI9" s="1026"/>
      <c r="CJ9" s="1026"/>
      <c r="CK9" s="1026"/>
      <c r="CL9" s="1027"/>
      <c r="CM9" s="1025"/>
      <c r="CN9" s="1026"/>
      <c r="CO9" s="1026"/>
      <c r="CP9" s="1026"/>
      <c r="CQ9" s="1027"/>
      <c r="CR9" s="1025"/>
      <c r="CS9" s="1026"/>
      <c r="CT9" s="1026"/>
      <c r="CU9" s="1026"/>
      <c r="CV9" s="1027"/>
      <c r="CW9" s="1025"/>
      <c r="CX9" s="1026"/>
      <c r="CY9" s="1026"/>
      <c r="CZ9" s="1026"/>
      <c r="DA9" s="1027"/>
      <c r="DB9" s="1025"/>
      <c r="DC9" s="1026"/>
      <c r="DD9" s="1026"/>
      <c r="DE9" s="1026"/>
      <c r="DF9" s="1027"/>
      <c r="DG9" s="1025"/>
      <c r="DH9" s="1026"/>
      <c r="DI9" s="1026"/>
      <c r="DJ9" s="1026"/>
      <c r="DK9" s="1027"/>
      <c r="DL9" s="1025"/>
      <c r="DM9" s="1026"/>
      <c r="DN9" s="1026"/>
      <c r="DO9" s="1026"/>
      <c r="DP9" s="1027"/>
      <c r="DQ9" s="1025"/>
      <c r="DR9" s="1026"/>
      <c r="DS9" s="1026"/>
      <c r="DT9" s="1026"/>
      <c r="DU9" s="1027"/>
      <c r="DV9" s="1028"/>
      <c r="DW9" s="1029"/>
      <c r="DX9" s="1029"/>
      <c r="DY9" s="1029"/>
      <c r="DZ9" s="1030"/>
      <c r="EA9" s="234"/>
    </row>
    <row r="10" spans="1:131" s="235" customFormat="1" ht="26.25" customHeight="1" x14ac:dyDescent="0.2">
      <c r="A10" s="238">
        <v>4</v>
      </c>
      <c r="B10" s="1066"/>
      <c r="C10" s="1067"/>
      <c r="D10" s="1067"/>
      <c r="E10" s="1067"/>
      <c r="F10" s="1067"/>
      <c r="G10" s="1067"/>
      <c r="H10" s="1067"/>
      <c r="I10" s="1067"/>
      <c r="J10" s="1067"/>
      <c r="K10" s="1067"/>
      <c r="L10" s="1067"/>
      <c r="M10" s="1067"/>
      <c r="N10" s="1067"/>
      <c r="O10" s="1067"/>
      <c r="P10" s="1068"/>
      <c r="Q10" s="1074"/>
      <c r="R10" s="1075"/>
      <c r="S10" s="1075"/>
      <c r="T10" s="1075"/>
      <c r="U10" s="1075"/>
      <c r="V10" s="1075"/>
      <c r="W10" s="1075"/>
      <c r="X10" s="1075"/>
      <c r="Y10" s="1075"/>
      <c r="Z10" s="1075"/>
      <c r="AA10" s="1075"/>
      <c r="AB10" s="1075"/>
      <c r="AC10" s="1075"/>
      <c r="AD10" s="1075"/>
      <c r="AE10" s="1076"/>
      <c r="AF10" s="1071"/>
      <c r="AG10" s="1072"/>
      <c r="AH10" s="1072"/>
      <c r="AI10" s="1072"/>
      <c r="AJ10" s="1073"/>
      <c r="AK10" s="1116"/>
      <c r="AL10" s="1117"/>
      <c r="AM10" s="1117"/>
      <c r="AN10" s="1117"/>
      <c r="AO10" s="1117"/>
      <c r="AP10" s="1117"/>
      <c r="AQ10" s="1117"/>
      <c r="AR10" s="1117"/>
      <c r="AS10" s="1117"/>
      <c r="AT10" s="1117"/>
      <c r="AU10" s="1118"/>
      <c r="AV10" s="1118"/>
      <c r="AW10" s="1118"/>
      <c r="AX10" s="1118"/>
      <c r="AY10" s="1119"/>
      <c r="AZ10" s="232"/>
      <c r="BA10" s="232"/>
      <c r="BB10" s="232"/>
      <c r="BC10" s="232"/>
      <c r="BD10" s="232"/>
      <c r="BE10" s="233"/>
      <c r="BF10" s="233"/>
      <c r="BG10" s="233"/>
      <c r="BH10" s="233"/>
      <c r="BI10" s="233"/>
      <c r="BJ10" s="233"/>
      <c r="BK10" s="233"/>
      <c r="BL10" s="233"/>
      <c r="BM10" s="233"/>
      <c r="BN10" s="233"/>
      <c r="BO10" s="233"/>
      <c r="BP10" s="233"/>
      <c r="BQ10" s="238">
        <v>4</v>
      </c>
      <c r="BR10" s="239"/>
      <c r="BS10" s="1028"/>
      <c r="BT10" s="1029"/>
      <c r="BU10" s="1029"/>
      <c r="BV10" s="1029"/>
      <c r="BW10" s="1029"/>
      <c r="BX10" s="1029"/>
      <c r="BY10" s="1029"/>
      <c r="BZ10" s="1029"/>
      <c r="CA10" s="1029"/>
      <c r="CB10" s="1029"/>
      <c r="CC10" s="1029"/>
      <c r="CD10" s="1029"/>
      <c r="CE10" s="1029"/>
      <c r="CF10" s="1029"/>
      <c r="CG10" s="1050"/>
      <c r="CH10" s="1025"/>
      <c r="CI10" s="1026"/>
      <c r="CJ10" s="1026"/>
      <c r="CK10" s="1026"/>
      <c r="CL10" s="1027"/>
      <c r="CM10" s="1025"/>
      <c r="CN10" s="1026"/>
      <c r="CO10" s="1026"/>
      <c r="CP10" s="1026"/>
      <c r="CQ10" s="1027"/>
      <c r="CR10" s="1025"/>
      <c r="CS10" s="1026"/>
      <c r="CT10" s="1026"/>
      <c r="CU10" s="1026"/>
      <c r="CV10" s="1027"/>
      <c r="CW10" s="1025"/>
      <c r="CX10" s="1026"/>
      <c r="CY10" s="1026"/>
      <c r="CZ10" s="1026"/>
      <c r="DA10" s="1027"/>
      <c r="DB10" s="1025"/>
      <c r="DC10" s="1026"/>
      <c r="DD10" s="1026"/>
      <c r="DE10" s="1026"/>
      <c r="DF10" s="1027"/>
      <c r="DG10" s="1025"/>
      <c r="DH10" s="1026"/>
      <c r="DI10" s="1026"/>
      <c r="DJ10" s="1026"/>
      <c r="DK10" s="1027"/>
      <c r="DL10" s="1025"/>
      <c r="DM10" s="1026"/>
      <c r="DN10" s="1026"/>
      <c r="DO10" s="1026"/>
      <c r="DP10" s="1027"/>
      <c r="DQ10" s="1025"/>
      <c r="DR10" s="1026"/>
      <c r="DS10" s="1026"/>
      <c r="DT10" s="1026"/>
      <c r="DU10" s="1027"/>
      <c r="DV10" s="1028"/>
      <c r="DW10" s="1029"/>
      <c r="DX10" s="1029"/>
      <c r="DY10" s="1029"/>
      <c r="DZ10" s="1030"/>
      <c r="EA10" s="234"/>
    </row>
    <row r="11" spans="1:131" s="235" customFormat="1" ht="26.25" customHeight="1" x14ac:dyDescent="0.2">
      <c r="A11" s="238">
        <v>5</v>
      </c>
      <c r="B11" s="1066"/>
      <c r="C11" s="1067"/>
      <c r="D11" s="1067"/>
      <c r="E11" s="1067"/>
      <c r="F11" s="1067"/>
      <c r="G11" s="1067"/>
      <c r="H11" s="1067"/>
      <c r="I11" s="1067"/>
      <c r="J11" s="1067"/>
      <c r="K11" s="1067"/>
      <c r="L11" s="1067"/>
      <c r="M11" s="1067"/>
      <c r="N11" s="1067"/>
      <c r="O11" s="1067"/>
      <c r="P11" s="1068"/>
      <c r="Q11" s="1074"/>
      <c r="R11" s="1075"/>
      <c r="S11" s="1075"/>
      <c r="T11" s="1075"/>
      <c r="U11" s="1075"/>
      <c r="V11" s="1075"/>
      <c r="W11" s="1075"/>
      <c r="X11" s="1075"/>
      <c r="Y11" s="1075"/>
      <c r="Z11" s="1075"/>
      <c r="AA11" s="1075"/>
      <c r="AB11" s="1075"/>
      <c r="AC11" s="1075"/>
      <c r="AD11" s="1075"/>
      <c r="AE11" s="1076"/>
      <c r="AF11" s="1071"/>
      <c r="AG11" s="1072"/>
      <c r="AH11" s="1072"/>
      <c r="AI11" s="1072"/>
      <c r="AJ11" s="1073"/>
      <c r="AK11" s="1116"/>
      <c r="AL11" s="1117"/>
      <c r="AM11" s="1117"/>
      <c r="AN11" s="1117"/>
      <c r="AO11" s="1117"/>
      <c r="AP11" s="1117"/>
      <c r="AQ11" s="1117"/>
      <c r="AR11" s="1117"/>
      <c r="AS11" s="1117"/>
      <c r="AT11" s="1117"/>
      <c r="AU11" s="1118"/>
      <c r="AV11" s="1118"/>
      <c r="AW11" s="1118"/>
      <c r="AX11" s="1118"/>
      <c r="AY11" s="1119"/>
      <c r="AZ11" s="232"/>
      <c r="BA11" s="232"/>
      <c r="BB11" s="232"/>
      <c r="BC11" s="232"/>
      <c r="BD11" s="232"/>
      <c r="BE11" s="233"/>
      <c r="BF11" s="233"/>
      <c r="BG11" s="233"/>
      <c r="BH11" s="233"/>
      <c r="BI11" s="233"/>
      <c r="BJ11" s="233"/>
      <c r="BK11" s="233"/>
      <c r="BL11" s="233"/>
      <c r="BM11" s="233"/>
      <c r="BN11" s="233"/>
      <c r="BO11" s="233"/>
      <c r="BP11" s="233"/>
      <c r="BQ11" s="238">
        <v>5</v>
      </c>
      <c r="BR11" s="239"/>
      <c r="BS11" s="1028"/>
      <c r="BT11" s="1029"/>
      <c r="BU11" s="1029"/>
      <c r="BV11" s="1029"/>
      <c r="BW11" s="1029"/>
      <c r="BX11" s="1029"/>
      <c r="BY11" s="1029"/>
      <c r="BZ11" s="1029"/>
      <c r="CA11" s="1029"/>
      <c r="CB11" s="1029"/>
      <c r="CC11" s="1029"/>
      <c r="CD11" s="1029"/>
      <c r="CE11" s="1029"/>
      <c r="CF11" s="1029"/>
      <c r="CG11" s="1050"/>
      <c r="CH11" s="1025"/>
      <c r="CI11" s="1026"/>
      <c r="CJ11" s="1026"/>
      <c r="CK11" s="1026"/>
      <c r="CL11" s="1027"/>
      <c r="CM11" s="1025"/>
      <c r="CN11" s="1026"/>
      <c r="CO11" s="1026"/>
      <c r="CP11" s="1026"/>
      <c r="CQ11" s="1027"/>
      <c r="CR11" s="1025"/>
      <c r="CS11" s="1026"/>
      <c r="CT11" s="1026"/>
      <c r="CU11" s="1026"/>
      <c r="CV11" s="1027"/>
      <c r="CW11" s="1025"/>
      <c r="CX11" s="1026"/>
      <c r="CY11" s="1026"/>
      <c r="CZ11" s="1026"/>
      <c r="DA11" s="1027"/>
      <c r="DB11" s="1025"/>
      <c r="DC11" s="1026"/>
      <c r="DD11" s="1026"/>
      <c r="DE11" s="1026"/>
      <c r="DF11" s="1027"/>
      <c r="DG11" s="1025"/>
      <c r="DH11" s="1026"/>
      <c r="DI11" s="1026"/>
      <c r="DJ11" s="1026"/>
      <c r="DK11" s="1027"/>
      <c r="DL11" s="1025"/>
      <c r="DM11" s="1026"/>
      <c r="DN11" s="1026"/>
      <c r="DO11" s="1026"/>
      <c r="DP11" s="1027"/>
      <c r="DQ11" s="1025"/>
      <c r="DR11" s="1026"/>
      <c r="DS11" s="1026"/>
      <c r="DT11" s="1026"/>
      <c r="DU11" s="1027"/>
      <c r="DV11" s="1028"/>
      <c r="DW11" s="1029"/>
      <c r="DX11" s="1029"/>
      <c r="DY11" s="1029"/>
      <c r="DZ11" s="1030"/>
      <c r="EA11" s="234"/>
    </row>
    <row r="12" spans="1:131" s="235" customFormat="1" ht="26.25" customHeight="1" x14ac:dyDescent="0.2">
      <c r="A12" s="238">
        <v>6</v>
      </c>
      <c r="B12" s="1066"/>
      <c r="C12" s="1067"/>
      <c r="D12" s="1067"/>
      <c r="E12" s="1067"/>
      <c r="F12" s="1067"/>
      <c r="G12" s="1067"/>
      <c r="H12" s="1067"/>
      <c r="I12" s="1067"/>
      <c r="J12" s="1067"/>
      <c r="K12" s="1067"/>
      <c r="L12" s="1067"/>
      <c r="M12" s="1067"/>
      <c r="N12" s="1067"/>
      <c r="O12" s="1067"/>
      <c r="P12" s="1068"/>
      <c r="Q12" s="1074"/>
      <c r="R12" s="1075"/>
      <c r="S12" s="1075"/>
      <c r="T12" s="1075"/>
      <c r="U12" s="1075"/>
      <c r="V12" s="1075"/>
      <c r="W12" s="1075"/>
      <c r="X12" s="1075"/>
      <c r="Y12" s="1075"/>
      <c r="Z12" s="1075"/>
      <c r="AA12" s="1075"/>
      <c r="AB12" s="1075"/>
      <c r="AC12" s="1075"/>
      <c r="AD12" s="1075"/>
      <c r="AE12" s="1076"/>
      <c r="AF12" s="1071"/>
      <c r="AG12" s="1072"/>
      <c r="AH12" s="1072"/>
      <c r="AI12" s="1072"/>
      <c r="AJ12" s="1073"/>
      <c r="AK12" s="1116"/>
      <c r="AL12" s="1117"/>
      <c r="AM12" s="1117"/>
      <c r="AN12" s="1117"/>
      <c r="AO12" s="1117"/>
      <c r="AP12" s="1117"/>
      <c r="AQ12" s="1117"/>
      <c r="AR12" s="1117"/>
      <c r="AS12" s="1117"/>
      <c r="AT12" s="1117"/>
      <c r="AU12" s="1118"/>
      <c r="AV12" s="1118"/>
      <c r="AW12" s="1118"/>
      <c r="AX12" s="1118"/>
      <c r="AY12" s="1119"/>
      <c r="AZ12" s="232"/>
      <c r="BA12" s="232"/>
      <c r="BB12" s="232"/>
      <c r="BC12" s="232"/>
      <c r="BD12" s="232"/>
      <c r="BE12" s="233"/>
      <c r="BF12" s="233"/>
      <c r="BG12" s="233"/>
      <c r="BH12" s="233"/>
      <c r="BI12" s="233"/>
      <c r="BJ12" s="233"/>
      <c r="BK12" s="233"/>
      <c r="BL12" s="233"/>
      <c r="BM12" s="233"/>
      <c r="BN12" s="233"/>
      <c r="BO12" s="233"/>
      <c r="BP12" s="233"/>
      <c r="BQ12" s="238">
        <v>6</v>
      </c>
      <c r="BR12" s="239"/>
      <c r="BS12" s="1028"/>
      <c r="BT12" s="1029"/>
      <c r="BU12" s="1029"/>
      <c r="BV12" s="1029"/>
      <c r="BW12" s="1029"/>
      <c r="BX12" s="1029"/>
      <c r="BY12" s="1029"/>
      <c r="BZ12" s="1029"/>
      <c r="CA12" s="1029"/>
      <c r="CB12" s="1029"/>
      <c r="CC12" s="1029"/>
      <c r="CD12" s="1029"/>
      <c r="CE12" s="1029"/>
      <c r="CF12" s="1029"/>
      <c r="CG12" s="1050"/>
      <c r="CH12" s="1025"/>
      <c r="CI12" s="1026"/>
      <c r="CJ12" s="1026"/>
      <c r="CK12" s="1026"/>
      <c r="CL12" s="1027"/>
      <c r="CM12" s="1025"/>
      <c r="CN12" s="1026"/>
      <c r="CO12" s="1026"/>
      <c r="CP12" s="1026"/>
      <c r="CQ12" s="1027"/>
      <c r="CR12" s="1025"/>
      <c r="CS12" s="1026"/>
      <c r="CT12" s="1026"/>
      <c r="CU12" s="1026"/>
      <c r="CV12" s="1027"/>
      <c r="CW12" s="1025"/>
      <c r="CX12" s="1026"/>
      <c r="CY12" s="1026"/>
      <c r="CZ12" s="1026"/>
      <c r="DA12" s="1027"/>
      <c r="DB12" s="1025"/>
      <c r="DC12" s="1026"/>
      <c r="DD12" s="1026"/>
      <c r="DE12" s="1026"/>
      <c r="DF12" s="1027"/>
      <c r="DG12" s="1025"/>
      <c r="DH12" s="1026"/>
      <c r="DI12" s="1026"/>
      <c r="DJ12" s="1026"/>
      <c r="DK12" s="1027"/>
      <c r="DL12" s="1025"/>
      <c r="DM12" s="1026"/>
      <c r="DN12" s="1026"/>
      <c r="DO12" s="1026"/>
      <c r="DP12" s="1027"/>
      <c r="DQ12" s="1025"/>
      <c r="DR12" s="1026"/>
      <c r="DS12" s="1026"/>
      <c r="DT12" s="1026"/>
      <c r="DU12" s="1027"/>
      <c r="DV12" s="1028"/>
      <c r="DW12" s="1029"/>
      <c r="DX12" s="1029"/>
      <c r="DY12" s="1029"/>
      <c r="DZ12" s="1030"/>
      <c r="EA12" s="234"/>
    </row>
    <row r="13" spans="1:131" s="235" customFormat="1" ht="26.25" customHeight="1" x14ac:dyDescent="0.2">
      <c r="A13" s="238">
        <v>7</v>
      </c>
      <c r="B13" s="1066"/>
      <c r="C13" s="1067"/>
      <c r="D13" s="1067"/>
      <c r="E13" s="1067"/>
      <c r="F13" s="1067"/>
      <c r="G13" s="1067"/>
      <c r="H13" s="1067"/>
      <c r="I13" s="1067"/>
      <c r="J13" s="1067"/>
      <c r="K13" s="1067"/>
      <c r="L13" s="1067"/>
      <c r="M13" s="1067"/>
      <c r="N13" s="1067"/>
      <c r="O13" s="1067"/>
      <c r="P13" s="1068"/>
      <c r="Q13" s="1074"/>
      <c r="R13" s="1075"/>
      <c r="S13" s="1075"/>
      <c r="T13" s="1075"/>
      <c r="U13" s="1075"/>
      <c r="V13" s="1075"/>
      <c r="W13" s="1075"/>
      <c r="X13" s="1075"/>
      <c r="Y13" s="1075"/>
      <c r="Z13" s="1075"/>
      <c r="AA13" s="1075"/>
      <c r="AB13" s="1075"/>
      <c r="AC13" s="1075"/>
      <c r="AD13" s="1075"/>
      <c r="AE13" s="1076"/>
      <c r="AF13" s="1071"/>
      <c r="AG13" s="1072"/>
      <c r="AH13" s="1072"/>
      <c r="AI13" s="1072"/>
      <c r="AJ13" s="1073"/>
      <c r="AK13" s="1116"/>
      <c r="AL13" s="1117"/>
      <c r="AM13" s="1117"/>
      <c r="AN13" s="1117"/>
      <c r="AO13" s="1117"/>
      <c r="AP13" s="1117"/>
      <c r="AQ13" s="1117"/>
      <c r="AR13" s="1117"/>
      <c r="AS13" s="1117"/>
      <c r="AT13" s="1117"/>
      <c r="AU13" s="1118"/>
      <c r="AV13" s="1118"/>
      <c r="AW13" s="1118"/>
      <c r="AX13" s="1118"/>
      <c r="AY13" s="1119"/>
      <c r="AZ13" s="232"/>
      <c r="BA13" s="232"/>
      <c r="BB13" s="232"/>
      <c r="BC13" s="232"/>
      <c r="BD13" s="232"/>
      <c r="BE13" s="233"/>
      <c r="BF13" s="233"/>
      <c r="BG13" s="233"/>
      <c r="BH13" s="233"/>
      <c r="BI13" s="233"/>
      <c r="BJ13" s="233"/>
      <c r="BK13" s="233"/>
      <c r="BL13" s="233"/>
      <c r="BM13" s="233"/>
      <c r="BN13" s="233"/>
      <c r="BO13" s="233"/>
      <c r="BP13" s="233"/>
      <c r="BQ13" s="238">
        <v>7</v>
      </c>
      <c r="BR13" s="239"/>
      <c r="BS13" s="1028"/>
      <c r="BT13" s="1029"/>
      <c r="BU13" s="1029"/>
      <c r="BV13" s="1029"/>
      <c r="BW13" s="1029"/>
      <c r="BX13" s="1029"/>
      <c r="BY13" s="1029"/>
      <c r="BZ13" s="1029"/>
      <c r="CA13" s="1029"/>
      <c r="CB13" s="1029"/>
      <c r="CC13" s="1029"/>
      <c r="CD13" s="1029"/>
      <c r="CE13" s="1029"/>
      <c r="CF13" s="1029"/>
      <c r="CG13" s="1050"/>
      <c r="CH13" s="1025"/>
      <c r="CI13" s="1026"/>
      <c r="CJ13" s="1026"/>
      <c r="CK13" s="1026"/>
      <c r="CL13" s="1027"/>
      <c r="CM13" s="1025"/>
      <c r="CN13" s="1026"/>
      <c r="CO13" s="1026"/>
      <c r="CP13" s="1026"/>
      <c r="CQ13" s="1027"/>
      <c r="CR13" s="1025"/>
      <c r="CS13" s="1026"/>
      <c r="CT13" s="1026"/>
      <c r="CU13" s="1026"/>
      <c r="CV13" s="1027"/>
      <c r="CW13" s="1025"/>
      <c r="CX13" s="1026"/>
      <c r="CY13" s="1026"/>
      <c r="CZ13" s="1026"/>
      <c r="DA13" s="1027"/>
      <c r="DB13" s="1025"/>
      <c r="DC13" s="1026"/>
      <c r="DD13" s="1026"/>
      <c r="DE13" s="1026"/>
      <c r="DF13" s="1027"/>
      <c r="DG13" s="1025"/>
      <c r="DH13" s="1026"/>
      <c r="DI13" s="1026"/>
      <c r="DJ13" s="1026"/>
      <c r="DK13" s="1027"/>
      <c r="DL13" s="1025"/>
      <c r="DM13" s="1026"/>
      <c r="DN13" s="1026"/>
      <c r="DO13" s="1026"/>
      <c r="DP13" s="1027"/>
      <c r="DQ13" s="1025"/>
      <c r="DR13" s="1026"/>
      <c r="DS13" s="1026"/>
      <c r="DT13" s="1026"/>
      <c r="DU13" s="1027"/>
      <c r="DV13" s="1028"/>
      <c r="DW13" s="1029"/>
      <c r="DX13" s="1029"/>
      <c r="DY13" s="1029"/>
      <c r="DZ13" s="1030"/>
      <c r="EA13" s="234"/>
    </row>
    <row r="14" spans="1:131" s="235" customFormat="1" ht="26.25" customHeight="1" x14ac:dyDescent="0.2">
      <c r="A14" s="238">
        <v>8</v>
      </c>
      <c r="B14" s="1066"/>
      <c r="C14" s="1067"/>
      <c r="D14" s="1067"/>
      <c r="E14" s="1067"/>
      <c r="F14" s="1067"/>
      <c r="G14" s="1067"/>
      <c r="H14" s="1067"/>
      <c r="I14" s="1067"/>
      <c r="J14" s="1067"/>
      <c r="K14" s="1067"/>
      <c r="L14" s="1067"/>
      <c r="M14" s="1067"/>
      <c r="N14" s="1067"/>
      <c r="O14" s="1067"/>
      <c r="P14" s="1068"/>
      <c r="Q14" s="1074"/>
      <c r="R14" s="1075"/>
      <c r="S14" s="1075"/>
      <c r="T14" s="1075"/>
      <c r="U14" s="1075"/>
      <c r="V14" s="1075"/>
      <c r="W14" s="1075"/>
      <c r="X14" s="1075"/>
      <c r="Y14" s="1075"/>
      <c r="Z14" s="1075"/>
      <c r="AA14" s="1075"/>
      <c r="AB14" s="1075"/>
      <c r="AC14" s="1075"/>
      <c r="AD14" s="1075"/>
      <c r="AE14" s="1076"/>
      <c r="AF14" s="1071"/>
      <c r="AG14" s="1072"/>
      <c r="AH14" s="1072"/>
      <c r="AI14" s="1072"/>
      <c r="AJ14" s="1073"/>
      <c r="AK14" s="1116"/>
      <c r="AL14" s="1117"/>
      <c r="AM14" s="1117"/>
      <c r="AN14" s="1117"/>
      <c r="AO14" s="1117"/>
      <c r="AP14" s="1117"/>
      <c r="AQ14" s="1117"/>
      <c r="AR14" s="1117"/>
      <c r="AS14" s="1117"/>
      <c r="AT14" s="1117"/>
      <c r="AU14" s="1118"/>
      <c r="AV14" s="1118"/>
      <c r="AW14" s="1118"/>
      <c r="AX14" s="1118"/>
      <c r="AY14" s="1119"/>
      <c r="AZ14" s="232"/>
      <c r="BA14" s="232"/>
      <c r="BB14" s="232"/>
      <c r="BC14" s="232"/>
      <c r="BD14" s="232"/>
      <c r="BE14" s="233"/>
      <c r="BF14" s="233"/>
      <c r="BG14" s="233"/>
      <c r="BH14" s="233"/>
      <c r="BI14" s="233"/>
      <c r="BJ14" s="233"/>
      <c r="BK14" s="233"/>
      <c r="BL14" s="233"/>
      <c r="BM14" s="233"/>
      <c r="BN14" s="233"/>
      <c r="BO14" s="233"/>
      <c r="BP14" s="233"/>
      <c r="BQ14" s="238">
        <v>8</v>
      </c>
      <c r="BR14" s="239"/>
      <c r="BS14" s="1028"/>
      <c r="BT14" s="1029"/>
      <c r="BU14" s="1029"/>
      <c r="BV14" s="1029"/>
      <c r="BW14" s="1029"/>
      <c r="BX14" s="1029"/>
      <c r="BY14" s="1029"/>
      <c r="BZ14" s="1029"/>
      <c r="CA14" s="1029"/>
      <c r="CB14" s="1029"/>
      <c r="CC14" s="1029"/>
      <c r="CD14" s="1029"/>
      <c r="CE14" s="1029"/>
      <c r="CF14" s="1029"/>
      <c r="CG14" s="1050"/>
      <c r="CH14" s="1025"/>
      <c r="CI14" s="1026"/>
      <c r="CJ14" s="1026"/>
      <c r="CK14" s="1026"/>
      <c r="CL14" s="1027"/>
      <c r="CM14" s="1025"/>
      <c r="CN14" s="1026"/>
      <c r="CO14" s="1026"/>
      <c r="CP14" s="1026"/>
      <c r="CQ14" s="1027"/>
      <c r="CR14" s="1025"/>
      <c r="CS14" s="1026"/>
      <c r="CT14" s="1026"/>
      <c r="CU14" s="1026"/>
      <c r="CV14" s="1027"/>
      <c r="CW14" s="1025"/>
      <c r="CX14" s="1026"/>
      <c r="CY14" s="1026"/>
      <c r="CZ14" s="1026"/>
      <c r="DA14" s="1027"/>
      <c r="DB14" s="1025"/>
      <c r="DC14" s="1026"/>
      <c r="DD14" s="1026"/>
      <c r="DE14" s="1026"/>
      <c r="DF14" s="1027"/>
      <c r="DG14" s="1025"/>
      <c r="DH14" s="1026"/>
      <c r="DI14" s="1026"/>
      <c r="DJ14" s="1026"/>
      <c r="DK14" s="1027"/>
      <c r="DL14" s="1025"/>
      <c r="DM14" s="1026"/>
      <c r="DN14" s="1026"/>
      <c r="DO14" s="1026"/>
      <c r="DP14" s="1027"/>
      <c r="DQ14" s="1025"/>
      <c r="DR14" s="1026"/>
      <c r="DS14" s="1026"/>
      <c r="DT14" s="1026"/>
      <c r="DU14" s="1027"/>
      <c r="DV14" s="1028"/>
      <c r="DW14" s="1029"/>
      <c r="DX14" s="1029"/>
      <c r="DY14" s="1029"/>
      <c r="DZ14" s="1030"/>
      <c r="EA14" s="234"/>
    </row>
    <row r="15" spans="1:131" s="235" customFormat="1" ht="26.25" customHeight="1" x14ac:dyDescent="0.2">
      <c r="A15" s="238">
        <v>9</v>
      </c>
      <c r="B15" s="1066"/>
      <c r="C15" s="1067"/>
      <c r="D15" s="1067"/>
      <c r="E15" s="1067"/>
      <c r="F15" s="1067"/>
      <c r="G15" s="1067"/>
      <c r="H15" s="1067"/>
      <c r="I15" s="1067"/>
      <c r="J15" s="1067"/>
      <c r="K15" s="1067"/>
      <c r="L15" s="1067"/>
      <c r="M15" s="1067"/>
      <c r="N15" s="1067"/>
      <c r="O15" s="1067"/>
      <c r="P15" s="1068"/>
      <c r="Q15" s="1074"/>
      <c r="R15" s="1075"/>
      <c r="S15" s="1075"/>
      <c r="T15" s="1075"/>
      <c r="U15" s="1075"/>
      <c r="V15" s="1075"/>
      <c r="W15" s="1075"/>
      <c r="X15" s="1075"/>
      <c r="Y15" s="1075"/>
      <c r="Z15" s="1075"/>
      <c r="AA15" s="1075"/>
      <c r="AB15" s="1075"/>
      <c r="AC15" s="1075"/>
      <c r="AD15" s="1075"/>
      <c r="AE15" s="1076"/>
      <c r="AF15" s="1071"/>
      <c r="AG15" s="1072"/>
      <c r="AH15" s="1072"/>
      <c r="AI15" s="1072"/>
      <c r="AJ15" s="1073"/>
      <c r="AK15" s="1116"/>
      <c r="AL15" s="1117"/>
      <c r="AM15" s="1117"/>
      <c r="AN15" s="1117"/>
      <c r="AO15" s="1117"/>
      <c r="AP15" s="1117"/>
      <c r="AQ15" s="1117"/>
      <c r="AR15" s="1117"/>
      <c r="AS15" s="1117"/>
      <c r="AT15" s="1117"/>
      <c r="AU15" s="1118"/>
      <c r="AV15" s="1118"/>
      <c r="AW15" s="1118"/>
      <c r="AX15" s="1118"/>
      <c r="AY15" s="1119"/>
      <c r="AZ15" s="232"/>
      <c r="BA15" s="232"/>
      <c r="BB15" s="232"/>
      <c r="BC15" s="232"/>
      <c r="BD15" s="232"/>
      <c r="BE15" s="233"/>
      <c r="BF15" s="233"/>
      <c r="BG15" s="233"/>
      <c r="BH15" s="233"/>
      <c r="BI15" s="233"/>
      <c r="BJ15" s="233"/>
      <c r="BK15" s="233"/>
      <c r="BL15" s="233"/>
      <c r="BM15" s="233"/>
      <c r="BN15" s="233"/>
      <c r="BO15" s="233"/>
      <c r="BP15" s="233"/>
      <c r="BQ15" s="238">
        <v>9</v>
      </c>
      <c r="BR15" s="239"/>
      <c r="BS15" s="1028"/>
      <c r="BT15" s="1029"/>
      <c r="BU15" s="1029"/>
      <c r="BV15" s="1029"/>
      <c r="BW15" s="1029"/>
      <c r="BX15" s="1029"/>
      <c r="BY15" s="1029"/>
      <c r="BZ15" s="1029"/>
      <c r="CA15" s="1029"/>
      <c r="CB15" s="1029"/>
      <c r="CC15" s="1029"/>
      <c r="CD15" s="1029"/>
      <c r="CE15" s="1029"/>
      <c r="CF15" s="1029"/>
      <c r="CG15" s="1050"/>
      <c r="CH15" s="1025"/>
      <c r="CI15" s="1026"/>
      <c r="CJ15" s="1026"/>
      <c r="CK15" s="1026"/>
      <c r="CL15" s="1027"/>
      <c r="CM15" s="1025"/>
      <c r="CN15" s="1026"/>
      <c r="CO15" s="1026"/>
      <c r="CP15" s="1026"/>
      <c r="CQ15" s="1027"/>
      <c r="CR15" s="1025"/>
      <c r="CS15" s="1026"/>
      <c r="CT15" s="1026"/>
      <c r="CU15" s="1026"/>
      <c r="CV15" s="1027"/>
      <c r="CW15" s="1025"/>
      <c r="CX15" s="1026"/>
      <c r="CY15" s="1026"/>
      <c r="CZ15" s="1026"/>
      <c r="DA15" s="1027"/>
      <c r="DB15" s="1025"/>
      <c r="DC15" s="1026"/>
      <c r="DD15" s="1026"/>
      <c r="DE15" s="1026"/>
      <c r="DF15" s="1027"/>
      <c r="DG15" s="1025"/>
      <c r="DH15" s="1026"/>
      <c r="DI15" s="1026"/>
      <c r="DJ15" s="1026"/>
      <c r="DK15" s="1027"/>
      <c r="DL15" s="1025"/>
      <c r="DM15" s="1026"/>
      <c r="DN15" s="1026"/>
      <c r="DO15" s="1026"/>
      <c r="DP15" s="1027"/>
      <c r="DQ15" s="1025"/>
      <c r="DR15" s="1026"/>
      <c r="DS15" s="1026"/>
      <c r="DT15" s="1026"/>
      <c r="DU15" s="1027"/>
      <c r="DV15" s="1028"/>
      <c r="DW15" s="1029"/>
      <c r="DX15" s="1029"/>
      <c r="DY15" s="1029"/>
      <c r="DZ15" s="1030"/>
      <c r="EA15" s="234"/>
    </row>
    <row r="16" spans="1:131" s="235" customFormat="1" ht="26.25" customHeight="1" x14ac:dyDescent="0.2">
      <c r="A16" s="238">
        <v>10</v>
      </c>
      <c r="B16" s="1066"/>
      <c r="C16" s="1067"/>
      <c r="D16" s="1067"/>
      <c r="E16" s="1067"/>
      <c r="F16" s="1067"/>
      <c r="G16" s="1067"/>
      <c r="H16" s="1067"/>
      <c r="I16" s="1067"/>
      <c r="J16" s="1067"/>
      <c r="K16" s="1067"/>
      <c r="L16" s="1067"/>
      <c r="M16" s="1067"/>
      <c r="N16" s="1067"/>
      <c r="O16" s="1067"/>
      <c r="P16" s="1068"/>
      <c r="Q16" s="1074"/>
      <c r="R16" s="1075"/>
      <c r="S16" s="1075"/>
      <c r="T16" s="1075"/>
      <c r="U16" s="1075"/>
      <c r="V16" s="1075"/>
      <c r="W16" s="1075"/>
      <c r="X16" s="1075"/>
      <c r="Y16" s="1075"/>
      <c r="Z16" s="1075"/>
      <c r="AA16" s="1075"/>
      <c r="AB16" s="1075"/>
      <c r="AC16" s="1075"/>
      <c r="AD16" s="1075"/>
      <c r="AE16" s="1076"/>
      <c r="AF16" s="1071"/>
      <c r="AG16" s="1072"/>
      <c r="AH16" s="1072"/>
      <c r="AI16" s="1072"/>
      <c r="AJ16" s="1073"/>
      <c r="AK16" s="1116"/>
      <c r="AL16" s="1117"/>
      <c r="AM16" s="1117"/>
      <c r="AN16" s="1117"/>
      <c r="AO16" s="1117"/>
      <c r="AP16" s="1117"/>
      <c r="AQ16" s="1117"/>
      <c r="AR16" s="1117"/>
      <c r="AS16" s="1117"/>
      <c r="AT16" s="1117"/>
      <c r="AU16" s="1118"/>
      <c r="AV16" s="1118"/>
      <c r="AW16" s="1118"/>
      <c r="AX16" s="1118"/>
      <c r="AY16" s="1119"/>
      <c r="AZ16" s="232"/>
      <c r="BA16" s="232"/>
      <c r="BB16" s="232"/>
      <c r="BC16" s="232"/>
      <c r="BD16" s="232"/>
      <c r="BE16" s="233"/>
      <c r="BF16" s="233"/>
      <c r="BG16" s="233"/>
      <c r="BH16" s="233"/>
      <c r="BI16" s="233"/>
      <c r="BJ16" s="233"/>
      <c r="BK16" s="233"/>
      <c r="BL16" s="233"/>
      <c r="BM16" s="233"/>
      <c r="BN16" s="233"/>
      <c r="BO16" s="233"/>
      <c r="BP16" s="233"/>
      <c r="BQ16" s="238">
        <v>10</v>
      </c>
      <c r="BR16" s="239"/>
      <c r="BS16" s="1028"/>
      <c r="BT16" s="1029"/>
      <c r="BU16" s="1029"/>
      <c r="BV16" s="1029"/>
      <c r="BW16" s="1029"/>
      <c r="BX16" s="1029"/>
      <c r="BY16" s="1029"/>
      <c r="BZ16" s="1029"/>
      <c r="CA16" s="1029"/>
      <c r="CB16" s="1029"/>
      <c r="CC16" s="1029"/>
      <c r="CD16" s="1029"/>
      <c r="CE16" s="1029"/>
      <c r="CF16" s="1029"/>
      <c r="CG16" s="1050"/>
      <c r="CH16" s="1025"/>
      <c r="CI16" s="1026"/>
      <c r="CJ16" s="1026"/>
      <c r="CK16" s="1026"/>
      <c r="CL16" s="1027"/>
      <c r="CM16" s="1025"/>
      <c r="CN16" s="1026"/>
      <c r="CO16" s="1026"/>
      <c r="CP16" s="1026"/>
      <c r="CQ16" s="1027"/>
      <c r="CR16" s="1025"/>
      <c r="CS16" s="1026"/>
      <c r="CT16" s="1026"/>
      <c r="CU16" s="1026"/>
      <c r="CV16" s="1027"/>
      <c r="CW16" s="1025"/>
      <c r="CX16" s="1026"/>
      <c r="CY16" s="1026"/>
      <c r="CZ16" s="1026"/>
      <c r="DA16" s="1027"/>
      <c r="DB16" s="1025"/>
      <c r="DC16" s="1026"/>
      <c r="DD16" s="1026"/>
      <c r="DE16" s="1026"/>
      <c r="DF16" s="1027"/>
      <c r="DG16" s="1025"/>
      <c r="DH16" s="1026"/>
      <c r="DI16" s="1026"/>
      <c r="DJ16" s="1026"/>
      <c r="DK16" s="1027"/>
      <c r="DL16" s="1025"/>
      <c r="DM16" s="1026"/>
      <c r="DN16" s="1026"/>
      <c r="DO16" s="1026"/>
      <c r="DP16" s="1027"/>
      <c r="DQ16" s="1025"/>
      <c r="DR16" s="1026"/>
      <c r="DS16" s="1026"/>
      <c r="DT16" s="1026"/>
      <c r="DU16" s="1027"/>
      <c r="DV16" s="1028"/>
      <c r="DW16" s="1029"/>
      <c r="DX16" s="1029"/>
      <c r="DY16" s="1029"/>
      <c r="DZ16" s="1030"/>
      <c r="EA16" s="234"/>
    </row>
    <row r="17" spans="1:131" s="235" customFormat="1" ht="26.25" customHeight="1" x14ac:dyDescent="0.2">
      <c r="A17" s="238">
        <v>11</v>
      </c>
      <c r="B17" s="1066"/>
      <c r="C17" s="1067"/>
      <c r="D17" s="1067"/>
      <c r="E17" s="1067"/>
      <c r="F17" s="1067"/>
      <c r="G17" s="1067"/>
      <c r="H17" s="1067"/>
      <c r="I17" s="1067"/>
      <c r="J17" s="1067"/>
      <c r="K17" s="1067"/>
      <c r="L17" s="1067"/>
      <c r="M17" s="1067"/>
      <c r="N17" s="1067"/>
      <c r="O17" s="1067"/>
      <c r="P17" s="1068"/>
      <c r="Q17" s="1074"/>
      <c r="R17" s="1075"/>
      <c r="S17" s="1075"/>
      <c r="T17" s="1075"/>
      <c r="U17" s="1075"/>
      <c r="V17" s="1075"/>
      <c r="W17" s="1075"/>
      <c r="X17" s="1075"/>
      <c r="Y17" s="1075"/>
      <c r="Z17" s="1075"/>
      <c r="AA17" s="1075"/>
      <c r="AB17" s="1075"/>
      <c r="AC17" s="1075"/>
      <c r="AD17" s="1075"/>
      <c r="AE17" s="1076"/>
      <c r="AF17" s="1071"/>
      <c r="AG17" s="1072"/>
      <c r="AH17" s="1072"/>
      <c r="AI17" s="1072"/>
      <c r="AJ17" s="1073"/>
      <c r="AK17" s="1116"/>
      <c r="AL17" s="1117"/>
      <c r="AM17" s="1117"/>
      <c r="AN17" s="1117"/>
      <c r="AO17" s="1117"/>
      <c r="AP17" s="1117"/>
      <c r="AQ17" s="1117"/>
      <c r="AR17" s="1117"/>
      <c r="AS17" s="1117"/>
      <c r="AT17" s="1117"/>
      <c r="AU17" s="1118"/>
      <c r="AV17" s="1118"/>
      <c r="AW17" s="1118"/>
      <c r="AX17" s="1118"/>
      <c r="AY17" s="1119"/>
      <c r="AZ17" s="232"/>
      <c r="BA17" s="232"/>
      <c r="BB17" s="232"/>
      <c r="BC17" s="232"/>
      <c r="BD17" s="232"/>
      <c r="BE17" s="233"/>
      <c r="BF17" s="233"/>
      <c r="BG17" s="233"/>
      <c r="BH17" s="233"/>
      <c r="BI17" s="233"/>
      <c r="BJ17" s="233"/>
      <c r="BK17" s="233"/>
      <c r="BL17" s="233"/>
      <c r="BM17" s="233"/>
      <c r="BN17" s="233"/>
      <c r="BO17" s="233"/>
      <c r="BP17" s="233"/>
      <c r="BQ17" s="238">
        <v>11</v>
      </c>
      <c r="BR17" s="239"/>
      <c r="BS17" s="1028"/>
      <c r="BT17" s="1029"/>
      <c r="BU17" s="1029"/>
      <c r="BV17" s="1029"/>
      <c r="BW17" s="1029"/>
      <c r="BX17" s="1029"/>
      <c r="BY17" s="1029"/>
      <c r="BZ17" s="1029"/>
      <c r="CA17" s="1029"/>
      <c r="CB17" s="1029"/>
      <c r="CC17" s="1029"/>
      <c r="CD17" s="1029"/>
      <c r="CE17" s="1029"/>
      <c r="CF17" s="1029"/>
      <c r="CG17" s="1050"/>
      <c r="CH17" s="1025"/>
      <c r="CI17" s="1026"/>
      <c r="CJ17" s="1026"/>
      <c r="CK17" s="1026"/>
      <c r="CL17" s="1027"/>
      <c r="CM17" s="1025"/>
      <c r="CN17" s="1026"/>
      <c r="CO17" s="1026"/>
      <c r="CP17" s="1026"/>
      <c r="CQ17" s="1027"/>
      <c r="CR17" s="1025"/>
      <c r="CS17" s="1026"/>
      <c r="CT17" s="1026"/>
      <c r="CU17" s="1026"/>
      <c r="CV17" s="1027"/>
      <c r="CW17" s="1025"/>
      <c r="CX17" s="1026"/>
      <c r="CY17" s="1026"/>
      <c r="CZ17" s="1026"/>
      <c r="DA17" s="1027"/>
      <c r="DB17" s="1025"/>
      <c r="DC17" s="1026"/>
      <c r="DD17" s="1026"/>
      <c r="DE17" s="1026"/>
      <c r="DF17" s="1027"/>
      <c r="DG17" s="1025"/>
      <c r="DH17" s="1026"/>
      <c r="DI17" s="1026"/>
      <c r="DJ17" s="1026"/>
      <c r="DK17" s="1027"/>
      <c r="DL17" s="1025"/>
      <c r="DM17" s="1026"/>
      <c r="DN17" s="1026"/>
      <c r="DO17" s="1026"/>
      <c r="DP17" s="1027"/>
      <c r="DQ17" s="1025"/>
      <c r="DR17" s="1026"/>
      <c r="DS17" s="1026"/>
      <c r="DT17" s="1026"/>
      <c r="DU17" s="1027"/>
      <c r="DV17" s="1028"/>
      <c r="DW17" s="1029"/>
      <c r="DX17" s="1029"/>
      <c r="DY17" s="1029"/>
      <c r="DZ17" s="1030"/>
      <c r="EA17" s="234"/>
    </row>
    <row r="18" spans="1:131" s="235" customFormat="1" ht="26.25" customHeight="1" x14ac:dyDescent="0.2">
      <c r="A18" s="238">
        <v>12</v>
      </c>
      <c r="B18" s="1066"/>
      <c r="C18" s="1067"/>
      <c r="D18" s="1067"/>
      <c r="E18" s="1067"/>
      <c r="F18" s="1067"/>
      <c r="G18" s="1067"/>
      <c r="H18" s="1067"/>
      <c r="I18" s="1067"/>
      <c r="J18" s="1067"/>
      <c r="K18" s="1067"/>
      <c r="L18" s="1067"/>
      <c r="M18" s="1067"/>
      <c r="N18" s="1067"/>
      <c r="O18" s="1067"/>
      <c r="P18" s="1068"/>
      <c r="Q18" s="1074"/>
      <c r="R18" s="1075"/>
      <c r="S18" s="1075"/>
      <c r="T18" s="1075"/>
      <c r="U18" s="1075"/>
      <c r="V18" s="1075"/>
      <c r="W18" s="1075"/>
      <c r="X18" s="1075"/>
      <c r="Y18" s="1075"/>
      <c r="Z18" s="1075"/>
      <c r="AA18" s="1075"/>
      <c r="AB18" s="1075"/>
      <c r="AC18" s="1075"/>
      <c r="AD18" s="1075"/>
      <c r="AE18" s="1076"/>
      <c r="AF18" s="1071"/>
      <c r="AG18" s="1072"/>
      <c r="AH18" s="1072"/>
      <c r="AI18" s="1072"/>
      <c r="AJ18" s="1073"/>
      <c r="AK18" s="1116"/>
      <c r="AL18" s="1117"/>
      <c r="AM18" s="1117"/>
      <c r="AN18" s="1117"/>
      <c r="AO18" s="1117"/>
      <c r="AP18" s="1117"/>
      <c r="AQ18" s="1117"/>
      <c r="AR18" s="1117"/>
      <c r="AS18" s="1117"/>
      <c r="AT18" s="1117"/>
      <c r="AU18" s="1118"/>
      <c r="AV18" s="1118"/>
      <c r="AW18" s="1118"/>
      <c r="AX18" s="1118"/>
      <c r="AY18" s="1119"/>
      <c r="AZ18" s="232"/>
      <c r="BA18" s="232"/>
      <c r="BB18" s="232"/>
      <c r="BC18" s="232"/>
      <c r="BD18" s="232"/>
      <c r="BE18" s="233"/>
      <c r="BF18" s="233"/>
      <c r="BG18" s="233"/>
      <c r="BH18" s="233"/>
      <c r="BI18" s="233"/>
      <c r="BJ18" s="233"/>
      <c r="BK18" s="233"/>
      <c r="BL18" s="233"/>
      <c r="BM18" s="233"/>
      <c r="BN18" s="233"/>
      <c r="BO18" s="233"/>
      <c r="BP18" s="233"/>
      <c r="BQ18" s="238">
        <v>12</v>
      </c>
      <c r="BR18" s="239"/>
      <c r="BS18" s="1028"/>
      <c r="BT18" s="1029"/>
      <c r="BU18" s="1029"/>
      <c r="BV18" s="1029"/>
      <c r="BW18" s="1029"/>
      <c r="BX18" s="1029"/>
      <c r="BY18" s="1029"/>
      <c r="BZ18" s="1029"/>
      <c r="CA18" s="1029"/>
      <c r="CB18" s="1029"/>
      <c r="CC18" s="1029"/>
      <c r="CD18" s="1029"/>
      <c r="CE18" s="1029"/>
      <c r="CF18" s="1029"/>
      <c r="CG18" s="1050"/>
      <c r="CH18" s="1025"/>
      <c r="CI18" s="1026"/>
      <c r="CJ18" s="1026"/>
      <c r="CK18" s="1026"/>
      <c r="CL18" s="1027"/>
      <c r="CM18" s="1025"/>
      <c r="CN18" s="1026"/>
      <c r="CO18" s="1026"/>
      <c r="CP18" s="1026"/>
      <c r="CQ18" s="1027"/>
      <c r="CR18" s="1025"/>
      <c r="CS18" s="1026"/>
      <c r="CT18" s="1026"/>
      <c r="CU18" s="1026"/>
      <c r="CV18" s="1027"/>
      <c r="CW18" s="1025"/>
      <c r="CX18" s="1026"/>
      <c r="CY18" s="1026"/>
      <c r="CZ18" s="1026"/>
      <c r="DA18" s="1027"/>
      <c r="DB18" s="1025"/>
      <c r="DC18" s="1026"/>
      <c r="DD18" s="1026"/>
      <c r="DE18" s="1026"/>
      <c r="DF18" s="1027"/>
      <c r="DG18" s="1025"/>
      <c r="DH18" s="1026"/>
      <c r="DI18" s="1026"/>
      <c r="DJ18" s="1026"/>
      <c r="DK18" s="1027"/>
      <c r="DL18" s="1025"/>
      <c r="DM18" s="1026"/>
      <c r="DN18" s="1026"/>
      <c r="DO18" s="1026"/>
      <c r="DP18" s="1027"/>
      <c r="DQ18" s="1025"/>
      <c r="DR18" s="1026"/>
      <c r="DS18" s="1026"/>
      <c r="DT18" s="1026"/>
      <c r="DU18" s="1027"/>
      <c r="DV18" s="1028"/>
      <c r="DW18" s="1029"/>
      <c r="DX18" s="1029"/>
      <c r="DY18" s="1029"/>
      <c r="DZ18" s="1030"/>
      <c r="EA18" s="234"/>
    </row>
    <row r="19" spans="1:131" s="235" customFormat="1" ht="26.25" customHeight="1" x14ac:dyDescent="0.2">
      <c r="A19" s="238">
        <v>13</v>
      </c>
      <c r="B19" s="1066"/>
      <c r="C19" s="1067"/>
      <c r="D19" s="1067"/>
      <c r="E19" s="1067"/>
      <c r="F19" s="1067"/>
      <c r="G19" s="1067"/>
      <c r="H19" s="1067"/>
      <c r="I19" s="1067"/>
      <c r="J19" s="1067"/>
      <c r="K19" s="1067"/>
      <c r="L19" s="1067"/>
      <c r="M19" s="1067"/>
      <c r="N19" s="1067"/>
      <c r="O19" s="1067"/>
      <c r="P19" s="1068"/>
      <c r="Q19" s="1074"/>
      <c r="R19" s="1075"/>
      <c r="S19" s="1075"/>
      <c r="T19" s="1075"/>
      <c r="U19" s="1075"/>
      <c r="V19" s="1075"/>
      <c r="W19" s="1075"/>
      <c r="X19" s="1075"/>
      <c r="Y19" s="1075"/>
      <c r="Z19" s="1075"/>
      <c r="AA19" s="1075"/>
      <c r="AB19" s="1075"/>
      <c r="AC19" s="1075"/>
      <c r="AD19" s="1075"/>
      <c r="AE19" s="1076"/>
      <c r="AF19" s="1071"/>
      <c r="AG19" s="1072"/>
      <c r="AH19" s="1072"/>
      <c r="AI19" s="1072"/>
      <c r="AJ19" s="1073"/>
      <c r="AK19" s="1116"/>
      <c r="AL19" s="1117"/>
      <c r="AM19" s="1117"/>
      <c r="AN19" s="1117"/>
      <c r="AO19" s="1117"/>
      <c r="AP19" s="1117"/>
      <c r="AQ19" s="1117"/>
      <c r="AR19" s="1117"/>
      <c r="AS19" s="1117"/>
      <c r="AT19" s="1117"/>
      <c r="AU19" s="1118"/>
      <c r="AV19" s="1118"/>
      <c r="AW19" s="1118"/>
      <c r="AX19" s="1118"/>
      <c r="AY19" s="1119"/>
      <c r="AZ19" s="232"/>
      <c r="BA19" s="232"/>
      <c r="BB19" s="232"/>
      <c r="BC19" s="232"/>
      <c r="BD19" s="232"/>
      <c r="BE19" s="233"/>
      <c r="BF19" s="233"/>
      <c r="BG19" s="233"/>
      <c r="BH19" s="233"/>
      <c r="BI19" s="233"/>
      <c r="BJ19" s="233"/>
      <c r="BK19" s="233"/>
      <c r="BL19" s="233"/>
      <c r="BM19" s="233"/>
      <c r="BN19" s="233"/>
      <c r="BO19" s="233"/>
      <c r="BP19" s="233"/>
      <c r="BQ19" s="238">
        <v>13</v>
      </c>
      <c r="BR19" s="239"/>
      <c r="BS19" s="1028"/>
      <c r="BT19" s="1029"/>
      <c r="BU19" s="1029"/>
      <c r="BV19" s="1029"/>
      <c r="BW19" s="1029"/>
      <c r="BX19" s="1029"/>
      <c r="BY19" s="1029"/>
      <c r="BZ19" s="1029"/>
      <c r="CA19" s="1029"/>
      <c r="CB19" s="1029"/>
      <c r="CC19" s="1029"/>
      <c r="CD19" s="1029"/>
      <c r="CE19" s="1029"/>
      <c r="CF19" s="1029"/>
      <c r="CG19" s="1050"/>
      <c r="CH19" s="1025"/>
      <c r="CI19" s="1026"/>
      <c r="CJ19" s="1026"/>
      <c r="CK19" s="1026"/>
      <c r="CL19" s="1027"/>
      <c r="CM19" s="1025"/>
      <c r="CN19" s="1026"/>
      <c r="CO19" s="1026"/>
      <c r="CP19" s="1026"/>
      <c r="CQ19" s="1027"/>
      <c r="CR19" s="1025"/>
      <c r="CS19" s="1026"/>
      <c r="CT19" s="1026"/>
      <c r="CU19" s="1026"/>
      <c r="CV19" s="1027"/>
      <c r="CW19" s="1025"/>
      <c r="CX19" s="1026"/>
      <c r="CY19" s="1026"/>
      <c r="CZ19" s="1026"/>
      <c r="DA19" s="1027"/>
      <c r="DB19" s="1025"/>
      <c r="DC19" s="1026"/>
      <c r="DD19" s="1026"/>
      <c r="DE19" s="1026"/>
      <c r="DF19" s="1027"/>
      <c r="DG19" s="1025"/>
      <c r="DH19" s="1026"/>
      <c r="DI19" s="1026"/>
      <c r="DJ19" s="1026"/>
      <c r="DK19" s="1027"/>
      <c r="DL19" s="1025"/>
      <c r="DM19" s="1026"/>
      <c r="DN19" s="1026"/>
      <c r="DO19" s="1026"/>
      <c r="DP19" s="1027"/>
      <c r="DQ19" s="1025"/>
      <c r="DR19" s="1026"/>
      <c r="DS19" s="1026"/>
      <c r="DT19" s="1026"/>
      <c r="DU19" s="1027"/>
      <c r="DV19" s="1028"/>
      <c r="DW19" s="1029"/>
      <c r="DX19" s="1029"/>
      <c r="DY19" s="1029"/>
      <c r="DZ19" s="1030"/>
      <c r="EA19" s="234"/>
    </row>
    <row r="20" spans="1:131" s="235" customFormat="1" ht="26.25" customHeight="1" x14ac:dyDescent="0.2">
      <c r="A20" s="238">
        <v>14</v>
      </c>
      <c r="B20" s="1066"/>
      <c r="C20" s="1067"/>
      <c r="D20" s="1067"/>
      <c r="E20" s="1067"/>
      <c r="F20" s="1067"/>
      <c r="G20" s="1067"/>
      <c r="H20" s="1067"/>
      <c r="I20" s="1067"/>
      <c r="J20" s="1067"/>
      <c r="K20" s="1067"/>
      <c r="L20" s="1067"/>
      <c r="M20" s="1067"/>
      <c r="N20" s="1067"/>
      <c r="O20" s="1067"/>
      <c r="P20" s="1068"/>
      <c r="Q20" s="1074"/>
      <c r="R20" s="1075"/>
      <c r="S20" s="1075"/>
      <c r="T20" s="1075"/>
      <c r="U20" s="1075"/>
      <c r="V20" s="1075"/>
      <c r="W20" s="1075"/>
      <c r="X20" s="1075"/>
      <c r="Y20" s="1075"/>
      <c r="Z20" s="1075"/>
      <c r="AA20" s="1075"/>
      <c r="AB20" s="1075"/>
      <c r="AC20" s="1075"/>
      <c r="AD20" s="1075"/>
      <c r="AE20" s="1076"/>
      <c r="AF20" s="1071"/>
      <c r="AG20" s="1072"/>
      <c r="AH20" s="1072"/>
      <c r="AI20" s="1072"/>
      <c r="AJ20" s="1073"/>
      <c r="AK20" s="1116"/>
      <c r="AL20" s="1117"/>
      <c r="AM20" s="1117"/>
      <c r="AN20" s="1117"/>
      <c r="AO20" s="1117"/>
      <c r="AP20" s="1117"/>
      <c r="AQ20" s="1117"/>
      <c r="AR20" s="1117"/>
      <c r="AS20" s="1117"/>
      <c r="AT20" s="1117"/>
      <c r="AU20" s="1118"/>
      <c r="AV20" s="1118"/>
      <c r="AW20" s="1118"/>
      <c r="AX20" s="1118"/>
      <c r="AY20" s="1119"/>
      <c r="AZ20" s="232"/>
      <c r="BA20" s="232"/>
      <c r="BB20" s="232"/>
      <c r="BC20" s="232"/>
      <c r="BD20" s="232"/>
      <c r="BE20" s="233"/>
      <c r="BF20" s="233"/>
      <c r="BG20" s="233"/>
      <c r="BH20" s="233"/>
      <c r="BI20" s="233"/>
      <c r="BJ20" s="233"/>
      <c r="BK20" s="233"/>
      <c r="BL20" s="233"/>
      <c r="BM20" s="233"/>
      <c r="BN20" s="233"/>
      <c r="BO20" s="233"/>
      <c r="BP20" s="233"/>
      <c r="BQ20" s="238">
        <v>14</v>
      </c>
      <c r="BR20" s="239"/>
      <c r="BS20" s="1028"/>
      <c r="BT20" s="1029"/>
      <c r="BU20" s="1029"/>
      <c r="BV20" s="1029"/>
      <c r="BW20" s="1029"/>
      <c r="BX20" s="1029"/>
      <c r="BY20" s="1029"/>
      <c r="BZ20" s="1029"/>
      <c r="CA20" s="1029"/>
      <c r="CB20" s="1029"/>
      <c r="CC20" s="1029"/>
      <c r="CD20" s="1029"/>
      <c r="CE20" s="1029"/>
      <c r="CF20" s="1029"/>
      <c r="CG20" s="1050"/>
      <c r="CH20" s="1025"/>
      <c r="CI20" s="1026"/>
      <c r="CJ20" s="1026"/>
      <c r="CK20" s="1026"/>
      <c r="CL20" s="1027"/>
      <c r="CM20" s="1025"/>
      <c r="CN20" s="1026"/>
      <c r="CO20" s="1026"/>
      <c r="CP20" s="1026"/>
      <c r="CQ20" s="1027"/>
      <c r="CR20" s="1025"/>
      <c r="CS20" s="1026"/>
      <c r="CT20" s="1026"/>
      <c r="CU20" s="1026"/>
      <c r="CV20" s="1027"/>
      <c r="CW20" s="1025"/>
      <c r="CX20" s="1026"/>
      <c r="CY20" s="1026"/>
      <c r="CZ20" s="1026"/>
      <c r="DA20" s="1027"/>
      <c r="DB20" s="1025"/>
      <c r="DC20" s="1026"/>
      <c r="DD20" s="1026"/>
      <c r="DE20" s="1026"/>
      <c r="DF20" s="1027"/>
      <c r="DG20" s="1025"/>
      <c r="DH20" s="1026"/>
      <c r="DI20" s="1026"/>
      <c r="DJ20" s="1026"/>
      <c r="DK20" s="1027"/>
      <c r="DL20" s="1025"/>
      <c r="DM20" s="1026"/>
      <c r="DN20" s="1026"/>
      <c r="DO20" s="1026"/>
      <c r="DP20" s="1027"/>
      <c r="DQ20" s="1025"/>
      <c r="DR20" s="1026"/>
      <c r="DS20" s="1026"/>
      <c r="DT20" s="1026"/>
      <c r="DU20" s="1027"/>
      <c r="DV20" s="1028"/>
      <c r="DW20" s="1029"/>
      <c r="DX20" s="1029"/>
      <c r="DY20" s="1029"/>
      <c r="DZ20" s="1030"/>
      <c r="EA20" s="234"/>
    </row>
    <row r="21" spans="1:131" s="235" customFormat="1" ht="26.25" customHeight="1" thickBot="1" x14ac:dyDescent="0.25">
      <c r="A21" s="238">
        <v>15</v>
      </c>
      <c r="B21" s="1066"/>
      <c r="C21" s="1067"/>
      <c r="D21" s="1067"/>
      <c r="E21" s="1067"/>
      <c r="F21" s="1067"/>
      <c r="G21" s="1067"/>
      <c r="H21" s="1067"/>
      <c r="I21" s="1067"/>
      <c r="J21" s="1067"/>
      <c r="K21" s="1067"/>
      <c r="L21" s="1067"/>
      <c r="M21" s="1067"/>
      <c r="N21" s="1067"/>
      <c r="O21" s="1067"/>
      <c r="P21" s="1068"/>
      <c r="Q21" s="1074"/>
      <c r="R21" s="1075"/>
      <c r="S21" s="1075"/>
      <c r="T21" s="1075"/>
      <c r="U21" s="1075"/>
      <c r="V21" s="1075"/>
      <c r="W21" s="1075"/>
      <c r="X21" s="1075"/>
      <c r="Y21" s="1075"/>
      <c r="Z21" s="1075"/>
      <c r="AA21" s="1075"/>
      <c r="AB21" s="1075"/>
      <c r="AC21" s="1075"/>
      <c r="AD21" s="1075"/>
      <c r="AE21" s="1076"/>
      <c r="AF21" s="1071"/>
      <c r="AG21" s="1072"/>
      <c r="AH21" s="1072"/>
      <c r="AI21" s="1072"/>
      <c r="AJ21" s="1073"/>
      <c r="AK21" s="1116"/>
      <c r="AL21" s="1117"/>
      <c r="AM21" s="1117"/>
      <c r="AN21" s="1117"/>
      <c r="AO21" s="1117"/>
      <c r="AP21" s="1117"/>
      <c r="AQ21" s="1117"/>
      <c r="AR21" s="1117"/>
      <c r="AS21" s="1117"/>
      <c r="AT21" s="1117"/>
      <c r="AU21" s="1118"/>
      <c r="AV21" s="1118"/>
      <c r="AW21" s="1118"/>
      <c r="AX21" s="1118"/>
      <c r="AY21" s="1119"/>
      <c r="AZ21" s="232"/>
      <c r="BA21" s="232"/>
      <c r="BB21" s="232"/>
      <c r="BC21" s="232"/>
      <c r="BD21" s="232"/>
      <c r="BE21" s="233"/>
      <c r="BF21" s="233"/>
      <c r="BG21" s="233"/>
      <c r="BH21" s="233"/>
      <c r="BI21" s="233"/>
      <c r="BJ21" s="233"/>
      <c r="BK21" s="233"/>
      <c r="BL21" s="233"/>
      <c r="BM21" s="233"/>
      <c r="BN21" s="233"/>
      <c r="BO21" s="233"/>
      <c r="BP21" s="233"/>
      <c r="BQ21" s="238">
        <v>15</v>
      </c>
      <c r="BR21" s="239"/>
      <c r="BS21" s="1028"/>
      <c r="BT21" s="1029"/>
      <c r="BU21" s="1029"/>
      <c r="BV21" s="1029"/>
      <c r="BW21" s="1029"/>
      <c r="BX21" s="1029"/>
      <c r="BY21" s="1029"/>
      <c r="BZ21" s="1029"/>
      <c r="CA21" s="1029"/>
      <c r="CB21" s="1029"/>
      <c r="CC21" s="1029"/>
      <c r="CD21" s="1029"/>
      <c r="CE21" s="1029"/>
      <c r="CF21" s="1029"/>
      <c r="CG21" s="1050"/>
      <c r="CH21" s="1025"/>
      <c r="CI21" s="1026"/>
      <c r="CJ21" s="1026"/>
      <c r="CK21" s="1026"/>
      <c r="CL21" s="1027"/>
      <c r="CM21" s="1025"/>
      <c r="CN21" s="1026"/>
      <c r="CO21" s="1026"/>
      <c r="CP21" s="1026"/>
      <c r="CQ21" s="1027"/>
      <c r="CR21" s="1025"/>
      <c r="CS21" s="1026"/>
      <c r="CT21" s="1026"/>
      <c r="CU21" s="1026"/>
      <c r="CV21" s="1027"/>
      <c r="CW21" s="1025"/>
      <c r="CX21" s="1026"/>
      <c r="CY21" s="1026"/>
      <c r="CZ21" s="1026"/>
      <c r="DA21" s="1027"/>
      <c r="DB21" s="1025"/>
      <c r="DC21" s="1026"/>
      <c r="DD21" s="1026"/>
      <c r="DE21" s="1026"/>
      <c r="DF21" s="1027"/>
      <c r="DG21" s="1025"/>
      <c r="DH21" s="1026"/>
      <c r="DI21" s="1026"/>
      <c r="DJ21" s="1026"/>
      <c r="DK21" s="1027"/>
      <c r="DL21" s="1025"/>
      <c r="DM21" s="1026"/>
      <c r="DN21" s="1026"/>
      <c r="DO21" s="1026"/>
      <c r="DP21" s="1027"/>
      <c r="DQ21" s="1025"/>
      <c r="DR21" s="1026"/>
      <c r="DS21" s="1026"/>
      <c r="DT21" s="1026"/>
      <c r="DU21" s="1027"/>
      <c r="DV21" s="1028"/>
      <c r="DW21" s="1029"/>
      <c r="DX21" s="1029"/>
      <c r="DY21" s="1029"/>
      <c r="DZ21" s="1030"/>
      <c r="EA21" s="234"/>
    </row>
    <row r="22" spans="1:131" s="235" customFormat="1" ht="26.25" customHeight="1" x14ac:dyDescent="0.2">
      <c r="A22" s="238">
        <v>16</v>
      </c>
      <c r="B22" s="1066"/>
      <c r="C22" s="1067"/>
      <c r="D22" s="1067"/>
      <c r="E22" s="1067"/>
      <c r="F22" s="1067"/>
      <c r="G22" s="1067"/>
      <c r="H22" s="1067"/>
      <c r="I22" s="1067"/>
      <c r="J22" s="1067"/>
      <c r="K22" s="1067"/>
      <c r="L22" s="1067"/>
      <c r="M22" s="1067"/>
      <c r="N22" s="1067"/>
      <c r="O22" s="1067"/>
      <c r="P22" s="1068"/>
      <c r="Q22" s="1109"/>
      <c r="R22" s="1110"/>
      <c r="S22" s="1110"/>
      <c r="T22" s="1110"/>
      <c r="U22" s="1110"/>
      <c r="V22" s="1110"/>
      <c r="W22" s="1110"/>
      <c r="X22" s="1110"/>
      <c r="Y22" s="1110"/>
      <c r="Z22" s="1110"/>
      <c r="AA22" s="1110"/>
      <c r="AB22" s="1110"/>
      <c r="AC22" s="1110"/>
      <c r="AD22" s="1110"/>
      <c r="AE22" s="1111"/>
      <c r="AF22" s="1071"/>
      <c r="AG22" s="1072"/>
      <c r="AH22" s="1072"/>
      <c r="AI22" s="1072"/>
      <c r="AJ22" s="1073"/>
      <c r="AK22" s="1112"/>
      <c r="AL22" s="1113"/>
      <c r="AM22" s="1113"/>
      <c r="AN22" s="1113"/>
      <c r="AO22" s="1113"/>
      <c r="AP22" s="1113"/>
      <c r="AQ22" s="1113"/>
      <c r="AR22" s="1113"/>
      <c r="AS22" s="1113"/>
      <c r="AT22" s="1113"/>
      <c r="AU22" s="1114"/>
      <c r="AV22" s="1114"/>
      <c r="AW22" s="1114"/>
      <c r="AX22" s="1114"/>
      <c r="AY22" s="1115"/>
      <c r="AZ22" s="1064" t="s">
        <v>392</v>
      </c>
      <c r="BA22" s="1064"/>
      <c r="BB22" s="1064"/>
      <c r="BC22" s="1064"/>
      <c r="BD22" s="1065"/>
      <c r="BE22" s="233"/>
      <c r="BF22" s="233"/>
      <c r="BG22" s="233"/>
      <c r="BH22" s="233"/>
      <c r="BI22" s="233"/>
      <c r="BJ22" s="233"/>
      <c r="BK22" s="233"/>
      <c r="BL22" s="233"/>
      <c r="BM22" s="233"/>
      <c r="BN22" s="233"/>
      <c r="BO22" s="233"/>
      <c r="BP22" s="233"/>
      <c r="BQ22" s="238">
        <v>16</v>
      </c>
      <c r="BR22" s="239"/>
      <c r="BS22" s="1028"/>
      <c r="BT22" s="1029"/>
      <c r="BU22" s="1029"/>
      <c r="BV22" s="1029"/>
      <c r="BW22" s="1029"/>
      <c r="BX22" s="1029"/>
      <c r="BY22" s="1029"/>
      <c r="BZ22" s="1029"/>
      <c r="CA22" s="1029"/>
      <c r="CB22" s="1029"/>
      <c r="CC22" s="1029"/>
      <c r="CD22" s="1029"/>
      <c r="CE22" s="1029"/>
      <c r="CF22" s="1029"/>
      <c r="CG22" s="1050"/>
      <c r="CH22" s="1025"/>
      <c r="CI22" s="1026"/>
      <c r="CJ22" s="1026"/>
      <c r="CK22" s="1026"/>
      <c r="CL22" s="1027"/>
      <c r="CM22" s="1025"/>
      <c r="CN22" s="1026"/>
      <c r="CO22" s="1026"/>
      <c r="CP22" s="1026"/>
      <c r="CQ22" s="1027"/>
      <c r="CR22" s="1025"/>
      <c r="CS22" s="1026"/>
      <c r="CT22" s="1026"/>
      <c r="CU22" s="1026"/>
      <c r="CV22" s="1027"/>
      <c r="CW22" s="1025"/>
      <c r="CX22" s="1026"/>
      <c r="CY22" s="1026"/>
      <c r="CZ22" s="1026"/>
      <c r="DA22" s="1027"/>
      <c r="DB22" s="1025"/>
      <c r="DC22" s="1026"/>
      <c r="DD22" s="1026"/>
      <c r="DE22" s="1026"/>
      <c r="DF22" s="1027"/>
      <c r="DG22" s="1025"/>
      <c r="DH22" s="1026"/>
      <c r="DI22" s="1026"/>
      <c r="DJ22" s="1026"/>
      <c r="DK22" s="1027"/>
      <c r="DL22" s="1025"/>
      <c r="DM22" s="1026"/>
      <c r="DN22" s="1026"/>
      <c r="DO22" s="1026"/>
      <c r="DP22" s="1027"/>
      <c r="DQ22" s="1025"/>
      <c r="DR22" s="1026"/>
      <c r="DS22" s="1026"/>
      <c r="DT22" s="1026"/>
      <c r="DU22" s="1027"/>
      <c r="DV22" s="1028"/>
      <c r="DW22" s="1029"/>
      <c r="DX22" s="1029"/>
      <c r="DY22" s="1029"/>
      <c r="DZ22" s="1030"/>
      <c r="EA22" s="234"/>
    </row>
    <row r="23" spans="1:131" s="235" customFormat="1" ht="26.25" customHeight="1" thickBot="1" x14ac:dyDescent="0.25">
      <c r="A23" s="240" t="s">
        <v>393</v>
      </c>
      <c r="B23" s="973" t="s">
        <v>394</v>
      </c>
      <c r="C23" s="974"/>
      <c r="D23" s="974"/>
      <c r="E23" s="974"/>
      <c r="F23" s="974"/>
      <c r="G23" s="974"/>
      <c r="H23" s="974"/>
      <c r="I23" s="974"/>
      <c r="J23" s="974"/>
      <c r="K23" s="974"/>
      <c r="L23" s="974"/>
      <c r="M23" s="974"/>
      <c r="N23" s="974"/>
      <c r="O23" s="974"/>
      <c r="P23" s="984"/>
      <c r="Q23" s="1103">
        <v>5235</v>
      </c>
      <c r="R23" s="1097"/>
      <c r="S23" s="1097"/>
      <c r="T23" s="1097"/>
      <c r="U23" s="1097"/>
      <c r="V23" s="1097">
        <v>4641</v>
      </c>
      <c r="W23" s="1097"/>
      <c r="X23" s="1097"/>
      <c r="Y23" s="1097"/>
      <c r="Z23" s="1097"/>
      <c r="AA23" s="1097">
        <v>593</v>
      </c>
      <c r="AB23" s="1097"/>
      <c r="AC23" s="1097"/>
      <c r="AD23" s="1097"/>
      <c r="AE23" s="1104"/>
      <c r="AF23" s="1105">
        <v>550</v>
      </c>
      <c r="AG23" s="1097"/>
      <c r="AH23" s="1097"/>
      <c r="AI23" s="1097"/>
      <c r="AJ23" s="1106"/>
      <c r="AK23" s="1107"/>
      <c r="AL23" s="1108"/>
      <c r="AM23" s="1108"/>
      <c r="AN23" s="1108"/>
      <c r="AO23" s="1108"/>
      <c r="AP23" s="1097">
        <v>5568</v>
      </c>
      <c r="AQ23" s="1097"/>
      <c r="AR23" s="1097"/>
      <c r="AS23" s="1097"/>
      <c r="AT23" s="1097"/>
      <c r="AU23" s="1098"/>
      <c r="AV23" s="1098"/>
      <c r="AW23" s="1098"/>
      <c r="AX23" s="1098"/>
      <c r="AY23" s="1099"/>
      <c r="AZ23" s="1100" t="s">
        <v>395</v>
      </c>
      <c r="BA23" s="1101"/>
      <c r="BB23" s="1101"/>
      <c r="BC23" s="1101"/>
      <c r="BD23" s="1102"/>
      <c r="BE23" s="233"/>
      <c r="BF23" s="233"/>
      <c r="BG23" s="233"/>
      <c r="BH23" s="233"/>
      <c r="BI23" s="233"/>
      <c r="BJ23" s="233"/>
      <c r="BK23" s="233"/>
      <c r="BL23" s="233"/>
      <c r="BM23" s="233"/>
      <c r="BN23" s="233"/>
      <c r="BO23" s="233"/>
      <c r="BP23" s="233"/>
      <c r="BQ23" s="238">
        <v>17</v>
      </c>
      <c r="BR23" s="239"/>
      <c r="BS23" s="1028"/>
      <c r="BT23" s="1029"/>
      <c r="BU23" s="1029"/>
      <c r="BV23" s="1029"/>
      <c r="BW23" s="1029"/>
      <c r="BX23" s="1029"/>
      <c r="BY23" s="1029"/>
      <c r="BZ23" s="1029"/>
      <c r="CA23" s="1029"/>
      <c r="CB23" s="1029"/>
      <c r="CC23" s="1029"/>
      <c r="CD23" s="1029"/>
      <c r="CE23" s="1029"/>
      <c r="CF23" s="1029"/>
      <c r="CG23" s="1050"/>
      <c r="CH23" s="1025"/>
      <c r="CI23" s="1026"/>
      <c r="CJ23" s="1026"/>
      <c r="CK23" s="1026"/>
      <c r="CL23" s="1027"/>
      <c r="CM23" s="1025"/>
      <c r="CN23" s="1026"/>
      <c r="CO23" s="1026"/>
      <c r="CP23" s="1026"/>
      <c r="CQ23" s="1027"/>
      <c r="CR23" s="1025"/>
      <c r="CS23" s="1026"/>
      <c r="CT23" s="1026"/>
      <c r="CU23" s="1026"/>
      <c r="CV23" s="1027"/>
      <c r="CW23" s="1025"/>
      <c r="CX23" s="1026"/>
      <c r="CY23" s="1026"/>
      <c r="CZ23" s="1026"/>
      <c r="DA23" s="1027"/>
      <c r="DB23" s="1025"/>
      <c r="DC23" s="1026"/>
      <c r="DD23" s="1026"/>
      <c r="DE23" s="1026"/>
      <c r="DF23" s="1027"/>
      <c r="DG23" s="1025"/>
      <c r="DH23" s="1026"/>
      <c r="DI23" s="1026"/>
      <c r="DJ23" s="1026"/>
      <c r="DK23" s="1027"/>
      <c r="DL23" s="1025"/>
      <c r="DM23" s="1026"/>
      <c r="DN23" s="1026"/>
      <c r="DO23" s="1026"/>
      <c r="DP23" s="1027"/>
      <c r="DQ23" s="1025"/>
      <c r="DR23" s="1026"/>
      <c r="DS23" s="1026"/>
      <c r="DT23" s="1026"/>
      <c r="DU23" s="1027"/>
      <c r="DV23" s="1028"/>
      <c r="DW23" s="1029"/>
      <c r="DX23" s="1029"/>
      <c r="DY23" s="1029"/>
      <c r="DZ23" s="1030"/>
      <c r="EA23" s="234"/>
    </row>
    <row r="24" spans="1:131" s="235" customFormat="1" ht="26.25" customHeight="1" x14ac:dyDescent="0.2">
      <c r="A24" s="1096" t="s">
        <v>396</v>
      </c>
      <c r="B24" s="1096"/>
      <c r="C24" s="1096"/>
      <c r="D24" s="1096"/>
      <c r="E24" s="1096"/>
      <c r="F24" s="1096"/>
      <c r="G24" s="1096"/>
      <c r="H24" s="1096"/>
      <c r="I24" s="1096"/>
      <c r="J24" s="1096"/>
      <c r="K24" s="1096"/>
      <c r="L24" s="1096"/>
      <c r="M24" s="1096"/>
      <c r="N24" s="1096"/>
      <c r="O24" s="1096"/>
      <c r="P24" s="1096"/>
      <c r="Q24" s="1096"/>
      <c r="R24" s="1096"/>
      <c r="S24" s="1096"/>
      <c r="T24" s="1096"/>
      <c r="U24" s="1096"/>
      <c r="V24" s="1096"/>
      <c r="W24" s="1096"/>
      <c r="X24" s="1096"/>
      <c r="Y24" s="1096"/>
      <c r="Z24" s="1096"/>
      <c r="AA24" s="1096"/>
      <c r="AB24" s="1096"/>
      <c r="AC24" s="1096"/>
      <c r="AD24" s="1096"/>
      <c r="AE24" s="1096"/>
      <c r="AF24" s="1096"/>
      <c r="AG24" s="1096"/>
      <c r="AH24" s="1096"/>
      <c r="AI24" s="1096"/>
      <c r="AJ24" s="1096"/>
      <c r="AK24" s="1096"/>
      <c r="AL24" s="1096"/>
      <c r="AM24" s="1096"/>
      <c r="AN24" s="1096"/>
      <c r="AO24" s="1096"/>
      <c r="AP24" s="1096"/>
      <c r="AQ24" s="1096"/>
      <c r="AR24" s="1096"/>
      <c r="AS24" s="1096"/>
      <c r="AT24" s="1096"/>
      <c r="AU24" s="1096"/>
      <c r="AV24" s="1096"/>
      <c r="AW24" s="1096"/>
      <c r="AX24" s="1096"/>
      <c r="AY24" s="1096"/>
      <c r="AZ24" s="232"/>
      <c r="BA24" s="232"/>
      <c r="BB24" s="232"/>
      <c r="BC24" s="232"/>
      <c r="BD24" s="232"/>
      <c r="BE24" s="233"/>
      <c r="BF24" s="233"/>
      <c r="BG24" s="233"/>
      <c r="BH24" s="233"/>
      <c r="BI24" s="233"/>
      <c r="BJ24" s="233"/>
      <c r="BK24" s="233"/>
      <c r="BL24" s="233"/>
      <c r="BM24" s="233"/>
      <c r="BN24" s="233"/>
      <c r="BO24" s="233"/>
      <c r="BP24" s="233"/>
      <c r="BQ24" s="238">
        <v>18</v>
      </c>
      <c r="BR24" s="239"/>
      <c r="BS24" s="1028"/>
      <c r="BT24" s="1029"/>
      <c r="BU24" s="1029"/>
      <c r="BV24" s="1029"/>
      <c r="BW24" s="1029"/>
      <c r="BX24" s="1029"/>
      <c r="BY24" s="1029"/>
      <c r="BZ24" s="1029"/>
      <c r="CA24" s="1029"/>
      <c r="CB24" s="1029"/>
      <c r="CC24" s="1029"/>
      <c r="CD24" s="1029"/>
      <c r="CE24" s="1029"/>
      <c r="CF24" s="1029"/>
      <c r="CG24" s="1050"/>
      <c r="CH24" s="1025"/>
      <c r="CI24" s="1026"/>
      <c r="CJ24" s="1026"/>
      <c r="CK24" s="1026"/>
      <c r="CL24" s="1027"/>
      <c r="CM24" s="1025"/>
      <c r="CN24" s="1026"/>
      <c r="CO24" s="1026"/>
      <c r="CP24" s="1026"/>
      <c r="CQ24" s="1027"/>
      <c r="CR24" s="1025"/>
      <c r="CS24" s="1026"/>
      <c r="CT24" s="1026"/>
      <c r="CU24" s="1026"/>
      <c r="CV24" s="1027"/>
      <c r="CW24" s="1025"/>
      <c r="CX24" s="1026"/>
      <c r="CY24" s="1026"/>
      <c r="CZ24" s="1026"/>
      <c r="DA24" s="1027"/>
      <c r="DB24" s="1025"/>
      <c r="DC24" s="1026"/>
      <c r="DD24" s="1026"/>
      <c r="DE24" s="1026"/>
      <c r="DF24" s="1027"/>
      <c r="DG24" s="1025"/>
      <c r="DH24" s="1026"/>
      <c r="DI24" s="1026"/>
      <c r="DJ24" s="1026"/>
      <c r="DK24" s="1027"/>
      <c r="DL24" s="1025"/>
      <c r="DM24" s="1026"/>
      <c r="DN24" s="1026"/>
      <c r="DO24" s="1026"/>
      <c r="DP24" s="1027"/>
      <c r="DQ24" s="1025"/>
      <c r="DR24" s="1026"/>
      <c r="DS24" s="1026"/>
      <c r="DT24" s="1026"/>
      <c r="DU24" s="1027"/>
      <c r="DV24" s="1028"/>
      <c r="DW24" s="1029"/>
      <c r="DX24" s="1029"/>
      <c r="DY24" s="1029"/>
      <c r="DZ24" s="1030"/>
      <c r="EA24" s="234"/>
    </row>
    <row r="25" spans="1:131" ht="26.25" customHeight="1" thickBot="1" x14ac:dyDescent="0.25">
      <c r="A25" s="1095" t="s">
        <v>397</v>
      </c>
      <c r="B25" s="1095"/>
      <c r="C25" s="1095"/>
      <c r="D25" s="1095"/>
      <c r="E25" s="1095"/>
      <c r="F25" s="1095"/>
      <c r="G25" s="1095"/>
      <c r="H25" s="1095"/>
      <c r="I25" s="1095"/>
      <c r="J25" s="1095"/>
      <c r="K25" s="1095"/>
      <c r="L25" s="1095"/>
      <c r="M25" s="1095"/>
      <c r="N25" s="1095"/>
      <c r="O25" s="1095"/>
      <c r="P25" s="1095"/>
      <c r="Q25" s="1095"/>
      <c r="R25" s="1095"/>
      <c r="S25" s="1095"/>
      <c r="T25" s="1095"/>
      <c r="U25" s="1095"/>
      <c r="V25" s="1095"/>
      <c r="W25" s="1095"/>
      <c r="X25" s="1095"/>
      <c r="Y25" s="1095"/>
      <c r="Z25" s="1095"/>
      <c r="AA25" s="1095"/>
      <c r="AB25" s="1095"/>
      <c r="AC25" s="1095"/>
      <c r="AD25" s="1095"/>
      <c r="AE25" s="1095"/>
      <c r="AF25" s="1095"/>
      <c r="AG25" s="1095"/>
      <c r="AH25" s="1095"/>
      <c r="AI25" s="1095"/>
      <c r="AJ25" s="1095"/>
      <c r="AK25" s="1095"/>
      <c r="AL25" s="1095"/>
      <c r="AM25" s="1095"/>
      <c r="AN25" s="1095"/>
      <c r="AO25" s="1095"/>
      <c r="AP25" s="1095"/>
      <c r="AQ25" s="1095"/>
      <c r="AR25" s="1095"/>
      <c r="AS25" s="1095"/>
      <c r="AT25" s="1095"/>
      <c r="AU25" s="1095"/>
      <c r="AV25" s="1095"/>
      <c r="AW25" s="1095"/>
      <c r="AX25" s="1095"/>
      <c r="AY25" s="1095"/>
      <c r="AZ25" s="1095"/>
      <c r="BA25" s="1095"/>
      <c r="BB25" s="1095"/>
      <c r="BC25" s="1095"/>
      <c r="BD25" s="1095"/>
      <c r="BE25" s="1095"/>
      <c r="BF25" s="1095"/>
      <c r="BG25" s="1095"/>
      <c r="BH25" s="1095"/>
      <c r="BI25" s="1095"/>
      <c r="BJ25" s="232"/>
      <c r="BK25" s="232"/>
      <c r="BL25" s="232"/>
      <c r="BM25" s="232"/>
      <c r="BN25" s="232"/>
      <c r="BO25" s="241"/>
      <c r="BP25" s="241"/>
      <c r="BQ25" s="238">
        <v>19</v>
      </c>
      <c r="BR25" s="239"/>
      <c r="BS25" s="1028"/>
      <c r="BT25" s="1029"/>
      <c r="BU25" s="1029"/>
      <c r="BV25" s="1029"/>
      <c r="BW25" s="1029"/>
      <c r="BX25" s="1029"/>
      <c r="BY25" s="1029"/>
      <c r="BZ25" s="1029"/>
      <c r="CA25" s="1029"/>
      <c r="CB25" s="1029"/>
      <c r="CC25" s="1029"/>
      <c r="CD25" s="1029"/>
      <c r="CE25" s="1029"/>
      <c r="CF25" s="1029"/>
      <c r="CG25" s="1050"/>
      <c r="CH25" s="1025"/>
      <c r="CI25" s="1026"/>
      <c r="CJ25" s="1026"/>
      <c r="CK25" s="1026"/>
      <c r="CL25" s="1027"/>
      <c r="CM25" s="1025"/>
      <c r="CN25" s="1026"/>
      <c r="CO25" s="1026"/>
      <c r="CP25" s="1026"/>
      <c r="CQ25" s="1027"/>
      <c r="CR25" s="1025"/>
      <c r="CS25" s="1026"/>
      <c r="CT25" s="1026"/>
      <c r="CU25" s="1026"/>
      <c r="CV25" s="1027"/>
      <c r="CW25" s="1025"/>
      <c r="CX25" s="1026"/>
      <c r="CY25" s="1026"/>
      <c r="CZ25" s="1026"/>
      <c r="DA25" s="1027"/>
      <c r="DB25" s="1025"/>
      <c r="DC25" s="1026"/>
      <c r="DD25" s="1026"/>
      <c r="DE25" s="1026"/>
      <c r="DF25" s="1027"/>
      <c r="DG25" s="1025"/>
      <c r="DH25" s="1026"/>
      <c r="DI25" s="1026"/>
      <c r="DJ25" s="1026"/>
      <c r="DK25" s="1027"/>
      <c r="DL25" s="1025"/>
      <c r="DM25" s="1026"/>
      <c r="DN25" s="1026"/>
      <c r="DO25" s="1026"/>
      <c r="DP25" s="1027"/>
      <c r="DQ25" s="1025"/>
      <c r="DR25" s="1026"/>
      <c r="DS25" s="1026"/>
      <c r="DT25" s="1026"/>
      <c r="DU25" s="1027"/>
      <c r="DV25" s="1028"/>
      <c r="DW25" s="1029"/>
      <c r="DX25" s="1029"/>
      <c r="DY25" s="1029"/>
      <c r="DZ25" s="1030"/>
      <c r="EA25" s="230"/>
    </row>
    <row r="26" spans="1:131" ht="26.25" customHeight="1" x14ac:dyDescent="0.2">
      <c r="A26" s="1031" t="s">
        <v>374</v>
      </c>
      <c r="B26" s="1032"/>
      <c r="C26" s="1032"/>
      <c r="D26" s="1032"/>
      <c r="E26" s="1032"/>
      <c r="F26" s="1032"/>
      <c r="G26" s="1032"/>
      <c r="H26" s="1032"/>
      <c r="I26" s="1032"/>
      <c r="J26" s="1032"/>
      <c r="K26" s="1032"/>
      <c r="L26" s="1032"/>
      <c r="M26" s="1032"/>
      <c r="N26" s="1032"/>
      <c r="O26" s="1032"/>
      <c r="P26" s="1033"/>
      <c r="Q26" s="1037" t="s">
        <v>398</v>
      </c>
      <c r="R26" s="1038"/>
      <c r="S26" s="1038"/>
      <c r="T26" s="1038"/>
      <c r="U26" s="1039"/>
      <c r="V26" s="1037" t="s">
        <v>399</v>
      </c>
      <c r="W26" s="1038"/>
      <c r="X26" s="1038"/>
      <c r="Y26" s="1038"/>
      <c r="Z26" s="1039"/>
      <c r="AA26" s="1037" t="s">
        <v>400</v>
      </c>
      <c r="AB26" s="1038"/>
      <c r="AC26" s="1038"/>
      <c r="AD26" s="1038"/>
      <c r="AE26" s="1038"/>
      <c r="AF26" s="1091" t="s">
        <v>401</v>
      </c>
      <c r="AG26" s="1044"/>
      <c r="AH26" s="1044"/>
      <c r="AI26" s="1044"/>
      <c r="AJ26" s="1092"/>
      <c r="AK26" s="1038" t="s">
        <v>402</v>
      </c>
      <c r="AL26" s="1038"/>
      <c r="AM26" s="1038"/>
      <c r="AN26" s="1038"/>
      <c r="AO26" s="1039"/>
      <c r="AP26" s="1037" t="s">
        <v>403</v>
      </c>
      <c r="AQ26" s="1038"/>
      <c r="AR26" s="1038"/>
      <c r="AS26" s="1038"/>
      <c r="AT26" s="1039"/>
      <c r="AU26" s="1037" t="s">
        <v>404</v>
      </c>
      <c r="AV26" s="1038"/>
      <c r="AW26" s="1038"/>
      <c r="AX26" s="1038"/>
      <c r="AY26" s="1039"/>
      <c r="AZ26" s="1037" t="s">
        <v>405</v>
      </c>
      <c r="BA26" s="1038"/>
      <c r="BB26" s="1038"/>
      <c r="BC26" s="1038"/>
      <c r="BD26" s="1039"/>
      <c r="BE26" s="1037" t="s">
        <v>381</v>
      </c>
      <c r="BF26" s="1038"/>
      <c r="BG26" s="1038"/>
      <c r="BH26" s="1038"/>
      <c r="BI26" s="1051"/>
      <c r="BJ26" s="232"/>
      <c r="BK26" s="232"/>
      <c r="BL26" s="232"/>
      <c r="BM26" s="232"/>
      <c r="BN26" s="232"/>
      <c r="BO26" s="241"/>
      <c r="BP26" s="241"/>
      <c r="BQ26" s="238">
        <v>20</v>
      </c>
      <c r="BR26" s="239"/>
      <c r="BS26" s="1028"/>
      <c r="BT26" s="1029"/>
      <c r="BU26" s="1029"/>
      <c r="BV26" s="1029"/>
      <c r="BW26" s="1029"/>
      <c r="BX26" s="1029"/>
      <c r="BY26" s="1029"/>
      <c r="BZ26" s="1029"/>
      <c r="CA26" s="1029"/>
      <c r="CB26" s="1029"/>
      <c r="CC26" s="1029"/>
      <c r="CD26" s="1029"/>
      <c r="CE26" s="1029"/>
      <c r="CF26" s="1029"/>
      <c r="CG26" s="1050"/>
      <c r="CH26" s="1025"/>
      <c r="CI26" s="1026"/>
      <c r="CJ26" s="1026"/>
      <c r="CK26" s="1026"/>
      <c r="CL26" s="1027"/>
      <c r="CM26" s="1025"/>
      <c r="CN26" s="1026"/>
      <c r="CO26" s="1026"/>
      <c r="CP26" s="1026"/>
      <c r="CQ26" s="1027"/>
      <c r="CR26" s="1025"/>
      <c r="CS26" s="1026"/>
      <c r="CT26" s="1026"/>
      <c r="CU26" s="1026"/>
      <c r="CV26" s="1027"/>
      <c r="CW26" s="1025"/>
      <c r="CX26" s="1026"/>
      <c r="CY26" s="1026"/>
      <c r="CZ26" s="1026"/>
      <c r="DA26" s="1027"/>
      <c r="DB26" s="1025"/>
      <c r="DC26" s="1026"/>
      <c r="DD26" s="1026"/>
      <c r="DE26" s="1026"/>
      <c r="DF26" s="1027"/>
      <c r="DG26" s="1025"/>
      <c r="DH26" s="1026"/>
      <c r="DI26" s="1026"/>
      <c r="DJ26" s="1026"/>
      <c r="DK26" s="1027"/>
      <c r="DL26" s="1025"/>
      <c r="DM26" s="1026"/>
      <c r="DN26" s="1026"/>
      <c r="DO26" s="1026"/>
      <c r="DP26" s="1027"/>
      <c r="DQ26" s="1025"/>
      <c r="DR26" s="1026"/>
      <c r="DS26" s="1026"/>
      <c r="DT26" s="1026"/>
      <c r="DU26" s="1027"/>
      <c r="DV26" s="1028"/>
      <c r="DW26" s="1029"/>
      <c r="DX26" s="1029"/>
      <c r="DY26" s="1029"/>
      <c r="DZ26" s="1030"/>
      <c r="EA26" s="230"/>
    </row>
    <row r="27" spans="1:131" ht="26.25" customHeight="1" thickBot="1" x14ac:dyDescent="0.25">
      <c r="A27" s="1034"/>
      <c r="B27" s="1035"/>
      <c r="C27" s="1035"/>
      <c r="D27" s="1035"/>
      <c r="E27" s="1035"/>
      <c r="F27" s="1035"/>
      <c r="G27" s="1035"/>
      <c r="H27" s="1035"/>
      <c r="I27" s="1035"/>
      <c r="J27" s="1035"/>
      <c r="K27" s="1035"/>
      <c r="L27" s="1035"/>
      <c r="M27" s="1035"/>
      <c r="N27" s="1035"/>
      <c r="O27" s="1035"/>
      <c r="P27" s="1036"/>
      <c r="Q27" s="1040"/>
      <c r="R27" s="1041"/>
      <c r="S27" s="1041"/>
      <c r="T27" s="1041"/>
      <c r="U27" s="1042"/>
      <c r="V27" s="1040"/>
      <c r="W27" s="1041"/>
      <c r="X27" s="1041"/>
      <c r="Y27" s="1041"/>
      <c r="Z27" s="1042"/>
      <c r="AA27" s="1040"/>
      <c r="AB27" s="1041"/>
      <c r="AC27" s="1041"/>
      <c r="AD27" s="1041"/>
      <c r="AE27" s="1041"/>
      <c r="AF27" s="1093"/>
      <c r="AG27" s="1047"/>
      <c r="AH27" s="1047"/>
      <c r="AI27" s="1047"/>
      <c r="AJ27" s="1094"/>
      <c r="AK27" s="1041"/>
      <c r="AL27" s="1041"/>
      <c r="AM27" s="1041"/>
      <c r="AN27" s="1041"/>
      <c r="AO27" s="1042"/>
      <c r="AP27" s="1040"/>
      <c r="AQ27" s="1041"/>
      <c r="AR27" s="1041"/>
      <c r="AS27" s="1041"/>
      <c r="AT27" s="1042"/>
      <c r="AU27" s="1040"/>
      <c r="AV27" s="1041"/>
      <c r="AW27" s="1041"/>
      <c r="AX27" s="1041"/>
      <c r="AY27" s="1042"/>
      <c r="AZ27" s="1040"/>
      <c r="BA27" s="1041"/>
      <c r="BB27" s="1041"/>
      <c r="BC27" s="1041"/>
      <c r="BD27" s="1042"/>
      <c r="BE27" s="1040"/>
      <c r="BF27" s="1041"/>
      <c r="BG27" s="1041"/>
      <c r="BH27" s="1041"/>
      <c r="BI27" s="1052"/>
      <c r="BJ27" s="232"/>
      <c r="BK27" s="232"/>
      <c r="BL27" s="232"/>
      <c r="BM27" s="232"/>
      <c r="BN27" s="232"/>
      <c r="BO27" s="241"/>
      <c r="BP27" s="241"/>
      <c r="BQ27" s="238">
        <v>21</v>
      </c>
      <c r="BR27" s="239"/>
      <c r="BS27" s="1028"/>
      <c r="BT27" s="1029"/>
      <c r="BU27" s="1029"/>
      <c r="BV27" s="1029"/>
      <c r="BW27" s="1029"/>
      <c r="BX27" s="1029"/>
      <c r="BY27" s="1029"/>
      <c r="BZ27" s="1029"/>
      <c r="CA27" s="1029"/>
      <c r="CB27" s="1029"/>
      <c r="CC27" s="1029"/>
      <c r="CD27" s="1029"/>
      <c r="CE27" s="1029"/>
      <c r="CF27" s="1029"/>
      <c r="CG27" s="1050"/>
      <c r="CH27" s="1025"/>
      <c r="CI27" s="1026"/>
      <c r="CJ27" s="1026"/>
      <c r="CK27" s="1026"/>
      <c r="CL27" s="1027"/>
      <c r="CM27" s="1025"/>
      <c r="CN27" s="1026"/>
      <c r="CO27" s="1026"/>
      <c r="CP27" s="1026"/>
      <c r="CQ27" s="1027"/>
      <c r="CR27" s="1025"/>
      <c r="CS27" s="1026"/>
      <c r="CT27" s="1026"/>
      <c r="CU27" s="1026"/>
      <c r="CV27" s="1027"/>
      <c r="CW27" s="1025"/>
      <c r="CX27" s="1026"/>
      <c r="CY27" s="1026"/>
      <c r="CZ27" s="1026"/>
      <c r="DA27" s="1027"/>
      <c r="DB27" s="1025"/>
      <c r="DC27" s="1026"/>
      <c r="DD27" s="1026"/>
      <c r="DE27" s="1026"/>
      <c r="DF27" s="1027"/>
      <c r="DG27" s="1025"/>
      <c r="DH27" s="1026"/>
      <c r="DI27" s="1026"/>
      <c r="DJ27" s="1026"/>
      <c r="DK27" s="1027"/>
      <c r="DL27" s="1025"/>
      <c r="DM27" s="1026"/>
      <c r="DN27" s="1026"/>
      <c r="DO27" s="1026"/>
      <c r="DP27" s="1027"/>
      <c r="DQ27" s="1025"/>
      <c r="DR27" s="1026"/>
      <c r="DS27" s="1026"/>
      <c r="DT27" s="1026"/>
      <c r="DU27" s="1027"/>
      <c r="DV27" s="1028"/>
      <c r="DW27" s="1029"/>
      <c r="DX27" s="1029"/>
      <c r="DY27" s="1029"/>
      <c r="DZ27" s="1030"/>
      <c r="EA27" s="230"/>
    </row>
    <row r="28" spans="1:131" ht="26.25" customHeight="1" thickTop="1" x14ac:dyDescent="0.2">
      <c r="A28" s="242">
        <v>1</v>
      </c>
      <c r="B28" s="1083" t="s">
        <v>406</v>
      </c>
      <c r="C28" s="1084"/>
      <c r="D28" s="1084"/>
      <c r="E28" s="1084"/>
      <c r="F28" s="1084"/>
      <c r="G28" s="1084"/>
      <c r="H28" s="1084"/>
      <c r="I28" s="1084"/>
      <c r="J28" s="1084"/>
      <c r="K28" s="1084"/>
      <c r="L28" s="1084"/>
      <c r="M28" s="1084"/>
      <c r="N28" s="1084"/>
      <c r="O28" s="1084"/>
      <c r="P28" s="1085"/>
      <c r="Q28" s="1086">
        <v>9</v>
      </c>
      <c r="R28" s="1087"/>
      <c r="S28" s="1087"/>
      <c r="T28" s="1087"/>
      <c r="U28" s="1087"/>
      <c r="V28" s="1087">
        <v>7</v>
      </c>
      <c r="W28" s="1087"/>
      <c r="X28" s="1087"/>
      <c r="Y28" s="1087"/>
      <c r="Z28" s="1087"/>
      <c r="AA28" s="1087">
        <v>2</v>
      </c>
      <c r="AB28" s="1087"/>
      <c r="AC28" s="1087"/>
      <c r="AD28" s="1087"/>
      <c r="AE28" s="1088"/>
      <c r="AF28" s="1089">
        <v>2</v>
      </c>
      <c r="AG28" s="1087"/>
      <c r="AH28" s="1087"/>
      <c r="AI28" s="1087"/>
      <c r="AJ28" s="1090"/>
      <c r="AK28" s="1078">
        <v>7</v>
      </c>
      <c r="AL28" s="1079"/>
      <c r="AM28" s="1079"/>
      <c r="AN28" s="1079"/>
      <c r="AO28" s="1079"/>
      <c r="AP28" s="1079" t="s">
        <v>589</v>
      </c>
      <c r="AQ28" s="1079"/>
      <c r="AR28" s="1079"/>
      <c r="AS28" s="1079"/>
      <c r="AT28" s="1079"/>
      <c r="AU28" s="1079" t="s">
        <v>589</v>
      </c>
      <c r="AV28" s="1079"/>
      <c r="AW28" s="1079"/>
      <c r="AX28" s="1079"/>
      <c r="AY28" s="1079"/>
      <c r="AZ28" s="1080" t="s">
        <v>589</v>
      </c>
      <c r="BA28" s="1080"/>
      <c r="BB28" s="1080"/>
      <c r="BC28" s="1080"/>
      <c r="BD28" s="1080"/>
      <c r="BE28" s="1081"/>
      <c r="BF28" s="1081"/>
      <c r="BG28" s="1081"/>
      <c r="BH28" s="1081"/>
      <c r="BI28" s="1082"/>
      <c r="BJ28" s="232"/>
      <c r="BK28" s="232"/>
      <c r="BL28" s="232"/>
      <c r="BM28" s="232"/>
      <c r="BN28" s="232"/>
      <c r="BO28" s="241"/>
      <c r="BP28" s="241"/>
      <c r="BQ28" s="238">
        <v>22</v>
      </c>
      <c r="BR28" s="239"/>
      <c r="BS28" s="1028"/>
      <c r="BT28" s="1029"/>
      <c r="BU28" s="1029"/>
      <c r="BV28" s="1029"/>
      <c r="BW28" s="1029"/>
      <c r="BX28" s="1029"/>
      <c r="BY28" s="1029"/>
      <c r="BZ28" s="1029"/>
      <c r="CA28" s="1029"/>
      <c r="CB28" s="1029"/>
      <c r="CC28" s="1029"/>
      <c r="CD28" s="1029"/>
      <c r="CE28" s="1029"/>
      <c r="CF28" s="1029"/>
      <c r="CG28" s="1050"/>
      <c r="CH28" s="1025"/>
      <c r="CI28" s="1026"/>
      <c r="CJ28" s="1026"/>
      <c r="CK28" s="1026"/>
      <c r="CL28" s="1027"/>
      <c r="CM28" s="1025"/>
      <c r="CN28" s="1026"/>
      <c r="CO28" s="1026"/>
      <c r="CP28" s="1026"/>
      <c r="CQ28" s="1027"/>
      <c r="CR28" s="1025"/>
      <c r="CS28" s="1026"/>
      <c r="CT28" s="1026"/>
      <c r="CU28" s="1026"/>
      <c r="CV28" s="1027"/>
      <c r="CW28" s="1025"/>
      <c r="CX28" s="1026"/>
      <c r="CY28" s="1026"/>
      <c r="CZ28" s="1026"/>
      <c r="DA28" s="1027"/>
      <c r="DB28" s="1025"/>
      <c r="DC28" s="1026"/>
      <c r="DD28" s="1026"/>
      <c r="DE28" s="1026"/>
      <c r="DF28" s="1027"/>
      <c r="DG28" s="1025"/>
      <c r="DH28" s="1026"/>
      <c r="DI28" s="1026"/>
      <c r="DJ28" s="1026"/>
      <c r="DK28" s="1027"/>
      <c r="DL28" s="1025"/>
      <c r="DM28" s="1026"/>
      <c r="DN28" s="1026"/>
      <c r="DO28" s="1026"/>
      <c r="DP28" s="1027"/>
      <c r="DQ28" s="1025"/>
      <c r="DR28" s="1026"/>
      <c r="DS28" s="1026"/>
      <c r="DT28" s="1026"/>
      <c r="DU28" s="1027"/>
      <c r="DV28" s="1028"/>
      <c r="DW28" s="1029"/>
      <c r="DX28" s="1029"/>
      <c r="DY28" s="1029"/>
      <c r="DZ28" s="1030"/>
      <c r="EA28" s="230"/>
    </row>
    <row r="29" spans="1:131" ht="26.25" customHeight="1" x14ac:dyDescent="0.2">
      <c r="A29" s="242">
        <v>2</v>
      </c>
      <c r="B29" s="1066" t="s">
        <v>407</v>
      </c>
      <c r="C29" s="1067"/>
      <c r="D29" s="1067"/>
      <c r="E29" s="1067"/>
      <c r="F29" s="1067"/>
      <c r="G29" s="1067"/>
      <c r="H29" s="1067"/>
      <c r="I29" s="1067"/>
      <c r="J29" s="1067"/>
      <c r="K29" s="1067"/>
      <c r="L29" s="1067"/>
      <c r="M29" s="1067"/>
      <c r="N29" s="1067"/>
      <c r="O29" s="1067"/>
      <c r="P29" s="1068"/>
      <c r="Q29" s="1074">
        <v>784</v>
      </c>
      <c r="R29" s="1075"/>
      <c r="S29" s="1075"/>
      <c r="T29" s="1075"/>
      <c r="U29" s="1075"/>
      <c r="V29" s="1075">
        <v>732</v>
      </c>
      <c r="W29" s="1075"/>
      <c r="X29" s="1075"/>
      <c r="Y29" s="1075"/>
      <c r="Z29" s="1075"/>
      <c r="AA29" s="1075">
        <v>52</v>
      </c>
      <c r="AB29" s="1075"/>
      <c r="AC29" s="1075"/>
      <c r="AD29" s="1075"/>
      <c r="AE29" s="1076"/>
      <c r="AF29" s="1071">
        <v>52</v>
      </c>
      <c r="AG29" s="1072"/>
      <c r="AH29" s="1072"/>
      <c r="AI29" s="1072"/>
      <c r="AJ29" s="1073"/>
      <c r="AK29" s="1016">
        <v>123</v>
      </c>
      <c r="AL29" s="1007"/>
      <c r="AM29" s="1007"/>
      <c r="AN29" s="1007"/>
      <c r="AO29" s="1007"/>
      <c r="AP29" s="1007" t="s">
        <v>589</v>
      </c>
      <c r="AQ29" s="1007"/>
      <c r="AR29" s="1007"/>
      <c r="AS29" s="1007"/>
      <c r="AT29" s="1007"/>
      <c r="AU29" s="1007" t="s">
        <v>589</v>
      </c>
      <c r="AV29" s="1007"/>
      <c r="AW29" s="1007"/>
      <c r="AX29" s="1007"/>
      <c r="AY29" s="1007"/>
      <c r="AZ29" s="1077" t="s">
        <v>589</v>
      </c>
      <c r="BA29" s="1077"/>
      <c r="BB29" s="1077"/>
      <c r="BC29" s="1077"/>
      <c r="BD29" s="1077"/>
      <c r="BE29" s="1008"/>
      <c r="BF29" s="1008"/>
      <c r="BG29" s="1008"/>
      <c r="BH29" s="1008"/>
      <c r="BI29" s="1009"/>
      <c r="BJ29" s="232"/>
      <c r="BK29" s="232"/>
      <c r="BL29" s="232"/>
      <c r="BM29" s="232"/>
      <c r="BN29" s="232"/>
      <c r="BO29" s="241"/>
      <c r="BP29" s="241"/>
      <c r="BQ29" s="238">
        <v>23</v>
      </c>
      <c r="BR29" s="239"/>
      <c r="BS29" s="1028"/>
      <c r="BT29" s="1029"/>
      <c r="BU29" s="1029"/>
      <c r="BV29" s="1029"/>
      <c r="BW29" s="1029"/>
      <c r="BX29" s="1029"/>
      <c r="BY29" s="1029"/>
      <c r="BZ29" s="1029"/>
      <c r="CA29" s="1029"/>
      <c r="CB29" s="1029"/>
      <c r="CC29" s="1029"/>
      <c r="CD29" s="1029"/>
      <c r="CE29" s="1029"/>
      <c r="CF29" s="1029"/>
      <c r="CG29" s="1050"/>
      <c r="CH29" s="1025"/>
      <c r="CI29" s="1026"/>
      <c r="CJ29" s="1026"/>
      <c r="CK29" s="1026"/>
      <c r="CL29" s="1027"/>
      <c r="CM29" s="1025"/>
      <c r="CN29" s="1026"/>
      <c r="CO29" s="1026"/>
      <c r="CP29" s="1026"/>
      <c r="CQ29" s="1027"/>
      <c r="CR29" s="1025"/>
      <c r="CS29" s="1026"/>
      <c r="CT29" s="1026"/>
      <c r="CU29" s="1026"/>
      <c r="CV29" s="1027"/>
      <c r="CW29" s="1025"/>
      <c r="CX29" s="1026"/>
      <c r="CY29" s="1026"/>
      <c r="CZ29" s="1026"/>
      <c r="DA29" s="1027"/>
      <c r="DB29" s="1025"/>
      <c r="DC29" s="1026"/>
      <c r="DD29" s="1026"/>
      <c r="DE29" s="1026"/>
      <c r="DF29" s="1027"/>
      <c r="DG29" s="1025"/>
      <c r="DH29" s="1026"/>
      <c r="DI29" s="1026"/>
      <c r="DJ29" s="1026"/>
      <c r="DK29" s="1027"/>
      <c r="DL29" s="1025"/>
      <c r="DM29" s="1026"/>
      <c r="DN29" s="1026"/>
      <c r="DO29" s="1026"/>
      <c r="DP29" s="1027"/>
      <c r="DQ29" s="1025"/>
      <c r="DR29" s="1026"/>
      <c r="DS29" s="1026"/>
      <c r="DT29" s="1026"/>
      <c r="DU29" s="1027"/>
      <c r="DV29" s="1028"/>
      <c r="DW29" s="1029"/>
      <c r="DX29" s="1029"/>
      <c r="DY29" s="1029"/>
      <c r="DZ29" s="1030"/>
      <c r="EA29" s="230"/>
    </row>
    <row r="30" spans="1:131" ht="26.25" customHeight="1" x14ac:dyDescent="0.2">
      <c r="A30" s="242">
        <v>3</v>
      </c>
      <c r="B30" s="1066" t="s">
        <v>408</v>
      </c>
      <c r="C30" s="1067"/>
      <c r="D30" s="1067"/>
      <c r="E30" s="1067"/>
      <c r="F30" s="1067"/>
      <c r="G30" s="1067"/>
      <c r="H30" s="1067"/>
      <c r="I30" s="1067"/>
      <c r="J30" s="1067"/>
      <c r="K30" s="1067"/>
      <c r="L30" s="1067"/>
      <c r="M30" s="1067"/>
      <c r="N30" s="1067"/>
      <c r="O30" s="1067"/>
      <c r="P30" s="1068"/>
      <c r="Q30" s="1074">
        <v>61</v>
      </c>
      <c r="R30" s="1075"/>
      <c r="S30" s="1075"/>
      <c r="T30" s="1075"/>
      <c r="U30" s="1075"/>
      <c r="V30" s="1075">
        <v>60</v>
      </c>
      <c r="W30" s="1075"/>
      <c r="X30" s="1075"/>
      <c r="Y30" s="1075"/>
      <c r="Z30" s="1075"/>
      <c r="AA30" s="1075">
        <v>1</v>
      </c>
      <c r="AB30" s="1075"/>
      <c r="AC30" s="1075"/>
      <c r="AD30" s="1075"/>
      <c r="AE30" s="1076"/>
      <c r="AF30" s="1071">
        <v>1</v>
      </c>
      <c r="AG30" s="1072"/>
      <c r="AH30" s="1072"/>
      <c r="AI30" s="1072"/>
      <c r="AJ30" s="1073"/>
      <c r="AK30" s="1016">
        <v>28</v>
      </c>
      <c r="AL30" s="1007"/>
      <c r="AM30" s="1007"/>
      <c r="AN30" s="1007"/>
      <c r="AO30" s="1007"/>
      <c r="AP30" s="1007" t="s">
        <v>589</v>
      </c>
      <c r="AQ30" s="1007"/>
      <c r="AR30" s="1007"/>
      <c r="AS30" s="1007"/>
      <c r="AT30" s="1007"/>
      <c r="AU30" s="1007" t="s">
        <v>589</v>
      </c>
      <c r="AV30" s="1007"/>
      <c r="AW30" s="1007"/>
      <c r="AX30" s="1007"/>
      <c r="AY30" s="1007"/>
      <c r="AZ30" s="1077" t="s">
        <v>589</v>
      </c>
      <c r="BA30" s="1077"/>
      <c r="BB30" s="1077"/>
      <c r="BC30" s="1077"/>
      <c r="BD30" s="1077"/>
      <c r="BE30" s="1008"/>
      <c r="BF30" s="1008"/>
      <c r="BG30" s="1008"/>
      <c r="BH30" s="1008"/>
      <c r="BI30" s="1009"/>
      <c r="BJ30" s="232"/>
      <c r="BK30" s="232"/>
      <c r="BL30" s="232"/>
      <c r="BM30" s="232"/>
      <c r="BN30" s="232"/>
      <c r="BO30" s="241"/>
      <c r="BP30" s="241"/>
      <c r="BQ30" s="238">
        <v>24</v>
      </c>
      <c r="BR30" s="239"/>
      <c r="BS30" s="1028"/>
      <c r="BT30" s="1029"/>
      <c r="BU30" s="1029"/>
      <c r="BV30" s="1029"/>
      <c r="BW30" s="1029"/>
      <c r="BX30" s="1029"/>
      <c r="BY30" s="1029"/>
      <c r="BZ30" s="1029"/>
      <c r="CA30" s="1029"/>
      <c r="CB30" s="1029"/>
      <c r="CC30" s="1029"/>
      <c r="CD30" s="1029"/>
      <c r="CE30" s="1029"/>
      <c r="CF30" s="1029"/>
      <c r="CG30" s="1050"/>
      <c r="CH30" s="1025"/>
      <c r="CI30" s="1026"/>
      <c r="CJ30" s="1026"/>
      <c r="CK30" s="1026"/>
      <c r="CL30" s="1027"/>
      <c r="CM30" s="1025"/>
      <c r="CN30" s="1026"/>
      <c r="CO30" s="1026"/>
      <c r="CP30" s="1026"/>
      <c r="CQ30" s="1027"/>
      <c r="CR30" s="1025"/>
      <c r="CS30" s="1026"/>
      <c r="CT30" s="1026"/>
      <c r="CU30" s="1026"/>
      <c r="CV30" s="1027"/>
      <c r="CW30" s="1025"/>
      <c r="CX30" s="1026"/>
      <c r="CY30" s="1026"/>
      <c r="CZ30" s="1026"/>
      <c r="DA30" s="1027"/>
      <c r="DB30" s="1025"/>
      <c r="DC30" s="1026"/>
      <c r="DD30" s="1026"/>
      <c r="DE30" s="1026"/>
      <c r="DF30" s="1027"/>
      <c r="DG30" s="1025"/>
      <c r="DH30" s="1026"/>
      <c r="DI30" s="1026"/>
      <c r="DJ30" s="1026"/>
      <c r="DK30" s="1027"/>
      <c r="DL30" s="1025"/>
      <c r="DM30" s="1026"/>
      <c r="DN30" s="1026"/>
      <c r="DO30" s="1026"/>
      <c r="DP30" s="1027"/>
      <c r="DQ30" s="1025"/>
      <c r="DR30" s="1026"/>
      <c r="DS30" s="1026"/>
      <c r="DT30" s="1026"/>
      <c r="DU30" s="1027"/>
      <c r="DV30" s="1028"/>
      <c r="DW30" s="1029"/>
      <c r="DX30" s="1029"/>
      <c r="DY30" s="1029"/>
      <c r="DZ30" s="1030"/>
      <c r="EA30" s="230"/>
    </row>
    <row r="31" spans="1:131" ht="26.25" customHeight="1" x14ac:dyDescent="0.2">
      <c r="A31" s="242">
        <v>4</v>
      </c>
      <c r="B31" s="1066" t="s">
        <v>409</v>
      </c>
      <c r="C31" s="1067"/>
      <c r="D31" s="1067"/>
      <c r="E31" s="1067"/>
      <c r="F31" s="1067"/>
      <c r="G31" s="1067"/>
      <c r="H31" s="1067"/>
      <c r="I31" s="1067"/>
      <c r="J31" s="1067"/>
      <c r="K31" s="1067"/>
      <c r="L31" s="1067"/>
      <c r="M31" s="1067"/>
      <c r="N31" s="1067"/>
      <c r="O31" s="1067"/>
      <c r="P31" s="1068"/>
      <c r="Q31" s="1074">
        <v>240</v>
      </c>
      <c r="R31" s="1075"/>
      <c r="S31" s="1075"/>
      <c r="T31" s="1075"/>
      <c r="U31" s="1075"/>
      <c r="V31" s="1075">
        <v>207</v>
      </c>
      <c r="W31" s="1075"/>
      <c r="X31" s="1075"/>
      <c r="Y31" s="1075"/>
      <c r="Z31" s="1075"/>
      <c r="AA31" s="1075">
        <v>33</v>
      </c>
      <c r="AB31" s="1075"/>
      <c r="AC31" s="1075"/>
      <c r="AD31" s="1075"/>
      <c r="AE31" s="1076"/>
      <c r="AF31" s="1071">
        <v>33</v>
      </c>
      <c r="AG31" s="1072"/>
      <c r="AH31" s="1072"/>
      <c r="AI31" s="1072"/>
      <c r="AJ31" s="1073"/>
      <c r="AK31" s="1016">
        <v>97</v>
      </c>
      <c r="AL31" s="1007"/>
      <c r="AM31" s="1007"/>
      <c r="AN31" s="1007"/>
      <c r="AO31" s="1007"/>
      <c r="AP31" s="1007">
        <v>804</v>
      </c>
      <c r="AQ31" s="1007"/>
      <c r="AR31" s="1007"/>
      <c r="AS31" s="1007"/>
      <c r="AT31" s="1007"/>
      <c r="AU31" s="1007">
        <v>583</v>
      </c>
      <c r="AV31" s="1007"/>
      <c r="AW31" s="1007"/>
      <c r="AX31" s="1007"/>
      <c r="AY31" s="1007"/>
      <c r="AZ31" s="1077" t="s">
        <v>589</v>
      </c>
      <c r="BA31" s="1077"/>
      <c r="BB31" s="1077"/>
      <c r="BC31" s="1077"/>
      <c r="BD31" s="1077"/>
      <c r="BE31" s="1008" t="s">
        <v>410</v>
      </c>
      <c r="BF31" s="1008"/>
      <c r="BG31" s="1008"/>
      <c r="BH31" s="1008"/>
      <c r="BI31" s="1009"/>
      <c r="BJ31" s="232"/>
      <c r="BK31" s="232"/>
      <c r="BL31" s="232"/>
      <c r="BM31" s="232"/>
      <c r="BN31" s="232"/>
      <c r="BO31" s="241"/>
      <c r="BP31" s="241"/>
      <c r="BQ31" s="238">
        <v>25</v>
      </c>
      <c r="BR31" s="239"/>
      <c r="BS31" s="1028"/>
      <c r="BT31" s="1029"/>
      <c r="BU31" s="1029"/>
      <c r="BV31" s="1029"/>
      <c r="BW31" s="1029"/>
      <c r="BX31" s="1029"/>
      <c r="BY31" s="1029"/>
      <c r="BZ31" s="1029"/>
      <c r="CA31" s="1029"/>
      <c r="CB31" s="1029"/>
      <c r="CC31" s="1029"/>
      <c r="CD31" s="1029"/>
      <c r="CE31" s="1029"/>
      <c r="CF31" s="1029"/>
      <c r="CG31" s="1050"/>
      <c r="CH31" s="1025"/>
      <c r="CI31" s="1026"/>
      <c r="CJ31" s="1026"/>
      <c r="CK31" s="1026"/>
      <c r="CL31" s="1027"/>
      <c r="CM31" s="1025"/>
      <c r="CN31" s="1026"/>
      <c r="CO31" s="1026"/>
      <c r="CP31" s="1026"/>
      <c r="CQ31" s="1027"/>
      <c r="CR31" s="1025"/>
      <c r="CS31" s="1026"/>
      <c r="CT31" s="1026"/>
      <c r="CU31" s="1026"/>
      <c r="CV31" s="1027"/>
      <c r="CW31" s="1025"/>
      <c r="CX31" s="1026"/>
      <c r="CY31" s="1026"/>
      <c r="CZ31" s="1026"/>
      <c r="DA31" s="1027"/>
      <c r="DB31" s="1025"/>
      <c r="DC31" s="1026"/>
      <c r="DD31" s="1026"/>
      <c r="DE31" s="1026"/>
      <c r="DF31" s="1027"/>
      <c r="DG31" s="1025"/>
      <c r="DH31" s="1026"/>
      <c r="DI31" s="1026"/>
      <c r="DJ31" s="1026"/>
      <c r="DK31" s="1027"/>
      <c r="DL31" s="1025"/>
      <c r="DM31" s="1026"/>
      <c r="DN31" s="1026"/>
      <c r="DO31" s="1026"/>
      <c r="DP31" s="1027"/>
      <c r="DQ31" s="1025"/>
      <c r="DR31" s="1026"/>
      <c r="DS31" s="1026"/>
      <c r="DT31" s="1026"/>
      <c r="DU31" s="1027"/>
      <c r="DV31" s="1028"/>
      <c r="DW31" s="1029"/>
      <c r="DX31" s="1029"/>
      <c r="DY31" s="1029"/>
      <c r="DZ31" s="1030"/>
      <c r="EA31" s="230"/>
    </row>
    <row r="32" spans="1:131" ht="26.25" customHeight="1" x14ac:dyDescent="0.2">
      <c r="A32" s="242">
        <v>5</v>
      </c>
      <c r="B32" s="1066" t="s">
        <v>411</v>
      </c>
      <c r="C32" s="1067"/>
      <c r="D32" s="1067"/>
      <c r="E32" s="1067"/>
      <c r="F32" s="1067"/>
      <c r="G32" s="1067"/>
      <c r="H32" s="1067"/>
      <c r="I32" s="1067"/>
      <c r="J32" s="1067"/>
      <c r="K32" s="1067"/>
      <c r="L32" s="1067"/>
      <c r="M32" s="1067"/>
      <c r="N32" s="1067"/>
      <c r="O32" s="1067"/>
      <c r="P32" s="1068"/>
      <c r="Q32" s="1074">
        <v>105</v>
      </c>
      <c r="R32" s="1075"/>
      <c r="S32" s="1075"/>
      <c r="T32" s="1075"/>
      <c r="U32" s="1075"/>
      <c r="V32" s="1075">
        <v>104</v>
      </c>
      <c r="W32" s="1075"/>
      <c r="X32" s="1075"/>
      <c r="Y32" s="1075"/>
      <c r="Z32" s="1075"/>
      <c r="AA32" s="1075">
        <v>2</v>
      </c>
      <c r="AB32" s="1075"/>
      <c r="AC32" s="1075"/>
      <c r="AD32" s="1075"/>
      <c r="AE32" s="1076"/>
      <c r="AF32" s="1071">
        <v>2</v>
      </c>
      <c r="AG32" s="1072"/>
      <c r="AH32" s="1072"/>
      <c r="AI32" s="1072"/>
      <c r="AJ32" s="1073"/>
      <c r="AK32" s="1016">
        <v>83</v>
      </c>
      <c r="AL32" s="1007"/>
      <c r="AM32" s="1007"/>
      <c r="AN32" s="1007"/>
      <c r="AO32" s="1007"/>
      <c r="AP32" s="1007">
        <v>392</v>
      </c>
      <c r="AQ32" s="1007"/>
      <c r="AR32" s="1007"/>
      <c r="AS32" s="1007"/>
      <c r="AT32" s="1007"/>
      <c r="AU32" s="1007">
        <v>392</v>
      </c>
      <c r="AV32" s="1007"/>
      <c r="AW32" s="1007"/>
      <c r="AX32" s="1007"/>
      <c r="AY32" s="1007"/>
      <c r="AZ32" s="1077" t="s">
        <v>589</v>
      </c>
      <c r="BA32" s="1077"/>
      <c r="BB32" s="1077"/>
      <c r="BC32" s="1077"/>
      <c r="BD32" s="1077"/>
      <c r="BE32" s="1008" t="s">
        <v>410</v>
      </c>
      <c r="BF32" s="1008"/>
      <c r="BG32" s="1008"/>
      <c r="BH32" s="1008"/>
      <c r="BI32" s="1009"/>
      <c r="BJ32" s="232"/>
      <c r="BK32" s="232"/>
      <c r="BL32" s="232"/>
      <c r="BM32" s="232"/>
      <c r="BN32" s="232"/>
      <c r="BO32" s="241"/>
      <c r="BP32" s="241"/>
      <c r="BQ32" s="238">
        <v>26</v>
      </c>
      <c r="BR32" s="239"/>
      <c r="BS32" s="1028"/>
      <c r="BT32" s="1029"/>
      <c r="BU32" s="1029"/>
      <c r="BV32" s="1029"/>
      <c r="BW32" s="1029"/>
      <c r="BX32" s="1029"/>
      <c r="BY32" s="1029"/>
      <c r="BZ32" s="1029"/>
      <c r="CA32" s="1029"/>
      <c r="CB32" s="1029"/>
      <c r="CC32" s="1029"/>
      <c r="CD32" s="1029"/>
      <c r="CE32" s="1029"/>
      <c r="CF32" s="1029"/>
      <c r="CG32" s="1050"/>
      <c r="CH32" s="1025"/>
      <c r="CI32" s="1026"/>
      <c r="CJ32" s="1026"/>
      <c r="CK32" s="1026"/>
      <c r="CL32" s="1027"/>
      <c r="CM32" s="1025"/>
      <c r="CN32" s="1026"/>
      <c r="CO32" s="1026"/>
      <c r="CP32" s="1026"/>
      <c r="CQ32" s="1027"/>
      <c r="CR32" s="1025"/>
      <c r="CS32" s="1026"/>
      <c r="CT32" s="1026"/>
      <c r="CU32" s="1026"/>
      <c r="CV32" s="1027"/>
      <c r="CW32" s="1025"/>
      <c r="CX32" s="1026"/>
      <c r="CY32" s="1026"/>
      <c r="CZ32" s="1026"/>
      <c r="DA32" s="1027"/>
      <c r="DB32" s="1025"/>
      <c r="DC32" s="1026"/>
      <c r="DD32" s="1026"/>
      <c r="DE32" s="1026"/>
      <c r="DF32" s="1027"/>
      <c r="DG32" s="1025"/>
      <c r="DH32" s="1026"/>
      <c r="DI32" s="1026"/>
      <c r="DJ32" s="1026"/>
      <c r="DK32" s="1027"/>
      <c r="DL32" s="1025"/>
      <c r="DM32" s="1026"/>
      <c r="DN32" s="1026"/>
      <c r="DO32" s="1026"/>
      <c r="DP32" s="1027"/>
      <c r="DQ32" s="1025"/>
      <c r="DR32" s="1026"/>
      <c r="DS32" s="1026"/>
      <c r="DT32" s="1026"/>
      <c r="DU32" s="1027"/>
      <c r="DV32" s="1028"/>
      <c r="DW32" s="1029"/>
      <c r="DX32" s="1029"/>
      <c r="DY32" s="1029"/>
      <c r="DZ32" s="1030"/>
      <c r="EA32" s="230"/>
    </row>
    <row r="33" spans="1:131" ht="26.25" customHeight="1" x14ac:dyDescent="0.2">
      <c r="A33" s="242">
        <v>6</v>
      </c>
      <c r="B33" s="1066" t="s">
        <v>412</v>
      </c>
      <c r="C33" s="1067"/>
      <c r="D33" s="1067"/>
      <c r="E33" s="1067"/>
      <c r="F33" s="1067"/>
      <c r="G33" s="1067"/>
      <c r="H33" s="1067"/>
      <c r="I33" s="1067"/>
      <c r="J33" s="1067"/>
      <c r="K33" s="1067"/>
      <c r="L33" s="1067"/>
      <c r="M33" s="1067"/>
      <c r="N33" s="1067"/>
      <c r="O33" s="1067"/>
      <c r="P33" s="1068"/>
      <c r="Q33" s="1074">
        <v>160</v>
      </c>
      <c r="R33" s="1075"/>
      <c r="S33" s="1075"/>
      <c r="T33" s="1075"/>
      <c r="U33" s="1075"/>
      <c r="V33" s="1075">
        <v>136</v>
      </c>
      <c r="W33" s="1075"/>
      <c r="X33" s="1075"/>
      <c r="Y33" s="1075"/>
      <c r="Z33" s="1075"/>
      <c r="AA33" s="1075">
        <v>24</v>
      </c>
      <c r="AB33" s="1075"/>
      <c r="AC33" s="1075"/>
      <c r="AD33" s="1075"/>
      <c r="AE33" s="1076"/>
      <c r="AF33" s="1071">
        <v>24</v>
      </c>
      <c r="AG33" s="1072"/>
      <c r="AH33" s="1072"/>
      <c r="AI33" s="1072"/>
      <c r="AJ33" s="1073"/>
      <c r="AK33" s="1016">
        <v>132</v>
      </c>
      <c r="AL33" s="1007"/>
      <c r="AM33" s="1007"/>
      <c r="AN33" s="1007"/>
      <c r="AO33" s="1007"/>
      <c r="AP33" s="1007">
        <v>665</v>
      </c>
      <c r="AQ33" s="1007"/>
      <c r="AR33" s="1007"/>
      <c r="AS33" s="1007"/>
      <c r="AT33" s="1007"/>
      <c r="AU33" s="1007">
        <v>665</v>
      </c>
      <c r="AV33" s="1007"/>
      <c r="AW33" s="1007"/>
      <c r="AX33" s="1007"/>
      <c r="AY33" s="1007"/>
      <c r="AZ33" s="1077" t="s">
        <v>589</v>
      </c>
      <c r="BA33" s="1077"/>
      <c r="BB33" s="1077"/>
      <c r="BC33" s="1077"/>
      <c r="BD33" s="1077"/>
      <c r="BE33" s="1008" t="s">
        <v>410</v>
      </c>
      <c r="BF33" s="1008"/>
      <c r="BG33" s="1008"/>
      <c r="BH33" s="1008"/>
      <c r="BI33" s="1009"/>
      <c r="BJ33" s="232"/>
      <c r="BK33" s="232"/>
      <c r="BL33" s="232"/>
      <c r="BM33" s="232"/>
      <c r="BN33" s="232"/>
      <c r="BO33" s="241"/>
      <c r="BP33" s="241"/>
      <c r="BQ33" s="238">
        <v>27</v>
      </c>
      <c r="BR33" s="239"/>
      <c r="BS33" s="1028"/>
      <c r="BT33" s="1029"/>
      <c r="BU33" s="1029"/>
      <c r="BV33" s="1029"/>
      <c r="BW33" s="1029"/>
      <c r="BX33" s="1029"/>
      <c r="BY33" s="1029"/>
      <c r="BZ33" s="1029"/>
      <c r="CA33" s="1029"/>
      <c r="CB33" s="1029"/>
      <c r="CC33" s="1029"/>
      <c r="CD33" s="1029"/>
      <c r="CE33" s="1029"/>
      <c r="CF33" s="1029"/>
      <c r="CG33" s="1050"/>
      <c r="CH33" s="1025"/>
      <c r="CI33" s="1026"/>
      <c r="CJ33" s="1026"/>
      <c r="CK33" s="1026"/>
      <c r="CL33" s="1027"/>
      <c r="CM33" s="1025"/>
      <c r="CN33" s="1026"/>
      <c r="CO33" s="1026"/>
      <c r="CP33" s="1026"/>
      <c r="CQ33" s="1027"/>
      <c r="CR33" s="1025"/>
      <c r="CS33" s="1026"/>
      <c r="CT33" s="1026"/>
      <c r="CU33" s="1026"/>
      <c r="CV33" s="1027"/>
      <c r="CW33" s="1025"/>
      <c r="CX33" s="1026"/>
      <c r="CY33" s="1026"/>
      <c r="CZ33" s="1026"/>
      <c r="DA33" s="1027"/>
      <c r="DB33" s="1025"/>
      <c r="DC33" s="1026"/>
      <c r="DD33" s="1026"/>
      <c r="DE33" s="1026"/>
      <c r="DF33" s="1027"/>
      <c r="DG33" s="1025"/>
      <c r="DH33" s="1026"/>
      <c r="DI33" s="1026"/>
      <c r="DJ33" s="1026"/>
      <c r="DK33" s="1027"/>
      <c r="DL33" s="1025"/>
      <c r="DM33" s="1026"/>
      <c r="DN33" s="1026"/>
      <c r="DO33" s="1026"/>
      <c r="DP33" s="1027"/>
      <c r="DQ33" s="1025"/>
      <c r="DR33" s="1026"/>
      <c r="DS33" s="1026"/>
      <c r="DT33" s="1026"/>
      <c r="DU33" s="1027"/>
      <c r="DV33" s="1028"/>
      <c r="DW33" s="1029"/>
      <c r="DX33" s="1029"/>
      <c r="DY33" s="1029"/>
      <c r="DZ33" s="1030"/>
      <c r="EA33" s="230"/>
    </row>
    <row r="34" spans="1:131" ht="26.25" customHeight="1" x14ac:dyDescent="0.2">
      <c r="A34" s="242">
        <v>7</v>
      </c>
      <c r="B34" s="1066"/>
      <c r="C34" s="1067"/>
      <c r="D34" s="1067"/>
      <c r="E34" s="1067"/>
      <c r="F34" s="1067"/>
      <c r="G34" s="1067"/>
      <c r="H34" s="1067"/>
      <c r="I34" s="1067"/>
      <c r="J34" s="1067"/>
      <c r="K34" s="1067"/>
      <c r="L34" s="1067"/>
      <c r="M34" s="1067"/>
      <c r="N34" s="1067"/>
      <c r="O34" s="1067"/>
      <c r="P34" s="1068"/>
      <c r="Q34" s="1074"/>
      <c r="R34" s="1075"/>
      <c r="S34" s="1075"/>
      <c r="T34" s="1075"/>
      <c r="U34" s="1075"/>
      <c r="V34" s="1075"/>
      <c r="W34" s="1075"/>
      <c r="X34" s="1075"/>
      <c r="Y34" s="1075"/>
      <c r="Z34" s="1075"/>
      <c r="AA34" s="1075"/>
      <c r="AB34" s="1075"/>
      <c r="AC34" s="1075"/>
      <c r="AD34" s="1075"/>
      <c r="AE34" s="1076"/>
      <c r="AF34" s="1071"/>
      <c r="AG34" s="1072"/>
      <c r="AH34" s="1072"/>
      <c r="AI34" s="1072"/>
      <c r="AJ34" s="1073"/>
      <c r="AK34" s="1016"/>
      <c r="AL34" s="1007"/>
      <c r="AM34" s="1007"/>
      <c r="AN34" s="1007"/>
      <c r="AO34" s="1007"/>
      <c r="AP34" s="1007"/>
      <c r="AQ34" s="1007"/>
      <c r="AR34" s="1007"/>
      <c r="AS34" s="1007"/>
      <c r="AT34" s="1007"/>
      <c r="AU34" s="1007"/>
      <c r="AV34" s="1007"/>
      <c r="AW34" s="1007"/>
      <c r="AX34" s="1007"/>
      <c r="AY34" s="1007"/>
      <c r="AZ34" s="1077"/>
      <c r="BA34" s="1077"/>
      <c r="BB34" s="1077"/>
      <c r="BC34" s="1077"/>
      <c r="BD34" s="1077"/>
      <c r="BE34" s="1008"/>
      <c r="BF34" s="1008"/>
      <c r="BG34" s="1008"/>
      <c r="BH34" s="1008"/>
      <c r="BI34" s="1009"/>
      <c r="BJ34" s="232"/>
      <c r="BK34" s="232"/>
      <c r="BL34" s="232"/>
      <c r="BM34" s="232"/>
      <c r="BN34" s="232"/>
      <c r="BO34" s="241"/>
      <c r="BP34" s="241"/>
      <c r="BQ34" s="238">
        <v>28</v>
      </c>
      <c r="BR34" s="239"/>
      <c r="BS34" s="1028"/>
      <c r="BT34" s="1029"/>
      <c r="BU34" s="1029"/>
      <c r="BV34" s="1029"/>
      <c r="BW34" s="1029"/>
      <c r="BX34" s="1029"/>
      <c r="BY34" s="1029"/>
      <c r="BZ34" s="1029"/>
      <c r="CA34" s="1029"/>
      <c r="CB34" s="1029"/>
      <c r="CC34" s="1029"/>
      <c r="CD34" s="1029"/>
      <c r="CE34" s="1029"/>
      <c r="CF34" s="1029"/>
      <c r="CG34" s="1050"/>
      <c r="CH34" s="1025"/>
      <c r="CI34" s="1026"/>
      <c r="CJ34" s="1026"/>
      <c r="CK34" s="1026"/>
      <c r="CL34" s="1027"/>
      <c r="CM34" s="1025"/>
      <c r="CN34" s="1026"/>
      <c r="CO34" s="1026"/>
      <c r="CP34" s="1026"/>
      <c r="CQ34" s="1027"/>
      <c r="CR34" s="1025"/>
      <c r="CS34" s="1026"/>
      <c r="CT34" s="1026"/>
      <c r="CU34" s="1026"/>
      <c r="CV34" s="1027"/>
      <c r="CW34" s="1025"/>
      <c r="CX34" s="1026"/>
      <c r="CY34" s="1026"/>
      <c r="CZ34" s="1026"/>
      <c r="DA34" s="1027"/>
      <c r="DB34" s="1025"/>
      <c r="DC34" s="1026"/>
      <c r="DD34" s="1026"/>
      <c r="DE34" s="1026"/>
      <c r="DF34" s="1027"/>
      <c r="DG34" s="1025"/>
      <c r="DH34" s="1026"/>
      <c r="DI34" s="1026"/>
      <c r="DJ34" s="1026"/>
      <c r="DK34" s="1027"/>
      <c r="DL34" s="1025"/>
      <c r="DM34" s="1026"/>
      <c r="DN34" s="1026"/>
      <c r="DO34" s="1026"/>
      <c r="DP34" s="1027"/>
      <c r="DQ34" s="1025"/>
      <c r="DR34" s="1026"/>
      <c r="DS34" s="1026"/>
      <c r="DT34" s="1026"/>
      <c r="DU34" s="1027"/>
      <c r="DV34" s="1028"/>
      <c r="DW34" s="1029"/>
      <c r="DX34" s="1029"/>
      <c r="DY34" s="1029"/>
      <c r="DZ34" s="1030"/>
      <c r="EA34" s="230"/>
    </row>
    <row r="35" spans="1:131" ht="26.25" customHeight="1" x14ac:dyDescent="0.2">
      <c r="A35" s="242">
        <v>8</v>
      </c>
      <c r="B35" s="1066"/>
      <c r="C35" s="1067"/>
      <c r="D35" s="1067"/>
      <c r="E35" s="1067"/>
      <c r="F35" s="1067"/>
      <c r="G35" s="1067"/>
      <c r="H35" s="1067"/>
      <c r="I35" s="1067"/>
      <c r="J35" s="1067"/>
      <c r="K35" s="1067"/>
      <c r="L35" s="1067"/>
      <c r="M35" s="1067"/>
      <c r="N35" s="1067"/>
      <c r="O35" s="1067"/>
      <c r="P35" s="1068"/>
      <c r="Q35" s="1074"/>
      <c r="R35" s="1075"/>
      <c r="S35" s="1075"/>
      <c r="T35" s="1075"/>
      <c r="U35" s="1075"/>
      <c r="V35" s="1075"/>
      <c r="W35" s="1075"/>
      <c r="X35" s="1075"/>
      <c r="Y35" s="1075"/>
      <c r="Z35" s="1075"/>
      <c r="AA35" s="1075"/>
      <c r="AB35" s="1075"/>
      <c r="AC35" s="1075"/>
      <c r="AD35" s="1075"/>
      <c r="AE35" s="1076"/>
      <c r="AF35" s="1071"/>
      <c r="AG35" s="1072"/>
      <c r="AH35" s="1072"/>
      <c r="AI35" s="1072"/>
      <c r="AJ35" s="1073"/>
      <c r="AK35" s="1016"/>
      <c r="AL35" s="1007"/>
      <c r="AM35" s="1007"/>
      <c r="AN35" s="1007"/>
      <c r="AO35" s="1007"/>
      <c r="AP35" s="1007"/>
      <c r="AQ35" s="1007"/>
      <c r="AR35" s="1007"/>
      <c r="AS35" s="1007"/>
      <c r="AT35" s="1007"/>
      <c r="AU35" s="1007"/>
      <c r="AV35" s="1007"/>
      <c r="AW35" s="1007"/>
      <c r="AX35" s="1007"/>
      <c r="AY35" s="1007"/>
      <c r="AZ35" s="1077"/>
      <c r="BA35" s="1077"/>
      <c r="BB35" s="1077"/>
      <c r="BC35" s="1077"/>
      <c r="BD35" s="1077"/>
      <c r="BE35" s="1008"/>
      <c r="BF35" s="1008"/>
      <c r="BG35" s="1008"/>
      <c r="BH35" s="1008"/>
      <c r="BI35" s="1009"/>
      <c r="BJ35" s="232"/>
      <c r="BK35" s="232"/>
      <c r="BL35" s="232"/>
      <c r="BM35" s="232"/>
      <c r="BN35" s="232"/>
      <c r="BO35" s="241"/>
      <c r="BP35" s="241"/>
      <c r="BQ35" s="238">
        <v>29</v>
      </c>
      <c r="BR35" s="239"/>
      <c r="BS35" s="1028"/>
      <c r="BT35" s="1029"/>
      <c r="BU35" s="1029"/>
      <c r="BV35" s="1029"/>
      <c r="BW35" s="1029"/>
      <c r="BX35" s="1029"/>
      <c r="BY35" s="1029"/>
      <c r="BZ35" s="1029"/>
      <c r="CA35" s="1029"/>
      <c r="CB35" s="1029"/>
      <c r="CC35" s="1029"/>
      <c r="CD35" s="1029"/>
      <c r="CE35" s="1029"/>
      <c r="CF35" s="1029"/>
      <c r="CG35" s="1050"/>
      <c r="CH35" s="1025"/>
      <c r="CI35" s="1026"/>
      <c r="CJ35" s="1026"/>
      <c r="CK35" s="1026"/>
      <c r="CL35" s="1027"/>
      <c r="CM35" s="1025"/>
      <c r="CN35" s="1026"/>
      <c r="CO35" s="1026"/>
      <c r="CP35" s="1026"/>
      <c r="CQ35" s="1027"/>
      <c r="CR35" s="1025"/>
      <c r="CS35" s="1026"/>
      <c r="CT35" s="1026"/>
      <c r="CU35" s="1026"/>
      <c r="CV35" s="1027"/>
      <c r="CW35" s="1025"/>
      <c r="CX35" s="1026"/>
      <c r="CY35" s="1026"/>
      <c r="CZ35" s="1026"/>
      <c r="DA35" s="1027"/>
      <c r="DB35" s="1025"/>
      <c r="DC35" s="1026"/>
      <c r="DD35" s="1026"/>
      <c r="DE35" s="1026"/>
      <c r="DF35" s="1027"/>
      <c r="DG35" s="1025"/>
      <c r="DH35" s="1026"/>
      <c r="DI35" s="1026"/>
      <c r="DJ35" s="1026"/>
      <c r="DK35" s="1027"/>
      <c r="DL35" s="1025"/>
      <c r="DM35" s="1026"/>
      <c r="DN35" s="1026"/>
      <c r="DO35" s="1026"/>
      <c r="DP35" s="1027"/>
      <c r="DQ35" s="1025"/>
      <c r="DR35" s="1026"/>
      <c r="DS35" s="1026"/>
      <c r="DT35" s="1026"/>
      <c r="DU35" s="1027"/>
      <c r="DV35" s="1028"/>
      <c r="DW35" s="1029"/>
      <c r="DX35" s="1029"/>
      <c r="DY35" s="1029"/>
      <c r="DZ35" s="1030"/>
      <c r="EA35" s="230"/>
    </row>
    <row r="36" spans="1:131" ht="26.25" customHeight="1" x14ac:dyDescent="0.2">
      <c r="A36" s="242">
        <v>9</v>
      </c>
      <c r="B36" s="1066"/>
      <c r="C36" s="1067"/>
      <c r="D36" s="1067"/>
      <c r="E36" s="1067"/>
      <c r="F36" s="1067"/>
      <c r="G36" s="1067"/>
      <c r="H36" s="1067"/>
      <c r="I36" s="1067"/>
      <c r="J36" s="1067"/>
      <c r="K36" s="1067"/>
      <c r="L36" s="1067"/>
      <c r="M36" s="1067"/>
      <c r="N36" s="1067"/>
      <c r="O36" s="1067"/>
      <c r="P36" s="1068"/>
      <c r="Q36" s="1074"/>
      <c r="R36" s="1075"/>
      <c r="S36" s="1075"/>
      <c r="T36" s="1075"/>
      <c r="U36" s="1075"/>
      <c r="V36" s="1075"/>
      <c r="W36" s="1075"/>
      <c r="X36" s="1075"/>
      <c r="Y36" s="1075"/>
      <c r="Z36" s="1075"/>
      <c r="AA36" s="1075"/>
      <c r="AB36" s="1075"/>
      <c r="AC36" s="1075"/>
      <c r="AD36" s="1075"/>
      <c r="AE36" s="1076"/>
      <c r="AF36" s="1071"/>
      <c r="AG36" s="1072"/>
      <c r="AH36" s="1072"/>
      <c r="AI36" s="1072"/>
      <c r="AJ36" s="1073"/>
      <c r="AK36" s="1016"/>
      <c r="AL36" s="1007"/>
      <c r="AM36" s="1007"/>
      <c r="AN36" s="1007"/>
      <c r="AO36" s="1007"/>
      <c r="AP36" s="1007"/>
      <c r="AQ36" s="1007"/>
      <c r="AR36" s="1007"/>
      <c r="AS36" s="1007"/>
      <c r="AT36" s="1007"/>
      <c r="AU36" s="1007"/>
      <c r="AV36" s="1007"/>
      <c r="AW36" s="1007"/>
      <c r="AX36" s="1007"/>
      <c r="AY36" s="1007"/>
      <c r="AZ36" s="1077"/>
      <c r="BA36" s="1077"/>
      <c r="BB36" s="1077"/>
      <c r="BC36" s="1077"/>
      <c r="BD36" s="1077"/>
      <c r="BE36" s="1008"/>
      <c r="BF36" s="1008"/>
      <c r="BG36" s="1008"/>
      <c r="BH36" s="1008"/>
      <c r="BI36" s="1009"/>
      <c r="BJ36" s="232"/>
      <c r="BK36" s="232"/>
      <c r="BL36" s="232"/>
      <c r="BM36" s="232"/>
      <c r="BN36" s="232"/>
      <c r="BO36" s="241"/>
      <c r="BP36" s="241"/>
      <c r="BQ36" s="238">
        <v>30</v>
      </c>
      <c r="BR36" s="239"/>
      <c r="BS36" s="1028"/>
      <c r="BT36" s="1029"/>
      <c r="BU36" s="1029"/>
      <c r="BV36" s="1029"/>
      <c r="BW36" s="1029"/>
      <c r="BX36" s="1029"/>
      <c r="BY36" s="1029"/>
      <c r="BZ36" s="1029"/>
      <c r="CA36" s="1029"/>
      <c r="CB36" s="1029"/>
      <c r="CC36" s="1029"/>
      <c r="CD36" s="1029"/>
      <c r="CE36" s="1029"/>
      <c r="CF36" s="1029"/>
      <c r="CG36" s="1050"/>
      <c r="CH36" s="1025"/>
      <c r="CI36" s="1026"/>
      <c r="CJ36" s="1026"/>
      <c r="CK36" s="1026"/>
      <c r="CL36" s="1027"/>
      <c r="CM36" s="1025"/>
      <c r="CN36" s="1026"/>
      <c r="CO36" s="1026"/>
      <c r="CP36" s="1026"/>
      <c r="CQ36" s="1027"/>
      <c r="CR36" s="1025"/>
      <c r="CS36" s="1026"/>
      <c r="CT36" s="1026"/>
      <c r="CU36" s="1026"/>
      <c r="CV36" s="1027"/>
      <c r="CW36" s="1025"/>
      <c r="CX36" s="1026"/>
      <c r="CY36" s="1026"/>
      <c r="CZ36" s="1026"/>
      <c r="DA36" s="1027"/>
      <c r="DB36" s="1025"/>
      <c r="DC36" s="1026"/>
      <c r="DD36" s="1026"/>
      <c r="DE36" s="1026"/>
      <c r="DF36" s="1027"/>
      <c r="DG36" s="1025"/>
      <c r="DH36" s="1026"/>
      <c r="DI36" s="1026"/>
      <c r="DJ36" s="1026"/>
      <c r="DK36" s="1027"/>
      <c r="DL36" s="1025"/>
      <c r="DM36" s="1026"/>
      <c r="DN36" s="1026"/>
      <c r="DO36" s="1026"/>
      <c r="DP36" s="1027"/>
      <c r="DQ36" s="1025"/>
      <c r="DR36" s="1026"/>
      <c r="DS36" s="1026"/>
      <c r="DT36" s="1026"/>
      <c r="DU36" s="1027"/>
      <c r="DV36" s="1028"/>
      <c r="DW36" s="1029"/>
      <c r="DX36" s="1029"/>
      <c r="DY36" s="1029"/>
      <c r="DZ36" s="1030"/>
      <c r="EA36" s="230"/>
    </row>
    <row r="37" spans="1:131" ht="26.25" customHeight="1" x14ac:dyDescent="0.2">
      <c r="A37" s="242">
        <v>10</v>
      </c>
      <c r="B37" s="1066"/>
      <c r="C37" s="1067"/>
      <c r="D37" s="1067"/>
      <c r="E37" s="1067"/>
      <c r="F37" s="1067"/>
      <c r="G37" s="1067"/>
      <c r="H37" s="1067"/>
      <c r="I37" s="1067"/>
      <c r="J37" s="1067"/>
      <c r="K37" s="1067"/>
      <c r="L37" s="1067"/>
      <c r="M37" s="1067"/>
      <c r="N37" s="1067"/>
      <c r="O37" s="1067"/>
      <c r="P37" s="1068"/>
      <c r="Q37" s="1074"/>
      <c r="R37" s="1075"/>
      <c r="S37" s="1075"/>
      <c r="T37" s="1075"/>
      <c r="U37" s="1075"/>
      <c r="V37" s="1075"/>
      <c r="W37" s="1075"/>
      <c r="X37" s="1075"/>
      <c r="Y37" s="1075"/>
      <c r="Z37" s="1075"/>
      <c r="AA37" s="1075"/>
      <c r="AB37" s="1075"/>
      <c r="AC37" s="1075"/>
      <c r="AD37" s="1075"/>
      <c r="AE37" s="1076"/>
      <c r="AF37" s="1071"/>
      <c r="AG37" s="1072"/>
      <c r="AH37" s="1072"/>
      <c r="AI37" s="1072"/>
      <c r="AJ37" s="1073"/>
      <c r="AK37" s="1016"/>
      <c r="AL37" s="1007"/>
      <c r="AM37" s="1007"/>
      <c r="AN37" s="1007"/>
      <c r="AO37" s="1007"/>
      <c r="AP37" s="1007"/>
      <c r="AQ37" s="1007"/>
      <c r="AR37" s="1007"/>
      <c r="AS37" s="1007"/>
      <c r="AT37" s="1007"/>
      <c r="AU37" s="1007"/>
      <c r="AV37" s="1007"/>
      <c r="AW37" s="1007"/>
      <c r="AX37" s="1007"/>
      <c r="AY37" s="1007"/>
      <c r="AZ37" s="1077"/>
      <c r="BA37" s="1077"/>
      <c r="BB37" s="1077"/>
      <c r="BC37" s="1077"/>
      <c r="BD37" s="1077"/>
      <c r="BE37" s="1008"/>
      <c r="BF37" s="1008"/>
      <c r="BG37" s="1008"/>
      <c r="BH37" s="1008"/>
      <c r="BI37" s="1009"/>
      <c r="BJ37" s="232"/>
      <c r="BK37" s="232"/>
      <c r="BL37" s="232"/>
      <c r="BM37" s="232"/>
      <c r="BN37" s="232"/>
      <c r="BO37" s="241"/>
      <c r="BP37" s="241"/>
      <c r="BQ37" s="238">
        <v>31</v>
      </c>
      <c r="BR37" s="239"/>
      <c r="BS37" s="1028"/>
      <c r="BT37" s="1029"/>
      <c r="BU37" s="1029"/>
      <c r="BV37" s="1029"/>
      <c r="BW37" s="1029"/>
      <c r="BX37" s="1029"/>
      <c r="BY37" s="1029"/>
      <c r="BZ37" s="1029"/>
      <c r="CA37" s="1029"/>
      <c r="CB37" s="1029"/>
      <c r="CC37" s="1029"/>
      <c r="CD37" s="1029"/>
      <c r="CE37" s="1029"/>
      <c r="CF37" s="1029"/>
      <c r="CG37" s="1050"/>
      <c r="CH37" s="1025"/>
      <c r="CI37" s="1026"/>
      <c r="CJ37" s="1026"/>
      <c r="CK37" s="1026"/>
      <c r="CL37" s="1027"/>
      <c r="CM37" s="1025"/>
      <c r="CN37" s="1026"/>
      <c r="CO37" s="1026"/>
      <c r="CP37" s="1026"/>
      <c r="CQ37" s="1027"/>
      <c r="CR37" s="1025"/>
      <c r="CS37" s="1026"/>
      <c r="CT37" s="1026"/>
      <c r="CU37" s="1026"/>
      <c r="CV37" s="1027"/>
      <c r="CW37" s="1025"/>
      <c r="CX37" s="1026"/>
      <c r="CY37" s="1026"/>
      <c r="CZ37" s="1026"/>
      <c r="DA37" s="1027"/>
      <c r="DB37" s="1025"/>
      <c r="DC37" s="1026"/>
      <c r="DD37" s="1026"/>
      <c r="DE37" s="1026"/>
      <c r="DF37" s="1027"/>
      <c r="DG37" s="1025"/>
      <c r="DH37" s="1026"/>
      <c r="DI37" s="1026"/>
      <c r="DJ37" s="1026"/>
      <c r="DK37" s="1027"/>
      <c r="DL37" s="1025"/>
      <c r="DM37" s="1026"/>
      <c r="DN37" s="1026"/>
      <c r="DO37" s="1026"/>
      <c r="DP37" s="1027"/>
      <c r="DQ37" s="1025"/>
      <c r="DR37" s="1026"/>
      <c r="DS37" s="1026"/>
      <c r="DT37" s="1026"/>
      <c r="DU37" s="1027"/>
      <c r="DV37" s="1028"/>
      <c r="DW37" s="1029"/>
      <c r="DX37" s="1029"/>
      <c r="DY37" s="1029"/>
      <c r="DZ37" s="1030"/>
      <c r="EA37" s="230"/>
    </row>
    <row r="38" spans="1:131" ht="26.25" customHeight="1" x14ac:dyDescent="0.2">
      <c r="A38" s="242">
        <v>11</v>
      </c>
      <c r="B38" s="1066"/>
      <c r="C38" s="1067"/>
      <c r="D38" s="1067"/>
      <c r="E38" s="1067"/>
      <c r="F38" s="1067"/>
      <c r="G38" s="1067"/>
      <c r="H38" s="1067"/>
      <c r="I38" s="1067"/>
      <c r="J38" s="1067"/>
      <c r="K38" s="1067"/>
      <c r="L38" s="1067"/>
      <c r="M38" s="1067"/>
      <c r="N38" s="1067"/>
      <c r="O38" s="1067"/>
      <c r="P38" s="1068"/>
      <c r="Q38" s="1074"/>
      <c r="R38" s="1075"/>
      <c r="S38" s="1075"/>
      <c r="T38" s="1075"/>
      <c r="U38" s="1075"/>
      <c r="V38" s="1075"/>
      <c r="W38" s="1075"/>
      <c r="X38" s="1075"/>
      <c r="Y38" s="1075"/>
      <c r="Z38" s="1075"/>
      <c r="AA38" s="1075"/>
      <c r="AB38" s="1075"/>
      <c r="AC38" s="1075"/>
      <c r="AD38" s="1075"/>
      <c r="AE38" s="1076"/>
      <c r="AF38" s="1071"/>
      <c r="AG38" s="1072"/>
      <c r="AH38" s="1072"/>
      <c r="AI38" s="1072"/>
      <c r="AJ38" s="1073"/>
      <c r="AK38" s="1016"/>
      <c r="AL38" s="1007"/>
      <c r="AM38" s="1007"/>
      <c r="AN38" s="1007"/>
      <c r="AO38" s="1007"/>
      <c r="AP38" s="1007"/>
      <c r="AQ38" s="1007"/>
      <c r="AR38" s="1007"/>
      <c r="AS38" s="1007"/>
      <c r="AT38" s="1007"/>
      <c r="AU38" s="1007"/>
      <c r="AV38" s="1007"/>
      <c r="AW38" s="1007"/>
      <c r="AX38" s="1007"/>
      <c r="AY38" s="1007"/>
      <c r="AZ38" s="1077"/>
      <c r="BA38" s="1077"/>
      <c r="BB38" s="1077"/>
      <c r="BC38" s="1077"/>
      <c r="BD38" s="1077"/>
      <c r="BE38" s="1008"/>
      <c r="BF38" s="1008"/>
      <c r="BG38" s="1008"/>
      <c r="BH38" s="1008"/>
      <c r="BI38" s="1009"/>
      <c r="BJ38" s="232"/>
      <c r="BK38" s="232"/>
      <c r="BL38" s="232"/>
      <c r="BM38" s="232"/>
      <c r="BN38" s="232"/>
      <c r="BO38" s="241"/>
      <c r="BP38" s="241"/>
      <c r="BQ38" s="238">
        <v>32</v>
      </c>
      <c r="BR38" s="239"/>
      <c r="BS38" s="1028"/>
      <c r="BT38" s="1029"/>
      <c r="BU38" s="1029"/>
      <c r="BV38" s="1029"/>
      <c r="BW38" s="1029"/>
      <c r="BX38" s="1029"/>
      <c r="BY38" s="1029"/>
      <c r="BZ38" s="1029"/>
      <c r="CA38" s="1029"/>
      <c r="CB38" s="1029"/>
      <c r="CC38" s="1029"/>
      <c r="CD38" s="1029"/>
      <c r="CE38" s="1029"/>
      <c r="CF38" s="1029"/>
      <c r="CG38" s="1050"/>
      <c r="CH38" s="1025"/>
      <c r="CI38" s="1026"/>
      <c r="CJ38" s="1026"/>
      <c r="CK38" s="1026"/>
      <c r="CL38" s="1027"/>
      <c r="CM38" s="1025"/>
      <c r="CN38" s="1026"/>
      <c r="CO38" s="1026"/>
      <c r="CP38" s="1026"/>
      <c r="CQ38" s="1027"/>
      <c r="CR38" s="1025"/>
      <c r="CS38" s="1026"/>
      <c r="CT38" s="1026"/>
      <c r="CU38" s="1026"/>
      <c r="CV38" s="1027"/>
      <c r="CW38" s="1025"/>
      <c r="CX38" s="1026"/>
      <c r="CY38" s="1026"/>
      <c r="CZ38" s="1026"/>
      <c r="DA38" s="1027"/>
      <c r="DB38" s="1025"/>
      <c r="DC38" s="1026"/>
      <c r="DD38" s="1026"/>
      <c r="DE38" s="1026"/>
      <c r="DF38" s="1027"/>
      <c r="DG38" s="1025"/>
      <c r="DH38" s="1026"/>
      <c r="DI38" s="1026"/>
      <c r="DJ38" s="1026"/>
      <c r="DK38" s="1027"/>
      <c r="DL38" s="1025"/>
      <c r="DM38" s="1026"/>
      <c r="DN38" s="1026"/>
      <c r="DO38" s="1026"/>
      <c r="DP38" s="1027"/>
      <c r="DQ38" s="1025"/>
      <c r="DR38" s="1026"/>
      <c r="DS38" s="1026"/>
      <c r="DT38" s="1026"/>
      <c r="DU38" s="1027"/>
      <c r="DV38" s="1028"/>
      <c r="DW38" s="1029"/>
      <c r="DX38" s="1029"/>
      <c r="DY38" s="1029"/>
      <c r="DZ38" s="1030"/>
      <c r="EA38" s="230"/>
    </row>
    <row r="39" spans="1:131" ht="26.25" customHeight="1" x14ac:dyDescent="0.2">
      <c r="A39" s="242">
        <v>12</v>
      </c>
      <c r="B39" s="1066"/>
      <c r="C39" s="1067"/>
      <c r="D39" s="1067"/>
      <c r="E39" s="1067"/>
      <c r="F39" s="1067"/>
      <c r="G39" s="1067"/>
      <c r="H39" s="1067"/>
      <c r="I39" s="1067"/>
      <c r="J39" s="1067"/>
      <c r="K39" s="1067"/>
      <c r="L39" s="1067"/>
      <c r="M39" s="1067"/>
      <c r="N39" s="1067"/>
      <c r="O39" s="1067"/>
      <c r="P39" s="1068"/>
      <c r="Q39" s="1074"/>
      <c r="R39" s="1075"/>
      <c r="S39" s="1075"/>
      <c r="T39" s="1075"/>
      <c r="U39" s="1075"/>
      <c r="V39" s="1075"/>
      <c r="W39" s="1075"/>
      <c r="X39" s="1075"/>
      <c r="Y39" s="1075"/>
      <c r="Z39" s="1075"/>
      <c r="AA39" s="1075"/>
      <c r="AB39" s="1075"/>
      <c r="AC39" s="1075"/>
      <c r="AD39" s="1075"/>
      <c r="AE39" s="1076"/>
      <c r="AF39" s="1071"/>
      <c r="AG39" s="1072"/>
      <c r="AH39" s="1072"/>
      <c r="AI39" s="1072"/>
      <c r="AJ39" s="1073"/>
      <c r="AK39" s="1016"/>
      <c r="AL39" s="1007"/>
      <c r="AM39" s="1007"/>
      <c r="AN39" s="1007"/>
      <c r="AO39" s="1007"/>
      <c r="AP39" s="1007"/>
      <c r="AQ39" s="1007"/>
      <c r="AR39" s="1007"/>
      <c r="AS39" s="1007"/>
      <c r="AT39" s="1007"/>
      <c r="AU39" s="1007"/>
      <c r="AV39" s="1007"/>
      <c r="AW39" s="1007"/>
      <c r="AX39" s="1007"/>
      <c r="AY39" s="1007"/>
      <c r="AZ39" s="1077"/>
      <c r="BA39" s="1077"/>
      <c r="BB39" s="1077"/>
      <c r="BC39" s="1077"/>
      <c r="BD39" s="1077"/>
      <c r="BE39" s="1008"/>
      <c r="BF39" s="1008"/>
      <c r="BG39" s="1008"/>
      <c r="BH39" s="1008"/>
      <c r="BI39" s="1009"/>
      <c r="BJ39" s="232"/>
      <c r="BK39" s="232"/>
      <c r="BL39" s="232"/>
      <c r="BM39" s="232"/>
      <c r="BN39" s="232"/>
      <c r="BO39" s="241"/>
      <c r="BP39" s="241"/>
      <c r="BQ39" s="238">
        <v>33</v>
      </c>
      <c r="BR39" s="239"/>
      <c r="BS39" s="1028"/>
      <c r="BT39" s="1029"/>
      <c r="BU39" s="1029"/>
      <c r="BV39" s="1029"/>
      <c r="BW39" s="1029"/>
      <c r="BX39" s="1029"/>
      <c r="BY39" s="1029"/>
      <c r="BZ39" s="1029"/>
      <c r="CA39" s="1029"/>
      <c r="CB39" s="1029"/>
      <c r="CC39" s="1029"/>
      <c r="CD39" s="1029"/>
      <c r="CE39" s="1029"/>
      <c r="CF39" s="1029"/>
      <c r="CG39" s="1050"/>
      <c r="CH39" s="1025"/>
      <c r="CI39" s="1026"/>
      <c r="CJ39" s="1026"/>
      <c r="CK39" s="1026"/>
      <c r="CL39" s="1027"/>
      <c r="CM39" s="1025"/>
      <c r="CN39" s="1026"/>
      <c r="CO39" s="1026"/>
      <c r="CP39" s="1026"/>
      <c r="CQ39" s="1027"/>
      <c r="CR39" s="1025"/>
      <c r="CS39" s="1026"/>
      <c r="CT39" s="1026"/>
      <c r="CU39" s="1026"/>
      <c r="CV39" s="1027"/>
      <c r="CW39" s="1025"/>
      <c r="CX39" s="1026"/>
      <c r="CY39" s="1026"/>
      <c r="CZ39" s="1026"/>
      <c r="DA39" s="1027"/>
      <c r="DB39" s="1025"/>
      <c r="DC39" s="1026"/>
      <c r="DD39" s="1026"/>
      <c r="DE39" s="1026"/>
      <c r="DF39" s="1027"/>
      <c r="DG39" s="1025"/>
      <c r="DH39" s="1026"/>
      <c r="DI39" s="1026"/>
      <c r="DJ39" s="1026"/>
      <c r="DK39" s="1027"/>
      <c r="DL39" s="1025"/>
      <c r="DM39" s="1026"/>
      <c r="DN39" s="1026"/>
      <c r="DO39" s="1026"/>
      <c r="DP39" s="1027"/>
      <c r="DQ39" s="1025"/>
      <c r="DR39" s="1026"/>
      <c r="DS39" s="1026"/>
      <c r="DT39" s="1026"/>
      <c r="DU39" s="1027"/>
      <c r="DV39" s="1028"/>
      <c r="DW39" s="1029"/>
      <c r="DX39" s="1029"/>
      <c r="DY39" s="1029"/>
      <c r="DZ39" s="1030"/>
      <c r="EA39" s="230"/>
    </row>
    <row r="40" spans="1:131" ht="26.25" customHeight="1" x14ac:dyDescent="0.2">
      <c r="A40" s="238">
        <v>13</v>
      </c>
      <c r="B40" s="1066"/>
      <c r="C40" s="1067"/>
      <c r="D40" s="1067"/>
      <c r="E40" s="1067"/>
      <c r="F40" s="1067"/>
      <c r="G40" s="1067"/>
      <c r="H40" s="1067"/>
      <c r="I40" s="1067"/>
      <c r="J40" s="1067"/>
      <c r="K40" s="1067"/>
      <c r="L40" s="1067"/>
      <c r="M40" s="1067"/>
      <c r="N40" s="1067"/>
      <c r="O40" s="1067"/>
      <c r="P40" s="1068"/>
      <c r="Q40" s="1074"/>
      <c r="R40" s="1075"/>
      <c r="S40" s="1075"/>
      <c r="T40" s="1075"/>
      <c r="U40" s="1075"/>
      <c r="V40" s="1075"/>
      <c r="W40" s="1075"/>
      <c r="X40" s="1075"/>
      <c r="Y40" s="1075"/>
      <c r="Z40" s="1075"/>
      <c r="AA40" s="1075"/>
      <c r="AB40" s="1075"/>
      <c r="AC40" s="1075"/>
      <c r="AD40" s="1075"/>
      <c r="AE40" s="1076"/>
      <c r="AF40" s="1071"/>
      <c r="AG40" s="1072"/>
      <c r="AH40" s="1072"/>
      <c r="AI40" s="1072"/>
      <c r="AJ40" s="1073"/>
      <c r="AK40" s="1016"/>
      <c r="AL40" s="1007"/>
      <c r="AM40" s="1007"/>
      <c r="AN40" s="1007"/>
      <c r="AO40" s="1007"/>
      <c r="AP40" s="1007"/>
      <c r="AQ40" s="1007"/>
      <c r="AR40" s="1007"/>
      <c r="AS40" s="1007"/>
      <c r="AT40" s="1007"/>
      <c r="AU40" s="1007"/>
      <c r="AV40" s="1007"/>
      <c r="AW40" s="1007"/>
      <c r="AX40" s="1007"/>
      <c r="AY40" s="1007"/>
      <c r="AZ40" s="1077"/>
      <c r="BA40" s="1077"/>
      <c r="BB40" s="1077"/>
      <c r="BC40" s="1077"/>
      <c r="BD40" s="1077"/>
      <c r="BE40" s="1008"/>
      <c r="BF40" s="1008"/>
      <c r="BG40" s="1008"/>
      <c r="BH40" s="1008"/>
      <c r="BI40" s="1009"/>
      <c r="BJ40" s="232"/>
      <c r="BK40" s="232"/>
      <c r="BL40" s="232"/>
      <c r="BM40" s="232"/>
      <c r="BN40" s="232"/>
      <c r="BO40" s="241"/>
      <c r="BP40" s="241"/>
      <c r="BQ40" s="238">
        <v>34</v>
      </c>
      <c r="BR40" s="239"/>
      <c r="BS40" s="1028"/>
      <c r="BT40" s="1029"/>
      <c r="BU40" s="1029"/>
      <c r="BV40" s="1029"/>
      <c r="BW40" s="1029"/>
      <c r="BX40" s="1029"/>
      <c r="BY40" s="1029"/>
      <c r="BZ40" s="1029"/>
      <c r="CA40" s="1029"/>
      <c r="CB40" s="1029"/>
      <c r="CC40" s="1029"/>
      <c r="CD40" s="1029"/>
      <c r="CE40" s="1029"/>
      <c r="CF40" s="1029"/>
      <c r="CG40" s="1050"/>
      <c r="CH40" s="1025"/>
      <c r="CI40" s="1026"/>
      <c r="CJ40" s="1026"/>
      <c r="CK40" s="1026"/>
      <c r="CL40" s="1027"/>
      <c r="CM40" s="1025"/>
      <c r="CN40" s="1026"/>
      <c r="CO40" s="1026"/>
      <c r="CP40" s="1026"/>
      <c r="CQ40" s="1027"/>
      <c r="CR40" s="1025"/>
      <c r="CS40" s="1026"/>
      <c r="CT40" s="1026"/>
      <c r="CU40" s="1026"/>
      <c r="CV40" s="1027"/>
      <c r="CW40" s="1025"/>
      <c r="CX40" s="1026"/>
      <c r="CY40" s="1026"/>
      <c r="CZ40" s="1026"/>
      <c r="DA40" s="1027"/>
      <c r="DB40" s="1025"/>
      <c r="DC40" s="1026"/>
      <c r="DD40" s="1026"/>
      <c r="DE40" s="1026"/>
      <c r="DF40" s="1027"/>
      <c r="DG40" s="1025"/>
      <c r="DH40" s="1026"/>
      <c r="DI40" s="1026"/>
      <c r="DJ40" s="1026"/>
      <c r="DK40" s="1027"/>
      <c r="DL40" s="1025"/>
      <c r="DM40" s="1026"/>
      <c r="DN40" s="1026"/>
      <c r="DO40" s="1026"/>
      <c r="DP40" s="1027"/>
      <c r="DQ40" s="1025"/>
      <c r="DR40" s="1026"/>
      <c r="DS40" s="1026"/>
      <c r="DT40" s="1026"/>
      <c r="DU40" s="1027"/>
      <c r="DV40" s="1028"/>
      <c r="DW40" s="1029"/>
      <c r="DX40" s="1029"/>
      <c r="DY40" s="1029"/>
      <c r="DZ40" s="1030"/>
      <c r="EA40" s="230"/>
    </row>
    <row r="41" spans="1:131" ht="26.25" customHeight="1" x14ac:dyDescent="0.2">
      <c r="A41" s="238">
        <v>14</v>
      </c>
      <c r="B41" s="1066"/>
      <c r="C41" s="1067"/>
      <c r="D41" s="1067"/>
      <c r="E41" s="1067"/>
      <c r="F41" s="1067"/>
      <c r="G41" s="1067"/>
      <c r="H41" s="1067"/>
      <c r="I41" s="1067"/>
      <c r="J41" s="1067"/>
      <c r="K41" s="1067"/>
      <c r="L41" s="1067"/>
      <c r="M41" s="1067"/>
      <c r="N41" s="1067"/>
      <c r="O41" s="1067"/>
      <c r="P41" s="1068"/>
      <c r="Q41" s="1074"/>
      <c r="R41" s="1075"/>
      <c r="S41" s="1075"/>
      <c r="T41" s="1075"/>
      <c r="U41" s="1075"/>
      <c r="V41" s="1075"/>
      <c r="W41" s="1075"/>
      <c r="X41" s="1075"/>
      <c r="Y41" s="1075"/>
      <c r="Z41" s="1075"/>
      <c r="AA41" s="1075"/>
      <c r="AB41" s="1075"/>
      <c r="AC41" s="1075"/>
      <c r="AD41" s="1075"/>
      <c r="AE41" s="1076"/>
      <c r="AF41" s="1071"/>
      <c r="AG41" s="1072"/>
      <c r="AH41" s="1072"/>
      <c r="AI41" s="1072"/>
      <c r="AJ41" s="1073"/>
      <c r="AK41" s="1016"/>
      <c r="AL41" s="1007"/>
      <c r="AM41" s="1007"/>
      <c r="AN41" s="1007"/>
      <c r="AO41" s="1007"/>
      <c r="AP41" s="1007"/>
      <c r="AQ41" s="1007"/>
      <c r="AR41" s="1007"/>
      <c r="AS41" s="1007"/>
      <c r="AT41" s="1007"/>
      <c r="AU41" s="1007"/>
      <c r="AV41" s="1007"/>
      <c r="AW41" s="1007"/>
      <c r="AX41" s="1007"/>
      <c r="AY41" s="1007"/>
      <c r="AZ41" s="1077"/>
      <c r="BA41" s="1077"/>
      <c r="BB41" s="1077"/>
      <c r="BC41" s="1077"/>
      <c r="BD41" s="1077"/>
      <c r="BE41" s="1008"/>
      <c r="BF41" s="1008"/>
      <c r="BG41" s="1008"/>
      <c r="BH41" s="1008"/>
      <c r="BI41" s="1009"/>
      <c r="BJ41" s="232"/>
      <c r="BK41" s="232"/>
      <c r="BL41" s="232"/>
      <c r="BM41" s="232"/>
      <c r="BN41" s="232"/>
      <c r="BO41" s="241"/>
      <c r="BP41" s="241"/>
      <c r="BQ41" s="238">
        <v>35</v>
      </c>
      <c r="BR41" s="239"/>
      <c r="BS41" s="1028"/>
      <c r="BT41" s="1029"/>
      <c r="BU41" s="1029"/>
      <c r="BV41" s="1029"/>
      <c r="BW41" s="1029"/>
      <c r="BX41" s="1029"/>
      <c r="BY41" s="1029"/>
      <c r="BZ41" s="1029"/>
      <c r="CA41" s="1029"/>
      <c r="CB41" s="1029"/>
      <c r="CC41" s="1029"/>
      <c r="CD41" s="1029"/>
      <c r="CE41" s="1029"/>
      <c r="CF41" s="1029"/>
      <c r="CG41" s="1050"/>
      <c r="CH41" s="1025"/>
      <c r="CI41" s="1026"/>
      <c r="CJ41" s="1026"/>
      <c r="CK41" s="1026"/>
      <c r="CL41" s="1027"/>
      <c r="CM41" s="1025"/>
      <c r="CN41" s="1026"/>
      <c r="CO41" s="1026"/>
      <c r="CP41" s="1026"/>
      <c r="CQ41" s="1027"/>
      <c r="CR41" s="1025"/>
      <c r="CS41" s="1026"/>
      <c r="CT41" s="1026"/>
      <c r="CU41" s="1026"/>
      <c r="CV41" s="1027"/>
      <c r="CW41" s="1025"/>
      <c r="CX41" s="1026"/>
      <c r="CY41" s="1026"/>
      <c r="CZ41" s="1026"/>
      <c r="DA41" s="1027"/>
      <c r="DB41" s="1025"/>
      <c r="DC41" s="1026"/>
      <c r="DD41" s="1026"/>
      <c r="DE41" s="1026"/>
      <c r="DF41" s="1027"/>
      <c r="DG41" s="1025"/>
      <c r="DH41" s="1026"/>
      <c r="DI41" s="1026"/>
      <c r="DJ41" s="1026"/>
      <c r="DK41" s="1027"/>
      <c r="DL41" s="1025"/>
      <c r="DM41" s="1026"/>
      <c r="DN41" s="1026"/>
      <c r="DO41" s="1026"/>
      <c r="DP41" s="1027"/>
      <c r="DQ41" s="1025"/>
      <c r="DR41" s="1026"/>
      <c r="DS41" s="1026"/>
      <c r="DT41" s="1026"/>
      <c r="DU41" s="1027"/>
      <c r="DV41" s="1028"/>
      <c r="DW41" s="1029"/>
      <c r="DX41" s="1029"/>
      <c r="DY41" s="1029"/>
      <c r="DZ41" s="1030"/>
      <c r="EA41" s="230"/>
    </row>
    <row r="42" spans="1:131" ht="26.25" customHeight="1" x14ac:dyDescent="0.2">
      <c r="A42" s="238">
        <v>15</v>
      </c>
      <c r="B42" s="1066"/>
      <c r="C42" s="1067"/>
      <c r="D42" s="1067"/>
      <c r="E42" s="1067"/>
      <c r="F42" s="1067"/>
      <c r="G42" s="1067"/>
      <c r="H42" s="1067"/>
      <c r="I42" s="1067"/>
      <c r="J42" s="1067"/>
      <c r="K42" s="1067"/>
      <c r="L42" s="1067"/>
      <c r="M42" s="1067"/>
      <c r="N42" s="1067"/>
      <c r="O42" s="1067"/>
      <c r="P42" s="1068"/>
      <c r="Q42" s="1074"/>
      <c r="R42" s="1075"/>
      <c r="S42" s="1075"/>
      <c r="T42" s="1075"/>
      <c r="U42" s="1075"/>
      <c r="V42" s="1075"/>
      <c r="W42" s="1075"/>
      <c r="X42" s="1075"/>
      <c r="Y42" s="1075"/>
      <c r="Z42" s="1075"/>
      <c r="AA42" s="1075"/>
      <c r="AB42" s="1075"/>
      <c r="AC42" s="1075"/>
      <c r="AD42" s="1075"/>
      <c r="AE42" s="1076"/>
      <c r="AF42" s="1071"/>
      <c r="AG42" s="1072"/>
      <c r="AH42" s="1072"/>
      <c r="AI42" s="1072"/>
      <c r="AJ42" s="1073"/>
      <c r="AK42" s="1016"/>
      <c r="AL42" s="1007"/>
      <c r="AM42" s="1007"/>
      <c r="AN42" s="1007"/>
      <c r="AO42" s="1007"/>
      <c r="AP42" s="1007"/>
      <c r="AQ42" s="1007"/>
      <c r="AR42" s="1007"/>
      <c r="AS42" s="1007"/>
      <c r="AT42" s="1007"/>
      <c r="AU42" s="1007"/>
      <c r="AV42" s="1007"/>
      <c r="AW42" s="1007"/>
      <c r="AX42" s="1007"/>
      <c r="AY42" s="1007"/>
      <c r="AZ42" s="1077"/>
      <c r="BA42" s="1077"/>
      <c r="BB42" s="1077"/>
      <c r="BC42" s="1077"/>
      <c r="BD42" s="1077"/>
      <c r="BE42" s="1008"/>
      <c r="BF42" s="1008"/>
      <c r="BG42" s="1008"/>
      <c r="BH42" s="1008"/>
      <c r="BI42" s="1009"/>
      <c r="BJ42" s="232"/>
      <c r="BK42" s="232"/>
      <c r="BL42" s="232"/>
      <c r="BM42" s="232"/>
      <c r="BN42" s="232"/>
      <c r="BO42" s="241"/>
      <c r="BP42" s="241"/>
      <c r="BQ42" s="238">
        <v>36</v>
      </c>
      <c r="BR42" s="239"/>
      <c r="BS42" s="1028"/>
      <c r="BT42" s="1029"/>
      <c r="BU42" s="1029"/>
      <c r="BV42" s="1029"/>
      <c r="BW42" s="1029"/>
      <c r="BX42" s="1029"/>
      <c r="BY42" s="1029"/>
      <c r="BZ42" s="1029"/>
      <c r="CA42" s="1029"/>
      <c r="CB42" s="1029"/>
      <c r="CC42" s="1029"/>
      <c r="CD42" s="1029"/>
      <c r="CE42" s="1029"/>
      <c r="CF42" s="1029"/>
      <c r="CG42" s="1050"/>
      <c r="CH42" s="1025"/>
      <c r="CI42" s="1026"/>
      <c r="CJ42" s="1026"/>
      <c r="CK42" s="1026"/>
      <c r="CL42" s="1027"/>
      <c r="CM42" s="1025"/>
      <c r="CN42" s="1026"/>
      <c r="CO42" s="1026"/>
      <c r="CP42" s="1026"/>
      <c r="CQ42" s="1027"/>
      <c r="CR42" s="1025"/>
      <c r="CS42" s="1026"/>
      <c r="CT42" s="1026"/>
      <c r="CU42" s="1026"/>
      <c r="CV42" s="1027"/>
      <c r="CW42" s="1025"/>
      <c r="CX42" s="1026"/>
      <c r="CY42" s="1026"/>
      <c r="CZ42" s="1026"/>
      <c r="DA42" s="1027"/>
      <c r="DB42" s="1025"/>
      <c r="DC42" s="1026"/>
      <c r="DD42" s="1026"/>
      <c r="DE42" s="1026"/>
      <c r="DF42" s="1027"/>
      <c r="DG42" s="1025"/>
      <c r="DH42" s="1026"/>
      <c r="DI42" s="1026"/>
      <c r="DJ42" s="1026"/>
      <c r="DK42" s="1027"/>
      <c r="DL42" s="1025"/>
      <c r="DM42" s="1026"/>
      <c r="DN42" s="1026"/>
      <c r="DO42" s="1026"/>
      <c r="DP42" s="1027"/>
      <c r="DQ42" s="1025"/>
      <c r="DR42" s="1026"/>
      <c r="DS42" s="1026"/>
      <c r="DT42" s="1026"/>
      <c r="DU42" s="1027"/>
      <c r="DV42" s="1028"/>
      <c r="DW42" s="1029"/>
      <c r="DX42" s="1029"/>
      <c r="DY42" s="1029"/>
      <c r="DZ42" s="1030"/>
      <c r="EA42" s="230"/>
    </row>
    <row r="43" spans="1:131" ht="26.25" customHeight="1" x14ac:dyDescent="0.2">
      <c r="A43" s="238">
        <v>16</v>
      </c>
      <c r="B43" s="1066"/>
      <c r="C43" s="1067"/>
      <c r="D43" s="1067"/>
      <c r="E43" s="1067"/>
      <c r="F43" s="1067"/>
      <c r="G43" s="1067"/>
      <c r="H43" s="1067"/>
      <c r="I43" s="1067"/>
      <c r="J43" s="1067"/>
      <c r="K43" s="1067"/>
      <c r="L43" s="1067"/>
      <c r="M43" s="1067"/>
      <c r="N43" s="1067"/>
      <c r="O43" s="1067"/>
      <c r="P43" s="1068"/>
      <c r="Q43" s="1074"/>
      <c r="R43" s="1075"/>
      <c r="S43" s="1075"/>
      <c r="T43" s="1075"/>
      <c r="U43" s="1075"/>
      <c r="V43" s="1075"/>
      <c r="W43" s="1075"/>
      <c r="X43" s="1075"/>
      <c r="Y43" s="1075"/>
      <c r="Z43" s="1075"/>
      <c r="AA43" s="1075"/>
      <c r="AB43" s="1075"/>
      <c r="AC43" s="1075"/>
      <c r="AD43" s="1075"/>
      <c r="AE43" s="1076"/>
      <c r="AF43" s="1071"/>
      <c r="AG43" s="1072"/>
      <c r="AH43" s="1072"/>
      <c r="AI43" s="1072"/>
      <c r="AJ43" s="1073"/>
      <c r="AK43" s="1016"/>
      <c r="AL43" s="1007"/>
      <c r="AM43" s="1007"/>
      <c r="AN43" s="1007"/>
      <c r="AO43" s="1007"/>
      <c r="AP43" s="1007"/>
      <c r="AQ43" s="1007"/>
      <c r="AR43" s="1007"/>
      <c r="AS43" s="1007"/>
      <c r="AT43" s="1007"/>
      <c r="AU43" s="1007"/>
      <c r="AV43" s="1007"/>
      <c r="AW43" s="1007"/>
      <c r="AX43" s="1007"/>
      <c r="AY43" s="1007"/>
      <c r="AZ43" s="1077"/>
      <c r="BA43" s="1077"/>
      <c r="BB43" s="1077"/>
      <c r="BC43" s="1077"/>
      <c r="BD43" s="1077"/>
      <c r="BE43" s="1008"/>
      <c r="BF43" s="1008"/>
      <c r="BG43" s="1008"/>
      <c r="BH43" s="1008"/>
      <c r="BI43" s="1009"/>
      <c r="BJ43" s="232"/>
      <c r="BK43" s="232"/>
      <c r="BL43" s="232"/>
      <c r="BM43" s="232"/>
      <c r="BN43" s="232"/>
      <c r="BO43" s="241"/>
      <c r="BP43" s="241"/>
      <c r="BQ43" s="238">
        <v>37</v>
      </c>
      <c r="BR43" s="239"/>
      <c r="BS43" s="1028"/>
      <c r="BT43" s="1029"/>
      <c r="BU43" s="1029"/>
      <c r="BV43" s="1029"/>
      <c r="BW43" s="1029"/>
      <c r="BX43" s="1029"/>
      <c r="BY43" s="1029"/>
      <c r="BZ43" s="1029"/>
      <c r="CA43" s="1029"/>
      <c r="CB43" s="1029"/>
      <c r="CC43" s="1029"/>
      <c r="CD43" s="1029"/>
      <c r="CE43" s="1029"/>
      <c r="CF43" s="1029"/>
      <c r="CG43" s="1050"/>
      <c r="CH43" s="1025"/>
      <c r="CI43" s="1026"/>
      <c r="CJ43" s="1026"/>
      <c r="CK43" s="1026"/>
      <c r="CL43" s="1027"/>
      <c r="CM43" s="1025"/>
      <c r="CN43" s="1026"/>
      <c r="CO43" s="1026"/>
      <c r="CP43" s="1026"/>
      <c r="CQ43" s="1027"/>
      <c r="CR43" s="1025"/>
      <c r="CS43" s="1026"/>
      <c r="CT43" s="1026"/>
      <c r="CU43" s="1026"/>
      <c r="CV43" s="1027"/>
      <c r="CW43" s="1025"/>
      <c r="CX43" s="1026"/>
      <c r="CY43" s="1026"/>
      <c r="CZ43" s="1026"/>
      <c r="DA43" s="1027"/>
      <c r="DB43" s="1025"/>
      <c r="DC43" s="1026"/>
      <c r="DD43" s="1026"/>
      <c r="DE43" s="1026"/>
      <c r="DF43" s="1027"/>
      <c r="DG43" s="1025"/>
      <c r="DH43" s="1026"/>
      <c r="DI43" s="1026"/>
      <c r="DJ43" s="1026"/>
      <c r="DK43" s="1027"/>
      <c r="DL43" s="1025"/>
      <c r="DM43" s="1026"/>
      <c r="DN43" s="1026"/>
      <c r="DO43" s="1026"/>
      <c r="DP43" s="1027"/>
      <c r="DQ43" s="1025"/>
      <c r="DR43" s="1026"/>
      <c r="DS43" s="1026"/>
      <c r="DT43" s="1026"/>
      <c r="DU43" s="1027"/>
      <c r="DV43" s="1028"/>
      <c r="DW43" s="1029"/>
      <c r="DX43" s="1029"/>
      <c r="DY43" s="1029"/>
      <c r="DZ43" s="1030"/>
      <c r="EA43" s="230"/>
    </row>
    <row r="44" spans="1:131" ht="26.25" customHeight="1" x14ac:dyDescent="0.2">
      <c r="A44" s="238">
        <v>17</v>
      </c>
      <c r="B44" s="1066"/>
      <c r="C44" s="1067"/>
      <c r="D44" s="1067"/>
      <c r="E44" s="1067"/>
      <c r="F44" s="1067"/>
      <c r="G44" s="1067"/>
      <c r="H44" s="1067"/>
      <c r="I44" s="1067"/>
      <c r="J44" s="1067"/>
      <c r="K44" s="1067"/>
      <c r="L44" s="1067"/>
      <c r="M44" s="1067"/>
      <c r="N44" s="1067"/>
      <c r="O44" s="1067"/>
      <c r="P44" s="1068"/>
      <c r="Q44" s="1074"/>
      <c r="R44" s="1075"/>
      <c r="S44" s="1075"/>
      <c r="T44" s="1075"/>
      <c r="U44" s="1075"/>
      <c r="V44" s="1075"/>
      <c r="W44" s="1075"/>
      <c r="X44" s="1075"/>
      <c r="Y44" s="1075"/>
      <c r="Z44" s="1075"/>
      <c r="AA44" s="1075"/>
      <c r="AB44" s="1075"/>
      <c r="AC44" s="1075"/>
      <c r="AD44" s="1075"/>
      <c r="AE44" s="1076"/>
      <c r="AF44" s="1071"/>
      <c r="AG44" s="1072"/>
      <c r="AH44" s="1072"/>
      <c r="AI44" s="1072"/>
      <c r="AJ44" s="1073"/>
      <c r="AK44" s="1016"/>
      <c r="AL44" s="1007"/>
      <c r="AM44" s="1007"/>
      <c r="AN44" s="1007"/>
      <c r="AO44" s="1007"/>
      <c r="AP44" s="1007"/>
      <c r="AQ44" s="1007"/>
      <c r="AR44" s="1007"/>
      <c r="AS44" s="1007"/>
      <c r="AT44" s="1007"/>
      <c r="AU44" s="1007"/>
      <c r="AV44" s="1007"/>
      <c r="AW44" s="1007"/>
      <c r="AX44" s="1007"/>
      <c r="AY44" s="1007"/>
      <c r="AZ44" s="1077"/>
      <c r="BA44" s="1077"/>
      <c r="BB44" s="1077"/>
      <c r="BC44" s="1077"/>
      <c r="BD44" s="1077"/>
      <c r="BE44" s="1008"/>
      <c r="BF44" s="1008"/>
      <c r="BG44" s="1008"/>
      <c r="BH44" s="1008"/>
      <c r="BI44" s="1009"/>
      <c r="BJ44" s="232"/>
      <c r="BK44" s="232"/>
      <c r="BL44" s="232"/>
      <c r="BM44" s="232"/>
      <c r="BN44" s="232"/>
      <c r="BO44" s="241"/>
      <c r="BP44" s="241"/>
      <c r="BQ44" s="238">
        <v>38</v>
      </c>
      <c r="BR44" s="239"/>
      <c r="BS44" s="1028"/>
      <c r="BT44" s="1029"/>
      <c r="BU44" s="1029"/>
      <c r="BV44" s="1029"/>
      <c r="BW44" s="1029"/>
      <c r="BX44" s="1029"/>
      <c r="BY44" s="1029"/>
      <c r="BZ44" s="1029"/>
      <c r="CA44" s="1029"/>
      <c r="CB44" s="1029"/>
      <c r="CC44" s="1029"/>
      <c r="CD44" s="1029"/>
      <c r="CE44" s="1029"/>
      <c r="CF44" s="1029"/>
      <c r="CG44" s="1050"/>
      <c r="CH44" s="1025"/>
      <c r="CI44" s="1026"/>
      <c r="CJ44" s="1026"/>
      <c r="CK44" s="1026"/>
      <c r="CL44" s="1027"/>
      <c r="CM44" s="1025"/>
      <c r="CN44" s="1026"/>
      <c r="CO44" s="1026"/>
      <c r="CP44" s="1026"/>
      <c r="CQ44" s="1027"/>
      <c r="CR44" s="1025"/>
      <c r="CS44" s="1026"/>
      <c r="CT44" s="1026"/>
      <c r="CU44" s="1026"/>
      <c r="CV44" s="1027"/>
      <c r="CW44" s="1025"/>
      <c r="CX44" s="1026"/>
      <c r="CY44" s="1026"/>
      <c r="CZ44" s="1026"/>
      <c r="DA44" s="1027"/>
      <c r="DB44" s="1025"/>
      <c r="DC44" s="1026"/>
      <c r="DD44" s="1026"/>
      <c r="DE44" s="1026"/>
      <c r="DF44" s="1027"/>
      <c r="DG44" s="1025"/>
      <c r="DH44" s="1026"/>
      <c r="DI44" s="1026"/>
      <c r="DJ44" s="1026"/>
      <c r="DK44" s="1027"/>
      <c r="DL44" s="1025"/>
      <c r="DM44" s="1026"/>
      <c r="DN44" s="1026"/>
      <c r="DO44" s="1026"/>
      <c r="DP44" s="1027"/>
      <c r="DQ44" s="1025"/>
      <c r="DR44" s="1026"/>
      <c r="DS44" s="1026"/>
      <c r="DT44" s="1026"/>
      <c r="DU44" s="1027"/>
      <c r="DV44" s="1028"/>
      <c r="DW44" s="1029"/>
      <c r="DX44" s="1029"/>
      <c r="DY44" s="1029"/>
      <c r="DZ44" s="1030"/>
      <c r="EA44" s="230"/>
    </row>
    <row r="45" spans="1:131" ht="26.25" customHeight="1" x14ac:dyDescent="0.2">
      <c r="A45" s="238">
        <v>18</v>
      </c>
      <c r="B45" s="1066"/>
      <c r="C45" s="1067"/>
      <c r="D45" s="1067"/>
      <c r="E45" s="1067"/>
      <c r="F45" s="1067"/>
      <c r="G45" s="1067"/>
      <c r="H45" s="1067"/>
      <c r="I45" s="1067"/>
      <c r="J45" s="1067"/>
      <c r="K45" s="1067"/>
      <c r="L45" s="1067"/>
      <c r="M45" s="1067"/>
      <c r="N45" s="1067"/>
      <c r="O45" s="1067"/>
      <c r="P45" s="1068"/>
      <c r="Q45" s="1074"/>
      <c r="R45" s="1075"/>
      <c r="S45" s="1075"/>
      <c r="T45" s="1075"/>
      <c r="U45" s="1075"/>
      <c r="V45" s="1075"/>
      <c r="W45" s="1075"/>
      <c r="X45" s="1075"/>
      <c r="Y45" s="1075"/>
      <c r="Z45" s="1075"/>
      <c r="AA45" s="1075"/>
      <c r="AB45" s="1075"/>
      <c r="AC45" s="1075"/>
      <c r="AD45" s="1075"/>
      <c r="AE45" s="1076"/>
      <c r="AF45" s="1071"/>
      <c r="AG45" s="1072"/>
      <c r="AH45" s="1072"/>
      <c r="AI45" s="1072"/>
      <c r="AJ45" s="1073"/>
      <c r="AK45" s="1016"/>
      <c r="AL45" s="1007"/>
      <c r="AM45" s="1007"/>
      <c r="AN45" s="1007"/>
      <c r="AO45" s="1007"/>
      <c r="AP45" s="1007"/>
      <c r="AQ45" s="1007"/>
      <c r="AR45" s="1007"/>
      <c r="AS45" s="1007"/>
      <c r="AT45" s="1007"/>
      <c r="AU45" s="1007"/>
      <c r="AV45" s="1007"/>
      <c r="AW45" s="1007"/>
      <c r="AX45" s="1007"/>
      <c r="AY45" s="1007"/>
      <c r="AZ45" s="1077"/>
      <c r="BA45" s="1077"/>
      <c r="BB45" s="1077"/>
      <c r="BC45" s="1077"/>
      <c r="BD45" s="1077"/>
      <c r="BE45" s="1008"/>
      <c r="BF45" s="1008"/>
      <c r="BG45" s="1008"/>
      <c r="BH45" s="1008"/>
      <c r="BI45" s="1009"/>
      <c r="BJ45" s="232"/>
      <c r="BK45" s="232"/>
      <c r="BL45" s="232"/>
      <c r="BM45" s="232"/>
      <c r="BN45" s="232"/>
      <c r="BO45" s="241"/>
      <c r="BP45" s="241"/>
      <c r="BQ45" s="238">
        <v>39</v>
      </c>
      <c r="BR45" s="239"/>
      <c r="BS45" s="1028"/>
      <c r="BT45" s="1029"/>
      <c r="BU45" s="1029"/>
      <c r="BV45" s="1029"/>
      <c r="BW45" s="1029"/>
      <c r="BX45" s="1029"/>
      <c r="BY45" s="1029"/>
      <c r="BZ45" s="1029"/>
      <c r="CA45" s="1029"/>
      <c r="CB45" s="1029"/>
      <c r="CC45" s="1029"/>
      <c r="CD45" s="1029"/>
      <c r="CE45" s="1029"/>
      <c r="CF45" s="1029"/>
      <c r="CG45" s="1050"/>
      <c r="CH45" s="1025"/>
      <c r="CI45" s="1026"/>
      <c r="CJ45" s="1026"/>
      <c r="CK45" s="1026"/>
      <c r="CL45" s="1027"/>
      <c r="CM45" s="1025"/>
      <c r="CN45" s="1026"/>
      <c r="CO45" s="1026"/>
      <c r="CP45" s="1026"/>
      <c r="CQ45" s="1027"/>
      <c r="CR45" s="1025"/>
      <c r="CS45" s="1026"/>
      <c r="CT45" s="1026"/>
      <c r="CU45" s="1026"/>
      <c r="CV45" s="1027"/>
      <c r="CW45" s="1025"/>
      <c r="CX45" s="1026"/>
      <c r="CY45" s="1026"/>
      <c r="CZ45" s="1026"/>
      <c r="DA45" s="1027"/>
      <c r="DB45" s="1025"/>
      <c r="DC45" s="1026"/>
      <c r="DD45" s="1026"/>
      <c r="DE45" s="1026"/>
      <c r="DF45" s="1027"/>
      <c r="DG45" s="1025"/>
      <c r="DH45" s="1026"/>
      <c r="DI45" s="1026"/>
      <c r="DJ45" s="1026"/>
      <c r="DK45" s="1027"/>
      <c r="DL45" s="1025"/>
      <c r="DM45" s="1026"/>
      <c r="DN45" s="1026"/>
      <c r="DO45" s="1026"/>
      <c r="DP45" s="1027"/>
      <c r="DQ45" s="1025"/>
      <c r="DR45" s="1026"/>
      <c r="DS45" s="1026"/>
      <c r="DT45" s="1026"/>
      <c r="DU45" s="1027"/>
      <c r="DV45" s="1028"/>
      <c r="DW45" s="1029"/>
      <c r="DX45" s="1029"/>
      <c r="DY45" s="1029"/>
      <c r="DZ45" s="1030"/>
      <c r="EA45" s="230"/>
    </row>
    <row r="46" spans="1:131" ht="26.25" customHeight="1" x14ac:dyDescent="0.2">
      <c r="A46" s="238">
        <v>19</v>
      </c>
      <c r="B46" s="1066"/>
      <c r="C46" s="1067"/>
      <c r="D46" s="1067"/>
      <c r="E46" s="1067"/>
      <c r="F46" s="1067"/>
      <c r="G46" s="1067"/>
      <c r="H46" s="1067"/>
      <c r="I46" s="1067"/>
      <c r="J46" s="1067"/>
      <c r="K46" s="1067"/>
      <c r="L46" s="1067"/>
      <c r="M46" s="1067"/>
      <c r="N46" s="1067"/>
      <c r="O46" s="1067"/>
      <c r="P46" s="1068"/>
      <c r="Q46" s="1074"/>
      <c r="R46" s="1075"/>
      <c r="S46" s="1075"/>
      <c r="T46" s="1075"/>
      <c r="U46" s="1075"/>
      <c r="V46" s="1075"/>
      <c r="W46" s="1075"/>
      <c r="X46" s="1075"/>
      <c r="Y46" s="1075"/>
      <c r="Z46" s="1075"/>
      <c r="AA46" s="1075"/>
      <c r="AB46" s="1075"/>
      <c r="AC46" s="1075"/>
      <c r="AD46" s="1075"/>
      <c r="AE46" s="1076"/>
      <c r="AF46" s="1071"/>
      <c r="AG46" s="1072"/>
      <c r="AH46" s="1072"/>
      <c r="AI46" s="1072"/>
      <c r="AJ46" s="1073"/>
      <c r="AK46" s="1016"/>
      <c r="AL46" s="1007"/>
      <c r="AM46" s="1007"/>
      <c r="AN46" s="1007"/>
      <c r="AO46" s="1007"/>
      <c r="AP46" s="1007"/>
      <c r="AQ46" s="1007"/>
      <c r="AR46" s="1007"/>
      <c r="AS46" s="1007"/>
      <c r="AT46" s="1007"/>
      <c r="AU46" s="1007"/>
      <c r="AV46" s="1007"/>
      <c r="AW46" s="1007"/>
      <c r="AX46" s="1007"/>
      <c r="AY46" s="1007"/>
      <c r="AZ46" s="1077"/>
      <c r="BA46" s="1077"/>
      <c r="BB46" s="1077"/>
      <c r="BC46" s="1077"/>
      <c r="BD46" s="1077"/>
      <c r="BE46" s="1008"/>
      <c r="BF46" s="1008"/>
      <c r="BG46" s="1008"/>
      <c r="BH46" s="1008"/>
      <c r="BI46" s="1009"/>
      <c r="BJ46" s="232"/>
      <c r="BK46" s="232"/>
      <c r="BL46" s="232"/>
      <c r="BM46" s="232"/>
      <c r="BN46" s="232"/>
      <c r="BO46" s="241"/>
      <c r="BP46" s="241"/>
      <c r="BQ46" s="238">
        <v>40</v>
      </c>
      <c r="BR46" s="239"/>
      <c r="BS46" s="1028"/>
      <c r="BT46" s="1029"/>
      <c r="BU46" s="1029"/>
      <c r="BV46" s="1029"/>
      <c r="BW46" s="1029"/>
      <c r="BX46" s="1029"/>
      <c r="BY46" s="1029"/>
      <c r="BZ46" s="1029"/>
      <c r="CA46" s="1029"/>
      <c r="CB46" s="1029"/>
      <c r="CC46" s="1029"/>
      <c r="CD46" s="1029"/>
      <c r="CE46" s="1029"/>
      <c r="CF46" s="1029"/>
      <c r="CG46" s="1050"/>
      <c r="CH46" s="1025"/>
      <c r="CI46" s="1026"/>
      <c r="CJ46" s="1026"/>
      <c r="CK46" s="1026"/>
      <c r="CL46" s="1027"/>
      <c r="CM46" s="1025"/>
      <c r="CN46" s="1026"/>
      <c r="CO46" s="1026"/>
      <c r="CP46" s="1026"/>
      <c r="CQ46" s="1027"/>
      <c r="CR46" s="1025"/>
      <c r="CS46" s="1026"/>
      <c r="CT46" s="1026"/>
      <c r="CU46" s="1026"/>
      <c r="CV46" s="1027"/>
      <c r="CW46" s="1025"/>
      <c r="CX46" s="1026"/>
      <c r="CY46" s="1026"/>
      <c r="CZ46" s="1026"/>
      <c r="DA46" s="1027"/>
      <c r="DB46" s="1025"/>
      <c r="DC46" s="1026"/>
      <c r="DD46" s="1026"/>
      <c r="DE46" s="1026"/>
      <c r="DF46" s="1027"/>
      <c r="DG46" s="1025"/>
      <c r="DH46" s="1026"/>
      <c r="DI46" s="1026"/>
      <c r="DJ46" s="1026"/>
      <c r="DK46" s="1027"/>
      <c r="DL46" s="1025"/>
      <c r="DM46" s="1026"/>
      <c r="DN46" s="1026"/>
      <c r="DO46" s="1026"/>
      <c r="DP46" s="1027"/>
      <c r="DQ46" s="1025"/>
      <c r="DR46" s="1026"/>
      <c r="DS46" s="1026"/>
      <c r="DT46" s="1026"/>
      <c r="DU46" s="1027"/>
      <c r="DV46" s="1028"/>
      <c r="DW46" s="1029"/>
      <c r="DX46" s="1029"/>
      <c r="DY46" s="1029"/>
      <c r="DZ46" s="1030"/>
      <c r="EA46" s="230"/>
    </row>
    <row r="47" spans="1:131" ht="26.25" customHeight="1" x14ac:dyDescent="0.2">
      <c r="A47" s="238">
        <v>20</v>
      </c>
      <c r="B47" s="1066"/>
      <c r="C47" s="1067"/>
      <c r="D47" s="1067"/>
      <c r="E47" s="1067"/>
      <c r="F47" s="1067"/>
      <c r="G47" s="1067"/>
      <c r="H47" s="1067"/>
      <c r="I47" s="1067"/>
      <c r="J47" s="1067"/>
      <c r="K47" s="1067"/>
      <c r="L47" s="1067"/>
      <c r="M47" s="1067"/>
      <c r="N47" s="1067"/>
      <c r="O47" s="1067"/>
      <c r="P47" s="1068"/>
      <c r="Q47" s="1074"/>
      <c r="R47" s="1075"/>
      <c r="S47" s="1075"/>
      <c r="T47" s="1075"/>
      <c r="U47" s="1075"/>
      <c r="V47" s="1075"/>
      <c r="W47" s="1075"/>
      <c r="X47" s="1075"/>
      <c r="Y47" s="1075"/>
      <c r="Z47" s="1075"/>
      <c r="AA47" s="1075"/>
      <c r="AB47" s="1075"/>
      <c r="AC47" s="1075"/>
      <c r="AD47" s="1075"/>
      <c r="AE47" s="1076"/>
      <c r="AF47" s="1071"/>
      <c r="AG47" s="1072"/>
      <c r="AH47" s="1072"/>
      <c r="AI47" s="1072"/>
      <c r="AJ47" s="1073"/>
      <c r="AK47" s="1016"/>
      <c r="AL47" s="1007"/>
      <c r="AM47" s="1007"/>
      <c r="AN47" s="1007"/>
      <c r="AO47" s="1007"/>
      <c r="AP47" s="1007"/>
      <c r="AQ47" s="1007"/>
      <c r="AR47" s="1007"/>
      <c r="AS47" s="1007"/>
      <c r="AT47" s="1007"/>
      <c r="AU47" s="1007"/>
      <c r="AV47" s="1007"/>
      <c r="AW47" s="1007"/>
      <c r="AX47" s="1007"/>
      <c r="AY47" s="1007"/>
      <c r="AZ47" s="1077"/>
      <c r="BA47" s="1077"/>
      <c r="BB47" s="1077"/>
      <c r="BC47" s="1077"/>
      <c r="BD47" s="1077"/>
      <c r="BE47" s="1008"/>
      <c r="BF47" s="1008"/>
      <c r="BG47" s="1008"/>
      <c r="BH47" s="1008"/>
      <c r="BI47" s="1009"/>
      <c r="BJ47" s="232"/>
      <c r="BK47" s="232"/>
      <c r="BL47" s="232"/>
      <c r="BM47" s="232"/>
      <c r="BN47" s="232"/>
      <c r="BO47" s="241"/>
      <c r="BP47" s="241"/>
      <c r="BQ47" s="238">
        <v>41</v>
      </c>
      <c r="BR47" s="239"/>
      <c r="BS47" s="1028"/>
      <c r="BT47" s="1029"/>
      <c r="BU47" s="1029"/>
      <c r="BV47" s="1029"/>
      <c r="BW47" s="1029"/>
      <c r="BX47" s="1029"/>
      <c r="BY47" s="1029"/>
      <c r="BZ47" s="1029"/>
      <c r="CA47" s="1029"/>
      <c r="CB47" s="1029"/>
      <c r="CC47" s="1029"/>
      <c r="CD47" s="1029"/>
      <c r="CE47" s="1029"/>
      <c r="CF47" s="1029"/>
      <c r="CG47" s="1050"/>
      <c r="CH47" s="1025"/>
      <c r="CI47" s="1026"/>
      <c r="CJ47" s="1026"/>
      <c r="CK47" s="1026"/>
      <c r="CL47" s="1027"/>
      <c r="CM47" s="1025"/>
      <c r="CN47" s="1026"/>
      <c r="CO47" s="1026"/>
      <c r="CP47" s="1026"/>
      <c r="CQ47" s="1027"/>
      <c r="CR47" s="1025"/>
      <c r="CS47" s="1026"/>
      <c r="CT47" s="1026"/>
      <c r="CU47" s="1026"/>
      <c r="CV47" s="1027"/>
      <c r="CW47" s="1025"/>
      <c r="CX47" s="1026"/>
      <c r="CY47" s="1026"/>
      <c r="CZ47" s="1026"/>
      <c r="DA47" s="1027"/>
      <c r="DB47" s="1025"/>
      <c r="DC47" s="1026"/>
      <c r="DD47" s="1026"/>
      <c r="DE47" s="1026"/>
      <c r="DF47" s="1027"/>
      <c r="DG47" s="1025"/>
      <c r="DH47" s="1026"/>
      <c r="DI47" s="1026"/>
      <c r="DJ47" s="1026"/>
      <c r="DK47" s="1027"/>
      <c r="DL47" s="1025"/>
      <c r="DM47" s="1026"/>
      <c r="DN47" s="1026"/>
      <c r="DO47" s="1026"/>
      <c r="DP47" s="1027"/>
      <c r="DQ47" s="1025"/>
      <c r="DR47" s="1026"/>
      <c r="DS47" s="1026"/>
      <c r="DT47" s="1026"/>
      <c r="DU47" s="1027"/>
      <c r="DV47" s="1028"/>
      <c r="DW47" s="1029"/>
      <c r="DX47" s="1029"/>
      <c r="DY47" s="1029"/>
      <c r="DZ47" s="1030"/>
      <c r="EA47" s="230"/>
    </row>
    <row r="48" spans="1:131" ht="26.25" customHeight="1" x14ac:dyDescent="0.2">
      <c r="A48" s="238">
        <v>21</v>
      </c>
      <c r="B48" s="1066"/>
      <c r="C48" s="1067"/>
      <c r="D48" s="1067"/>
      <c r="E48" s="1067"/>
      <c r="F48" s="1067"/>
      <c r="G48" s="1067"/>
      <c r="H48" s="1067"/>
      <c r="I48" s="1067"/>
      <c r="J48" s="1067"/>
      <c r="K48" s="1067"/>
      <c r="L48" s="1067"/>
      <c r="M48" s="1067"/>
      <c r="N48" s="1067"/>
      <c r="O48" s="1067"/>
      <c r="P48" s="1068"/>
      <c r="Q48" s="1074"/>
      <c r="R48" s="1075"/>
      <c r="S48" s="1075"/>
      <c r="T48" s="1075"/>
      <c r="U48" s="1075"/>
      <c r="V48" s="1075"/>
      <c r="W48" s="1075"/>
      <c r="X48" s="1075"/>
      <c r="Y48" s="1075"/>
      <c r="Z48" s="1075"/>
      <c r="AA48" s="1075"/>
      <c r="AB48" s="1075"/>
      <c r="AC48" s="1075"/>
      <c r="AD48" s="1075"/>
      <c r="AE48" s="1076"/>
      <c r="AF48" s="1071"/>
      <c r="AG48" s="1072"/>
      <c r="AH48" s="1072"/>
      <c r="AI48" s="1072"/>
      <c r="AJ48" s="1073"/>
      <c r="AK48" s="1016"/>
      <c r="AL48" s="1007"/>
      <c r="AM48" s="1007"/>
      <c r="AN48" s="1007"/>
      <c r="AO48" s="1007"/>
      <c r="AP48" s="1007"/>
      <c r="AQ48" s="1007"/>
      <c r="AR48" s="1007"/>
      <c r="AS48" s="1007"/>
      <c r="AT48" s="1007"/>
      <c r="AU48" s="1007"/>
      <c r="AV48" s="1007"/>
      <c r="AW48" s="1007"/>
      <c r="AX48" s="1007"/>
      <c r="AY48" s="1007"/>
      <c r="AZ48" s="1077"/>
      <c r="BA48" s="1077"/>
      <c r="BB48" s="1077"/>
      <c r="BC48" s="1077"/>
      <c r="BD48" s="1077"/>
      <c r="BE48" s="1008"/>
      <c r="BF48" s="1008"/>
      <c r="BG48" s="1008"/>
      <c r="BH48" s="1008"/>
      <c r="BI48" s="1009"/>
      <c r="BJ48" s="232"/>
      <c r="BK48" s="232"/>
      <c r="BL48" s="232"/>
      <c r="BM48" s="232"/>
      <c r="BN48" s="232"/>
      <c r="BO48" s="241"/>
      <c r="BP48" s="241"/>
      <c r="BQ48" s="238">
        <v>42</v>
      </c>
      <c r="BR48" s="239"/>
      <c r="BS48" s="1028"/>
      <c r="BT48" s="1029"/>
      <c r="BU48" s="1029"/>
      <c r="BV48" s="1029"/>
      <c r="BW48" s="1029"/>
      <c r="BX48" s="1029"/>
      <c r="BY48" s="1029"/>
      <c r="BZ48" s="1029"/>
      <c r="CA48" s="1029"/>
      <c r="CB48" s="1029"/>
      <c r="CC48" s="1029"/>
      <c r="CD48" s="1029"/>
      <c r="CE48" s="1029"/>
      <c r="CF48" s="1029"/>
      <c r="CG48" s="1050"/>
      <c r="CH48" s="1025"/>
      <c r="CI48" s="1026"/>
      <c r="CJ48" s="1026"/>
      <c r="CK48" s="1026"/>
      <c r="CL48" s="1027"/>
      <c r="CM48" s="1025"/>
      <c r="CN48" s="1026"/>
      <c r="CO48" s="1026"/>
      <c r="CP48" s="1026"/>
      <c r="CQ48" s="1027"/>
      <c r="CR48" s="1025"/>
      <c r="CS48" s="1026"/>
      <c r="CT48" s="1026"/>
      <c r="CU48" s="1026"/>
      <c r="CV48" s="1027"/>
      <c r="CW48" s="1025"/>
      <c r="CX48" s="1026"/>
      <c r="CY48" s="1026"/>
      <c r="CZ48" s="1026"/>
      <c r="DA48" s="1027"/>
      <c r="DB48" s="1025"/>
      <c r="DC48" s="1026"/>
      <c r="DD48" s="1026"/>
      <c r="DE48" s="1026"/>
      <c r="DF48" s="1027"/>
      <c r="DG48" s="1025"/>
      <c r="DH48" s="1026"/>
      <c r="DI48" s="1026"/>
      <c r="DJ48" s="1026"/>
      <c r="DK48" s="1027"/>
      <c r="DL48" s="1025"/>
      <c r="DM48" s="1026"/>
      <c r="DN48" s="1026"/>
      <c r="DO48" s="1026"/>
      <c r="DP48" s="1027"/>
      <c r="DQ48" s="1025"/>
      <c r="DR48" s="1026"/>
      <c r="DS48" s="1026"/>
      <c r="DT48" s="1026"/>
      <c r="DU48" s="1027"/>
      <c r="DV48" s="1028"/>
      <c r="DW48" s="1029"/>
      <c r="DX48" s="1029"/>
      <c r="DY48" s="1029"/>
      <c r="DZ48" s="1030"/>
      <c r="EA48" s="230"/>
    </row>
    <row r="49" spans="1:131" ht="26.25" customHeight="1" x14ac:dyDescent="0.2">
      <c r="A49" s="238">
        <v>22</v>
      </c>
      <c r="B49" s="1066"/>
      <c r="C49" s="1067"/>
      <c r="D49" s="1067"/>
      <c r="E49" s="1067"/>
      <c r="F49" s="1067"/>
      <c r="G49" s="1067"/>
      <c r="H49" s="1067"/>
      <c r="I49" s="1067"/>
      <c r="J49" s="1067"/>
      <c r="K49" s="1067"/>
      <c r="L49" s="1067"/>
      <c r="M49" s="1067"/>
      <c r="N49" s="1067"/>
      <c r="O49" s="1067"/>
      <c r="P49" s="1068"/>
      <c r="Q49" s="1074"/>
      <c r="R49" s="1075"/>
      <c r="S49" s="1075"/>
      <c r="T49" s="1075"/>
      <c r="U49" s="1075"/>
      <c r="V49" s="1075"/>
      <c r="W49" s="1075"/>
      <c r="X49" s="1075"/>
      <c r="Y49" s="1075"/>
      <c r="Z49" s="1075"/>
      <c r="AA49" s="1075"/>
      <c r="AB49" s="1075"/>
      <c r="AC49" s="1075"/>
      <c r="AD49" s="1075"/>
      <c r="AE49" s="1076"/>
      <c r="AF49" s="1071"/>
      <c r="AG49" s="1072"/>
      <c r="AH49" s="1072"/>
      <c r="AI49" s="1072"/>
      <c r="AJ49" s="1073"/>
      <c r="AK49" s="1016"/>
      <c r="AL49" s="1007"/>
      <c r="AM49" s="1007"/>
      <c r="AN49" s="1007"/>
      <c r="AO49" s="1007"/>
      <c r="AP49" s="1007"/>
      <c r="AQ49" s="1007"/>
      <c r="AR49" s="1007"/>
      <c r="AS49" s="1007"/>
      <c r="AT49" s="1007"/>
      <c r="AU49" s="1007"/>
      <c r="AV49" s="1007"/>
      <c r="AW49" s="1007"/>
      <c r="AX49" s="1007"/>
      <c r="AY49" s="1007"/>
      <c r="AZ49" s="1077"/>
      <c r="BA49" s="1077"/>
      <c r="BB49" s="1077"/>
      <c r="BC49" s="1077"/>
      <c r="BD49" s="1077"/>
      <c r="BE49" s="1008"/>
      <c r="BF49" s="1008"/>
      <c r="BG49" s="1008"/>
      <c r="BH49" s="1008"/>
      <c r="BI49" s="1009"/>
      <c r="BJ49" s="232"/>
      <c r="BK49" s="232"/>
      <c r="BL49" s="232"/>
      <c r="BM49" s="232"/>
      <c r="BN49" s="232"/>
      <c r="BO49" s="241"/>
      <c r="BP49" s="241"/>
      <c r="BQ49" s="238">
        <v>43</v>
      </c>
      <c r="BR49" s="239"/>
      <c r="BS49" s="1028"/>
      <c r="BT49" s="1029"/>
      <c r="BU49" s="1029"/>
      <c r="BV49" s="1029"/>
      <c r="BW49" s="1029"/>
      <c r="BX49" s="1029"/>
      <c r="BY49" s="1029"/>
      <c r="BZ49" s="1029"/>
      <c r="CA49" s="1029"/>
      <c r="CB49" s="1029"/>
      <c r="CC49" s="1029"/>
      <c r="CD49" s="1029"/>
      <c r="CE49" s="1029"/>
      <c r="CF49" s="1029"/>
      <c r="CG49" s="1050"/>
      <c r="CH49" s="1025"/>
      <c r="CI49" s="1026"/>
      <c r="CJ49" s="1026"/>
      <c r="CK49" s="1026"/>
      <c r="CL49" s="1027"/>
      <c r="CM49" s="1025"/>
      <c r="CN49" s="1026"/>
      <c r="CO49" s="1026"/>
      <c r="CP49" s="1026"/>
      <c r="CQ49" s="1027"/>
      <c r="CR49" s="1025"/>
      <c r="CS49" s="1026"/>
      <c r="CT49" s="1026"/>
      <c r="CU49" s="1026"/>
      <c r="CV49" s="1027"/>
      <c r="CW49" s="1025"/>
      <c r="CX49" s="1026"/>
      <c r="CY49" s="1026"/>
      <c r="CZ49" s="1026"/>
      <c r="DA49" s="1027"/>
      <c r="DB49" s="1025"/>
      <c r="DC49" s="1026"/>
      <c r="DD49" s="1026"/>
      <c r="DE49" s="1026"/>
      <c r="DF49" s="1027"/>
      <c r="DG49" s="1025"/>
      <c r="DH49" s="1026"/>
      <c r="DI49" s="1026"/>
      <c r="DJ49" s="1026"/>
      <c r="DK49" s="1027"/>
      <c r="DL49" s="1025"/>
      <c r="DM49" s="1026"/>
      <c r="DN49" s="1026"/>
      <c r="DO49" s="1026"/>
      <c r="DP49" s="1027"/>
      <c r="DQ49" s="1025"/>
      <c r="DR49" s="1026"/>
      <c r="DS49" s="1026"/>
      <c r="DT49" s="1026"/>
      <c r="DU49" s="1027"/>
      <c r="DV49" s="1028"/>
      <c r="DW49" s="1029"/>
      <c r="DX49" s="1029"/>
      <c r="DY49" s="1029"/>
      <c r="DZ49" s="1030"/>
      <c r="EA49" s="230"/>
    </row>
    <row r="50" spans="1:131" ht="26.25" customHeight="1" x14ac:dyDescent="0.2">
      <c r="A50" s="238">
        <v>23</v>
      </c>
      <c r="B50" s="1066"/>
      <c r="C50" s="1067"/>
      <c r="D50" s="1067"/>
      <c r="E50" s="1067"/>
      <c r="F50" s="1067"/>
      <c r="G50" s="1067"/>
      <c r="H50" s="1067"/>
      <c r="I50" s="1067"/>
      <c r="J50" s="1067"/>
      <c r="K50" s="1067"/>
      <c r="L50" s="1067"/>
      <c r="M50" s="1067"/>
      <c r="N50" s="1067"/>
      <c r="O50" s="1067"/>
      <c r="P50" s="1068"/>
      <c r="Q50" s="1069"/>
      <c r="R50" s="1061"/>
      <c r="S50" s="1061"/>
      <c r="T50" s="1061"/>
      <c r="U50" s="1061"/>
      <c r="V50" s="1061"/>
      <c r="W50" s="1061"/>
      <c r="X50" s="1061"/>
      <c r="Y50" s="1061"/>
      <c r="Z50" s="1061"/>
      <c r="AA50" s="1061"/>
      <c r="AB50" s="1061"/>
      <c r="AC50" s="1061"/>
      <c r="AD50" s="1061"/>
      <c r="AE50" s="1070"/>
      <c r="AF50" s="1071"/>
      <c r="AG50" s="1072"/>
      <c r="AH50" s="1072"/>
      <c r="AI50" s="1072"/>
      <c r="AJ50" s="1073"/>
      <c r="AK50" s="1060"/>
      <c r="AL50" s="1061"/>
      <c r="AM50" s="1061"/>
      <c r="AN50" s="1061"/>
      <c r="AO50" s="1061"/>
      <c r="AP50" s="1061"/>
      <c r="AQ50" s="1061"/>
      <c r="AR50" s="1061"/>
      <c r="AS50" s="1061"/>
      <c r="AT50" s="1061"/>
      <c r="AU50" s="1061"/>
      <c r="AV50" s="1061"/>
      <c r="AW50" s="1061"/>
      <c r="AX50" s="1061"/>
      <c r="AY50" s="1061"/>
      <c r="AZ50" s="1062"/>
      <c r="BA50" s="1062"/>
      <c r="BB50" s="1062"/>
      <c r="BC50" s="1062"/>
      <c r="BD50" s="1062"/>
      <c r="BE50" s="1008"/>
      <c r="BF50" s="1008"/>
      <c r="BG50" s="1008"/>
      <c r="BH50" s="1008"/>
      <c r="BI50" s="1009"/>
      <c r="BJ50" s="232"/>
      <c r="BK50" s="232"/>
      <c r="BL50" s="232"/>
      <c r="BM50" s="232"/>
      <c r="BN50" s="232"/>
      <c r="BO50" s="241"/>
      <c r="BP50" s="241"/>
      <c r="BQ50" s="238">
        <v>44</v>
      </c>
      <c r="BR50" s="239"/>
      <c r="BS50" s="1028"/>
      <c r="BT50" s="1029"/>
      <c r="BU50" s="1029"/>
      <c r="BV50" s="1029"/>
      <c r="BW50" s="1029"/>
      <c r="BX50" s="1029"/>
      <c r="BY50" s="1029"/>
      <c r="BZ50" s="1029"/>
      <c r="CA50" s="1029"/>
      <c r="CB50" s="1029"/>
      <c r="CC50" s="1029"/>
      <c r="CD50" s="1029"/>
      <c r="CE50" s="1029"/>
      <c r="CF50" s="1029"/>
      <c r="CG50" s="1050"/>
      <c r="CH50" s="1025"/>
      <c r="CI50" s="1026"/>
      <c r="CJ50" s="1026"/>
      <c r="CK50" s="1026"/>
      <c r="CL50" s="1027"/>
      <c r="CM50" s="1025"/>
      <c r="CN50" s="1026"/>
      <c r="CO50" s="1026"/>
      <c r="CP50" s="1026"/>
      <c r="CQ50" s="1027"/>
      <c r="CR50" s="1025"/>
      <c r="CS50" s="1026"/>
      <c r="CT50" s="1026"/>
      <c r="CU50" s="1026"/>
      <c r="CV50" s="1027"/>
      <c r="CW50" s="1025"/>
      <c r="CX50" s="1026"/>
      <c r="CY50" s="1026"/>
      <c r="CZ50" s="1026"/>
      <c r="DA50" s="1027"/>
      <c r="DB50" s="1025"/>
      <c r="DC50" s="1026"/>
      <c r="DD50" s="1026"/>
      <c r="DE50" s="1026"/>
      <c r="DF50" s="1027"/>
      <c r="DG50" s="1025"/>
      <c r="DH50" s="1026"/>
      <c r="DI50" s="1026"/>
      <c r="DJ50" s="1026"/>
      <c r="DK50" s="1027"/>
      <c r="DL50" s="1025"/>
      <c r="DM50" s="1026"/>
      <c r="DN50" s="1026"/>
      <c r="DO50" s="1026"/>
      <c r="DP50" s="1027"/>
      <c r="DQ50" s="1025"/>
      <c r="DR50" s="1026"/>
      <c r="DS50" s="1026"/>
      <c r="DT50" s="1026"/>
      <c r="DU50" s="1027"/>
      <c r="DV50" s="1028"/>
      <c r="DW50" s="1029"/>
      <c r="DX50" s="1029"/>
      <c r="DY50" s="1029"/>
      <c r="DZ50" s="1030"/>
      <c r="EA50" s="230"/>
    </row>
    <row r="51" spans="1:131" ht="26.25" customHeight="1" x14ac:dyDescent="0.2">
      <c r="A51" s="238">
        <v>24</v>
      </c>
      <c r="B51" s="1066"/>
      <c r="C51" s="1067"/>
      <c r="D51" s="1067"/>
      <c r="E51" s="1067"/>
      <c r="F51" s="1067"/>
      <c r="G51" s="1067"/>
      <c r="H51" s="1067"/>
      <c r="I51" s="1067"/>
      <c r="J51" s="1067"/>
      <c r="K51" s="1067"/>
      <c r="L51" s="1067"/>
      <c r="M51" s="1067"/>
      <c r="N51" s="1067"/>
      <c r="O51" s="1067"/>
      <c r="P51" s="1068"/>
      <c r="Q51" s="1069"/>
      <c r="R51" s="1061"/>
      <c r="S51" s="1061"/>
      <c r="T51" s="1061"/>
      <c r="U51" s="1061"/>
      <c r="V51" s="1061"/>
      <c r="W51" s="1061"/>
      <c r="X51" s="1061"/>
      <c r="Y51" s="1061"/>
      <c r="Z51" s="1061"/>
      <c r="AA51" s="1061"/>
      <c r="AB51" s="1061"/>
      <c r="AC51" s="1061"/>
      <c r="AD51" s="1061"/>
      <c r="AE51" s="1070"/>
      <c r="AF51" s="1071"/>
      <c r="AG51" s="1072"/>
      <c r="AH51" s="1072"/>
      <c r="AI51" s="1072"/>
      <c r="AJ51" s="1073"/>
      <c r="AK51" s="1060"/>
      <c r="AL51" s="1061"/>
      <c r="AM51" s="1061"/>
      <c r="AN51" s="1061"/>
      <c r="AO51" s="1061"/>
      <c r="AP51" s="1061"/>
      <c r="AQ51" s="1061"/>
      <c r="AR51" s="1061"/>
      <c r="AS51" s="1061"/>
      <c r="AT51" s="1061"/>
      <c r="AU51" s="1061"/>
      <c r="AV51" s="1061"/>
      <c r="AW51" s="1061"/>
      <c r="AX51" s="1061"/>
      <c r="AY51" s="1061"/>
      <c r="AZ51" s="1062"/>
      <c r="BA51" s="1062"/>
      <c r="BB51" s="1062"/>
      <c r="BC51" s="1062"/>
      <c r="BD51" s="1062"/>
      <c r="BE51" s="1008"/>
      <c r="BF51" s="1008"/>
      <c r="BG51" s="1008"/>
      <c r="BH51" s="1008"/>
      <c r="BI51" s="1009"/>
      <c r="BJ51" s="232"/>
      <c r="BK51" s="232"/>
      <c r="BL51" s="232"/>
      <c r="BM51" s="232"/>
      <c r="BN51" s="232"/>
      <c r="BO51" s="241"/>
      <c r="BP51" s="241"/>
      <c r="BQ51" s="238">
        <v>45</v>
      </c>
      <c r="BR51" s="239"/>
      <c r="BS51" s="1028"/>
      <c r="BT51" s="1029"/>
      <c r="BU51" s="1029"/>
      <c r="BV51" s="1029"/>
      <c r="BW51" s="1029"/>
      <c r="BX51" s="1029"/>
      <c r="BY51" s="1029"/>
      <c r="BZ51" s="1029"/>
      <c r="CA51" s="1029"/>
      <c r="CB51" s="1029"/>
      <c r="CC51" s="1029"/>
      <c r="CD51" s="1029"/>
      <c r="CE51" s="1029"/>
      <c r="CF51" s="1029"/>
      <c r="CG51" s="1050"/>
      <c r="CH51" s="1025"/>
      <c r="CI51" s="1026"/>
      <c r="CJ51" s="1026"/>
      <c r="CK51" s="1026"/>
      <c r="CL51" s="1027"/>
      <c r="CM51" s="1025"/>
      <c r="CN51" s="1026"/>
      <c r="CO51" s="1026"/>
      <c r="CP51" s="1026"/>
      <c r="CQ51" s="1027"/>
      <c r="CR51" s="1025"/>
      <c r="CS51" s="1026"/>
      <c r="CT51" s="1026"/>
      <c r="CU51" s="1026"/>
      <c r="CV51" s="1027"/>
      <c r="CW51" s="1025"/>
      <c r="CX51" s="1026"/>
      <c r="CY51" s="1026"/>
      <c r="CZ51" s="1026"/>
      <c r="DA51" s="1027"/>
      <c r="DB51" s="1025"/>
      <c r="DC51" s="1026"/>
      <c r="DD51" s="1026"/>
      <c r="DE51" s="1026"/>
      <c r="DF51" s="1027"/>
      <c r="DG51" s="1025"/>
      <c r="DH51" s="1026"/>
      <c r="DI51" s="1026"/>
      <c r="DJ51" s="1026"/>
      <c r="DK51" s="1027"/>
      <c r="DL51" s="1025"/>
      <c r="DM51" s="1026"/>
      <c r="DN51" s="1026"/>
      <c r="DO51" s="1026"/>
      <c r="DP51" s="1027"/>
      <c r="DQ51" s="1025"/>
      <c r="DR51" s="1026"/>
      <c r="DS51" s="1026"/>
      <c r="DT51" s="1026"/>
      <c r="DU51" s="1027"/>
      <c r="DV51" s="1028"/>
      <c r="DW51" s="1029"/>
      <c r="DX51" s="1029"/>
      <c r="DY51" s="1029"/>
      <c r="DZ51" s="1030"/>
      <c r="EA51" s="230"/>
    </row>
    <row r="52" spans="1:131" ht="26.25" customHeight="1" x14ac:dyDescent="0.2">
      <c r="A52" s="238">
        <v>25</v>
      </c>
      <c r="B52" s="1066"/>
      <c r="C52" s="1067"/>
      <c r="D52" s="1067"/>
      <c r="E52" s="1067"/>
      <c r="F52" s="1067"/>
      <c r="G52" s="1067"/>
      <c r="H52" s="1067"/>
      <c r="I52" s="1067"/>
      <c r="J52" s="1067"/>
      <c r="K52" s="1067"/>
      <c r="L52" s="1067"/>
      <c r="M52" s="1067"/>
      <c r="N52" s="1067"/>
      <c r="O52" s="1067"/>
      <c r="P52" s="1068"/>
      <c r="Q52" s="1069"/>
      <c r="R52" s="1061"/>
      <c r="S52" s="1061"/>
      <c r="T52" s="1061"/>
      <c r="U52" s="1061"/>
      <c r="V52" s="1061"/>
      <c r="W52" s="1061"/>
      <c r="X52" s="1061"/>
      <c r="Y52" s="1061"/>
      <c r="Z52" s="1061"/>
      <c r="AA52" s="1061"/>
      <c r="AB52" s="1061"/>
      <c r="AC52" s="1061"/>
      <c r="AD52" s="1061"/>
      <c r="AE52" s="1070"/>
      <c r="AF52" s="1071"/>
      <c r="AG52" s="1072"/>
      <c r="AH52" s="1072"/>
      <c r="AI52" s="1072"/>
      <c r="AJ52" s="1073"/>
      <c r="AK52" s="1060"/>
      <c r="AL52" s="1061"/>
      <c r="AM52" s="1061"/>
      <c r="AN52" s="1061"/>
      <c r="AO52" s="1061"/>
      <c r="AP52" s="1061"/>
      <c r="AQ52" s="1061"/>
      <c r="AR52" s="1061"/>
      <c r="AS52" s="1061"/>
      <c r="AT52" s="1061"/>
      <c r="AU52" s="1061"/>
      <c r="AV52" s="1061"/>
      <c r="AW52" s="1061"/>
      <c r="AX52" s="1061"/>
      <c r="AY52" s="1061"/>
      <c r="AZ52" s="1062"/>
      <c r="BA52" s="1062"/>
      <c r="BB52" s="1062"/>
      <c r="BC52" s="1062"/>
      <c r="BD52" s="1062"/>
      <c r="BE52" s="1008"/>
      <c r="BF52" s="1008"/>
      <c r="BG52" s="1008"/>
      <c r="BH52" s="1008"/>
      <c r="BI52" s="1009"/>
      <c r="BJ52" s="232"/>
      <c r="BK52" s="232"/>
      <c r="BL52" s="232"/>
      <c r="BM52" s="232"/>
      <c r="BN52" s="232"/>
      <c r="BO52" s="241"/>
      <c r="BP52" s="241"/>
      <c r="BQ52" s="238">
        <v>46</v>
      </c>
      <c r="BR52" s="239"/>
      <c r="BS52" s="1028"/>
      <c r="BT52" s="1029"/>
      <c r="BU52" s="1029"/>
      <c r="BV52" s="1029"/>
      <c r="BW52" s="1029"/>
      <c r="BX52" s="1029"/>
      <c r="BY52" s="1029"/>
      <c r="BZ52" s="1029"/>
      <c r="CA52" s="1029"/>
      <c r="CB52" s="1029"/>
      <c r="CC52" s="1029"/>
      <c r="CD52" s="1029"/>
      <c r="CE52" s="1029"/>
      <c r="CF52" s="1029"/>
      <c r="CG52" s="1050"/>
      <c r="CH52" s="1025"/>
      <c r="CI52" s="1026"/>
      <c r="CJ52" s="1026"/>
      <c r="CK52" s="1026"/>
      <c r="CL52" s="1027"/>
      <c r="CM52" s="1025"/>
      <c r="CN52" s="1026"/>
      <c r="CO52" s="1026"/>
      <c r="CP52" s="1026"/>
      <c r="CQ52" s="1027"/>
      <c r="CR52" s="1025"/>
      <c r="CS52" s="1026"/>
      <c r="CT52" s="1026"/>
      <c r="CU52" s="1026"/>
      <c r="CV52" s="1027"/>
      <c r="CW52" s="1025"/>
      <c r="CX52" s="1026"/>
      <c r="CY52" s="1026"/>
      <c r="CZ52" s="1026"/>
      <c r="DA52" s="1027"/>
      <c r="DB52" s="1025"/>
      <c r="DC52" s="1026"/>
      <c r="DD52" s="1026"/>
      <c r="DE52" s="1026"/>
      <c r="DF52" s="1027"/>
      <c r="DG52" s="1025"/>
      <c r="DH52" s="1026"/>
      <c r="DI52" s="1026"/>
      <c r="DJ52" s="1026"/>
      <c r="DK52" s="1027"/>
      <c r="DL52" s="1025"/>
      <c r="DM52" s="1026"/>
      <c r="DN52" s="1026"/>
      <c r="DO52" s="1026"/>
      <c r="DP52" s="1027"/>
      <c r="DQ52" s="1025"/>
      <c r="DR52" s="1026"/>
      <c r="DS52" s="1026"/>
      <c r="DT52" s="1026"/>
      <c r="DU52" s="1027"/>
      <c r="DV52" s="1028"/>
      <c r="DW52" s="1029"/>
      <c r="DX52" s="1029"/>
      <c r="DY52" s="1029"/>
      <c r="DZ52" s="1030"/>
      <c r="EA52" s="230"/>
    </row>
    <row r="53" spans="1:131" ht="26.25" customHeight="1" x14ac:dyDescent="0.2">
      <c r="A53" s="238">
        <v>26</v>
      </c>
      <c r="B53" s="1066"/>
      <c r="C53" s="1067"/>
      <c r="D53" s="1067"/>
      <c r="E53" s="1067"/>
      <c r="F53" s="1067"/>
      <c r="G53" s="1067"/>
      <c r="H53" s="1067"/>
      <c r="I53" s="1067"/>
      <c r="J53" s="1067"/>
      <c r="K53" s="1067"/>
      <c r="L53" s="1067"/>
      <c r="M53" s="1067"/>
      <c r="N53" s="1067"/>
      <c r="O53" s="1067"/>
      <c r="P53" s="1068"/>
      <c r="Q53" s="1069"/>
      <c r="R53" s="1061"/>
      <c r="S53" s="1061"/>
      <c r="T53" s="1061"/>
      <c r="U53" s="1061"/>
      <c r="V53" s="1061"/>
      <c r="W53" s="1061"/>
      <c r="X53" s="1061"/>
      <c r="Y53" s="1061"/>
      <c r="Z53" s="1061"/>
      <c r="AA53" s="1061"/>
      <c r="AB53" s="1061"/>
      <c r="AC53" s="1061"/>
      <c r="AD53" s="1061"/>
      <c r="AE53" s="1070"/>
      <c r="AF53" s="1071"/>
      <c r="AG53" s="1072"/>
      <c r="AH53" s="1072"/>
      <c r="AI53" s="1072"/>
      <c r="AJ53" s="1073"/>
      <c r="AK53" s="1060"/>
      <c r="AL53" s="1061"/>
      <c r="AM53" s="1061"/>
      <c r="AN53" s="1061"/>
      <c r="AO53" s="1061"/>
      <c r="AP53" s="1061"/>
      <c r="AQ53" s="1061"/>
      <c r="AR53" s="1061"/>
      <c r="AS53" s="1061"/>
      <c r="AT53" s="1061"/>
      <c r="AU53" s="1061"/>
      <c r="AV53" s="1061"/>
      <c r="AW53" s="1061"/>
      <c r="AX53" s="1061"/>
      <c r="AY53" s="1061"/>
      <c r="AZ53" s="1062"/>
      <c r="BA53" s="1062"/>
      <c r="BB53" s="1062"/>
      <c r="BC53" s="1062"/>
      <c r="BD53" s="1062"/>
      <c r="BE53" s="1008"/>
      <c r="BF53" s="1008"/>
      <c r="BG53" s="1008"/>
      <c r="BH53" s="1008"/>
      <c r="BI53" s="1009"/>
      <c r="BJ53" s="232"/>
      <c r="BK53" s="232"/>
      <c r="BL53" s="232"/>
      <c r="BM53" s="232"/>
      <c r="BN53" s="232"/>
      <c r="BO53" s="241"/>
      <c r="BP53" s="241"/>
      <c r="BQ53" s="238">
        <v>47</v>
      </c>
      <c r="BR53" s="239"/>
      <c r="BS53" s="1028"/>
      <c r="BT53" s="1029"/>
      <c r="BU53" s="1029"/>
      <c r="BV53" s="1029"/>
      <c r="BW53" s="1029"/>
      <c r="BX53" s="1029"/>
      <c r="BY53" s="1029"/>
      <c r="BZ53" s="1029"/>
      <c r="CA53" s="1029"/>
      <c r="CB53" s="1029"/>
      <c r="CC53" s="1029"/>
      <c r="CD53" s="1029"/>
      <c r="CE53" s="1029"/>
      <c r="CF53" s="1029"/>
      <c r="CG53" s="1050"/>
      <c r="CH53" s="1025"/>
      <c r="CI53" s="1026"/>
      <c r="CJ53" s="1026"/>
      <c r="CK53" s="1026"/>
      <c r="CL53" s="1027"/>
      <c r="CM53" s="1025"/>
      <c r="CN53" s="1026"/>
      <c r="CO53" s="1026"/>
      <c r="CP53" s="1026"/>
      <c r="CQ53" s="1027"/>
      <c r="CR53" s="1025"/>
      <c r="CS53" s="1026"/>
      <c r="CT53" s="1026"/>
      <c r="CU53" s="1026"/>
      <c r="CV53" s="1027"/>
      <c r="CW53" s="1025"/>
      <c r="CX53" s="1026"/>
      <c r="CY53" s="1026"/>
      <c r="CZ53" s="1026"/>
      <c r="DA53" s="1027"/>
      <c r="DB53" s="1025"/>
      <c r="DC53" s="1026"/>
      <c r="DD53" s="1026"/>
      <c r="DE53" s="1026"/>
      <c r="DF53" s="1027"/>
      <c r="DG53" s="1025"/>
      <c r="DH53" s="1026"/>
      <c r="DI53" s="1026"/>
      <c r="DJ53" s="1026"/>
      <c r="DK53" s="1027"/>
      <c r="DL53" s="1025"/>
      <c r="DM53" s="1026"/>
      <c r="DN53" s="1026"/>
      <c r="DO53" s="1026"/>
      <c r="DP53" s="1027"/>
      <c r="DQ53" s="1025"/>
      <c r="DR53" s="1026"/>
      <c r="DS53" s="1026"/>
      <c r="DT53" s="1026"/>
      <c r="DU53" s="1027"/>
      <c r="DV53" s="1028"/>
      <c r="DW53" s="1029"/>
      <c r="DX53" s="1029"/>
      <c r="DY53" s="1029"/>
      <c r="DZ53" s="1030"/>
      <c r="EA53" s="230"/>
    </row>
    <row r="54" spans="1:131" ht="26.25" customHeight="1" x14ac:dyDescent="0.2">
      <c r="A54" s="238">
        <v>27</v>
      </c>
      <c r="B54" s="1066"/>
      <c r="C54" s="1067"/>
      <c r="D54" s="1067"/>
      <c r="E54" s="1067"/>
      <c r="F54" s="1067"/>
      <c r="G54" s="1067"/>
      <c r="H54" s="1067"/>
      <c r="I54" s="1067"/>
      <c r="J54" s="1067"/>
      <c r="K54" s="1067"/>
      <c r="L54" s="1067"/>
      <c r="M54" s="1067"/>
      <c r="N54" s="1067"/>
      <c r="O54" s="1067"/>
      <c r="P54" s="1068"/>
      <c r="Q54" s="1069"/>
      <c r="R54" s="1061"/>
      <c r="S54" s="1061"/>
      <c r="T54" s="1061"/>
      <c r="U54" s="1061"/>
      <c r="V54" s="1061"/>
      <c r="W54" s="1061"/>
      <c r="X54" s="1061"/>
      <c r="Y54" s="1061"/>
      <c r="Z54" s="1061"/>
      <c r="AA54" s="1061"/>
      <c r="AB54" s="1061"/>
      <c r="AC54" s="1061"/>
      <c r="AD54" s="1061"/>
      <c r="AE54" s="1070"/>
      <c r="AF54" s="1071"/>
      <c r="AG54" s="1072"/>
      <c r="AH54" s="1072"/>
      <c r="AI54" s="1072"/>
      <c r="AJ54" s="1073"/>
      <c r="AK54" s="1060"/>
      <c r="AL54" s="1061"/>
      <c r="AM54" s="1061"/>
      <c r="AN54" s="1061"/>
      <c r="AO54" s="1061"/>
      <c r="AP54" s="1061"/>
      <c r="AQ54" s="1061"/>
      <c r="AR54" s="1061"/>
      <c r="AS54" s="1061"/>
      <c r="AT54" s="1061"/>
      <c r="AU54" s="1061"/>
      <c r="AV54" s="1061"/>
      <c r="AW54" s="1061"/>
      <c r="AX54" s="1061"/>
      <c r="AY54" s="1061"/>
      <c r="AZ54" s="1062"/>
      <c r="BA54" s="1062"/>
      <c r="BB54" s="1062"/>
      <c r="BC54" s="1062"/>
      <c r="BD54" s="1062"/>
      <c r="BE54" s="1008"/>
      <c r="BF54" s="1008"/>
      <c r="BG54" s="1008"/>
      <c r="BH54" s="1008"/>
      <c r="BI54" s="1009"/>
      <c r="BJ54" s="232"/>
      <c r="BK54" s="232"/>
      <c r="BL54" s="232"/>
      <c r="BM54" s="232"/>
      <c r="BN54" s="232"/>
      <c r="BO54" s="241"/>
      <c r="BP54" s="241"/>
      <c r="BQ54" s="238">
        <v>48</v>
      </c>
      <c r="BR54" s="239"/>
      <c r="BS54" s="1028"/>
      <c r="BT54" s="1029"/>
      <c r="BU54" s="1029"/>
      <c r="BV54" s="1029"/>
      <c r="BW54" s="1029"/>
      <c r="BX54" s="1029"/>
      <c r="BY54" s="1029"/>
      <c r="BZ54" s="1029"/>
      <c r="CA54" s="1029"/>
      <c r="CB54" s="1029"/>
      <c r="CC54" s="1029"/>
      <c r="CD54" s="1029"/>
      <c r="CE54" s="1029"/>
      <c r="CF54" s="1029"/>
      <c r="CG54" s="1050"/>
      <c r="CH54" s="1025"/>
      <c r="CI54" s="1026"/>
      <c r="CJ54" s="1026"/>
      <c r="CK54" s="1026"/>
      <c r="CL54" s="1027"/>
      <c r="CM54" s="1025"/>
      <c r="CN54" s="1026"/>
      <c r="CO54" s="1026"/>
      <c r="CP54" s="1026"/>
      <c r="CQ54" s="1027"/>
      <c r="CR54" s="1025"/>
      <c r="CS54" s="1026"/>
      <c r="CT54" s="1026"/>
      <c r="CU54" s="1026"/>
      <c r="CV54" s="1027"/>
      <c r="CW54" s="1025"/>
      <c r="CX54" s="1026"/>
      <c r="CY54" s="1026"/>
      <c r="CZ54" s="1026"/>
      <c r="DA54" s="1027"/>
      <c r="DB54" s="1025"/>
      <c r="DC54" s="1026"/>
      <c r="DD54" s="1026"/>
      <c r="DE54" s="1026"/>
      <c r="DF54" s="1027"/>
      <c r="DG54" s="1025"/>
      <c r="DH54" s="1026"/>
      <c r="DI54" s="1026"/>
      <c r="DJ54" s="1026"/>
      <c r="DK54" s="1027"/>
      <c r="DL54" s="1025"/>
      <c r="DM54" s="1026"/>
      <c r="DN54" s="1026"/>
      <c r="DO54" s="1026"/>
      <c r="DP54" s="1027"/>
      <c r="DQ54" s="1025"/>
      <c r="DR54" s="1026"/>
      <c r="DS54" s="1026"/>
      <c r="DT54" s="1026"/>
      <c r="DU54" s="1027"/>
      <c r="DV54" s="1028"/>
      <c r="DW54" s="1029"/>
      <c r="DX54" s="1029"/>
      <c r="DY54" s="1029"/>
      <c r="DZ54" s="1030"/>
      <c r="EA54" s="230"/>
    </row>
    <row r="55" spans="1:131" ht="26.25" customHeight="1" x14ac:dyDescent="0.2">
      <c r="A55" s="238">
        <v>28</v>
      </c>
      <c r="B55" s="1066"/>
      <c r="C55" s="1067"/>
      <c r="D55" s="1067"/>
      <c r="E55" s="1067"/>
      <c r="F55" s="1067"/>
      <c r="G55" s="1067"/>
      <c r="H55" s="1067"/>
      <c r="I55" s="1067"/>
      <c r="J55" s="1067"/>
      <c r="K55" s="1067"/>
      <c r="L55" s="1067"/>
      <c r="M55" s="1067"/>
      <c r="N55" s="1067"/>
      <c r="O55" s="1067"/>
      <c r="P55" s="1068"/>
      <c r="Q55" s="1069"/>
      <c r="R55" s="1061"/>
      <c r="S55" s="1061"/>
      <c r="T55" s="1061"/>
      <c r="U55" s="1061"/>
      <c r="V55" s="1061"/>
      <c r="W55" s="1061"/>
      <c r="X55" s="1061"/>
      <c r="Y55" s="1061"/>
      <c r="Z55" s="1061"/>
      <c r="AA55" s="1061"/>
      <c r="AB55" s="1061"/>
      <c r="AC55" s="1061"/>
      <c r="AD55" s="1061"/>
      <c r="AE55" s="1070"/>
      <c r="AF55" s="1071"/>
      <c r="AG55" s="1072"/>
      <c r="AH55" s="1072"/>
      <c r="AI55" s="1072"/>
      <c r="AJ55" s="1073"/>
      <c r="AK55" s="1060"/>
      <c r="AL55" s="1061"/>
      <c r="AM55" s="1061"/>
      <c r="AN55" s="1061"/>
      <c r="AO55" s="1061"/>
      <c r="AP55" s="1061"/>
      <c r="AQ55" s="1061"/>
      <c r="AR55" s="1061"/>
      <c r="AS55" s="1061"/>
      <c r="AT55" s="1061"/>
      <c r="AU55" s="1061"/>
      <c r="AV55" s="1061"/>
      <c r="AW55" s="1061"/>
      <c r="AX55" s="1061"/>
      <c r="AY55" s="1061"/>
      <c r="AZ55" s="1062"/>
      <c r="BA55" s="1062"/>
      <c r="BB55" s="1062"/>
      <c r="BC55" s="1062"/>
      <c r="BD55" s="1062"/>
      <c r="BE55" s="1008"/>
      <c r="BF55" s="1008"/>
      <c r="BG55" s="1008"/>
      <c r="BH55" s="1008"/>
      <c r="BI55" s="1009"/>
      <c r="BJ55" s="232"/>
      <c r="BK55" s="232"/>
      <c r="BL55" s="232"/>
      <c r="BM55" s="232"/>
      <c r="BN55" s="232"/>
      <c r="BO55" s="241"/>
      <c r="BP55" s="241"/>
      <c r="BQ55" s="238">
        <v>49</v>
      </c>
      <c r="BR55" s="239"/>
      <c r="BS55" s="1028"/>
      <c r="BT55" s="1029"/>
      <c r="BU55" s="1029"/>
      <c r="BV55" s="1029"/>
      <c r="BW55" s="1029"/>
      <c r="BX55" s="1029"/>
      <c r="BY55" s="1029"/>
      <c r="BZ55" s="1029"/>
      <c r="CA55" s="1029"/>
      <c r="CB55" s="1029"/>
      <c r="CC55" s="1029"/>
      <c r="CD55" s="1029"/>
      <c r="CE55" s="1029"/>
      <c r="CF55" s="1029"/>
      <c r="CG55" s="1050"/>
      <c r="CH55" s="1025"/>
      <c r="CI55" s="1026"/>
      <c r="CJ55" s="1026"/>
      <c r="CK55" s="1026"/>
      <c r="CL55" s="1027"/>
      <c r="CM55" s="1025"/>
      <c r="CN55" s="1026"/>
      <c r="CO55" s="1026"/>
      <c r="CP55" s="1026"/>
      <c r="CQ55" s="1027"/>
      <c r="CR55" s="1025"/>
      <c r="CS55" s="1026"/>
      <c r="CT55" s="1026"/>
      <c r="CU55" s="1026"/>
      <c r="CV55" s="1027"/>
      <c r="CW55" s="1025"/>
      <c r="CX55" s="1026"/>
      <c r="CY55" s="1026"/>
      <c r="CZ55" s="1026"/>
      <c r="DA55" s="1027"/>
      <c r="DB55" s="1025"/>
      <c r="DC55" s="1026"/>
      <c r="DD55" s="1026"/>
      <c r="DE55" s="1026"/>
      <c r="DF55" s="1027"/>
      <c r="DG55" s="1025"/>
      <c r="DH55" s="1026"/>
      <c r="DI55" s="1026"/>
      <c r="DJ55" s="1026"/>
      <c r="DK55" s="1027"/>
      <c r="DL55" s="1025"/>
      <c r="DM55" s="1026"/>
      <c r="DN55" s="1026"/>
      <c r="DO55" s="1026"/>
      <c r="DP55" s="1027"/>
      <c r="DQ55" s="1025"/>
      <c r="DR55" s="1026"/>
      <c r="DS55" s="1026"/>
      <c r="DT55" s="1026"/>
      <c r="DU55" s="1027"/>
      <c r="DV55" s="1028"/>
      <c r="DW55" s="1029"/>
      <c r="DX55" s="1029"/>
      <c r="DY55" s="1029"/>
      <c r="DZ55" s="1030"/>
      <c r="EA55" s="230"/>
    </row>
    <row r="56" spans="1:131" ht="26.25" customHeight="1" x14ac:dyDescent="0.2">
      <c r="A56" s="238">
        <v>29</v>
      </c>
      <c r="B56" s="1066"/>
      <c r="C56" s="1067"/>
      <c r="D56" s="1067"/>
      <c r="E56" s="1067"/>
      <c r="F56" s="1067"/>
      <c r="G56" s="1067"/>
      <c r="H56" s="1067"/>
      <c r="I56" s="1067"/>
      <c r="J56" s="1067"/>
      <c r="K56" s="1067"/>
      <c r="L56" s="1067"/>
      <c r="M56" s="1067"/>
      <c r="N56" s="1067"/>
      <c r="O56" s="1067"/>
      <c r="P56" s="1068"/>
      <c r="Q56" s="1069"/>
      <c r="R56" s="1061"/>
      <c r="S56" s="1061"/>
      <c r="T56" s="1061"/>
      <c r="U56" s="1061"/>
      <c r="V56" s="1061"/>
      <c r="W56" s="1061"/>
      <c r="X56" s="1061"/>
      <c r="Y56" s="1061"/>
      <c r="Z56" s="1061"/>
      <c r="AA56" s="1061"/>
      <c r="AB56" s="1061"/>
      <c r="AC56" s="1061"/>
      <c r="AD56" s="1061"/>
      <c r="AE56" s="1070"/>
      <c r="AF56" s="1071"/>
      <c r="AG56" s="1072"/>
      <c r="AH56" s="1072"/>
      <c r="AI56" s="1072"/>
      <c r="AJ56" s="1073"/>
      <c r="AK56" s="1060"/>
      <c r="AL56" s="1061"/>
      <c r="AM56" s="1061"/>
      <c r="AN56" s="1061"/>
      <c r="AO56" s="1061"/>
      <c r="AP56" s="1061"/>
      <c r="AQ56" s="1061"/>
      <c r="AR56" s="1061"/>
      <c r="AS56" s="1061"/>
      <c r="AT56" s="1061"/>
      <c r="AU56" s="1061"/>
      <c r="AV56" s="1061"/>
      <c r="AW56" s="1061"/>
      <c r="AX56" s="1061"/>
      <c r="AY56" s="1061"/>
      <c r="AZ56" s="1062"/>
      <c r="BA56" s="1062"/>
      <c r="BB56" s="1062"/>
      <c r="BC56" s="1062"/>
      <c r="BD56" s="1062"/>
      <c r="BE56" s="1008"/>
      <c r="BF56" s="1008"/>
      <c r="BG56" s="1008"/>
      <c r="BH56" s="1008"/>
      <c r="BI56" s="1009"/>
      <c r="BJ56" s="232"/>
      <c r="BK56" s="232"/>
      <c r="BL56" s="232"/>
      <c r="BM56" s="232"/>
      <c r="BN56" s="232"/>
      <c r="BO56" s="241"/>
      <c r="BP56" s="241"/>
      <c r="BQ56" s="238">
        <v>50</v>
      </c>
      <c r="BR56" s="239"/>
      <c r="BS56" s="1028"/>
      <c r="BT56" s="1029"/>
      <c r="BU56" s="1029"/>
      <c r="BV56" s="1029"/>
      <c r="BW56" s="1029"/>
      <c r="BX56" s="1029"/>
      <c r="BY56" s="1029"/>
      <c r="BZ56" s="1029"/>
      <c r="CA56" s="1029"/>
      <c r="CB56" s="1029"/>
      <c r="CC56" s="1029"/>
      <c r="CD56" s="1029"/>
      <c r="CE56" s="1029"/>
      <c r="CF56" s="1029"/>
      <c r="CG56" s="1050"/>
      <c r="CH56" s="1025"/>
      <c r="CI56" s="1026"/>
      <c r="CJ56" s="1026"/>
      <c r="CK56" s="1026"/>
      <c r="CL56" s="1027"/>
      <c r="CM56" s="1025"/>
      <c r="CN56" s="1026"/>
      <c r="CO56" s="1026"/>
      <c r="CP56" s="1026"/>
      <c r="CQ56" s="1027"/>
      <c r="CR56" s="1025"/>
      <c r="CS56" s="1026"/>
      <c r="CT56" s="1026"/>
      <c r="CU56" s="1026"/>
      <c r="CV56" s="1027"/>
      <c r="CW56" s="1025"/>
      <c r="CX56" s="1026"/>
      <c r="CY56" s="1026"/>
      <c r="CZ56" s="1026"/>
      <c r="DA56" s="1027"/>
      <c r="DB56" s="1025"/>
      <c r="DC56" s="1026"/>
      <c r="DD56" s="1026"/>
      <c r="DE56" s="1026"/>
      <c r="DF56" s="1027"/>
      <c r="DG56" s="1025"/>
      <c r="DH56" s="1026"/>
      <c r="DI56" s="1026"/>
      <c r="DJ56" s="1026"/>
      <c r="DK56" s="1027"/>
      <c r="DL56" s="1025"/>
      <c r="DM56" s="1026"/>
      <c r="DN56" s="1026"/>
      <c r="DO56" s="1026"/>
      <c r="DP56" s="1027"/>
      <c r="DQ56" s="1025"/>
      <c r="DR56" s="1026"/>
      <c r="DS56" s="1026"/>
      <c r="DT56" s="1026"/>
      <c r="DU56" s="1027"/>
      <c r="DV56" s="1028"/>
      <c r="DW56" s="1029"/>
      <c r="DX56" s="1029"/>
      <c r="DY56" s="1029"/>
      <c r="DZ56" s="1030"/>
      <c r="EA56" s="230"/>
    </row>
    <row r="57" spans="1:131" ht="26.25" customHeight="1" x14ac:dyDescent="0.2">
      <c r="A57" s="238">
        <v>30</v>
      </c>
      <c r="B57" s="1066"/>
      <c r="C57" s="1067"/>
      <c r="D57" s="1067"/>
      <c r="E57" s="1067"/>
      <c r="F57" s="1067"/>
      <c r="G57" s="1067"/>
      <c r="H57" s="1067"/>
      <c r="I57" s="1067"/>
      <c r="J57" s="1067"/>
      <c r="K57" s="1067"/>
      <c r="L57" s="1067"/>
      <c r="M57" s="1067"/>
      <c r="N57" s="1067"/>
      <c r="O57" s="1067"/>
      <c r="P57" s="1068"/>
      <c r="Q57" s="1069"/>
      <c r="R57" s="1061"/>
      <c r="S57" s="1061"/>
      <c r="T57" s="1061"/>
      <c r="U57" s="1061"/>
      <c r="V57" s="1061"/>
      <c r="W57" s="1061"/>
      <c r="X57" s="1061"/>
      <c r="Y57" s="1061"/>
      <c r="Z57" s="1061"/>
      <c r="AA57" s="1061"/>
      <c r="AB57" s="1061"/>
      <c r="AC57" s="1061"/>
      <c r="AD57" s="1061"/>
      <c r="AE57" s="1070"/>
      <c r="AF57" s="1071"/>
      <c r="AG57" s="1072"/>
      <c r="AH57" s="1072"/>
      <c r="AI57" s="1072"/>
      <c r="AJ57" s="1073"/>
      <c r="AK57" s="1060"/>
      <c r="AL57" s="1061"/>
      <c r="AM57" s="1061"/>
      <c r="AN57" s="1061"/>
      <c r="AO57" s="1061"/>
      <c r="AP57" s="1061"/>
      <c r="AQ57" s="1061"/>
      <c r="AR57" s="1061"/>
      <c r="AS57" s="1061"/>
      <c r="AT57" s="1061"/>
      <c r="AU57" s="1061"/>
      <c r="AV57" s="1061"/>
      <c r="AW57" s="1061"/>
      <c r="AX57" s="1061"/>
      <c r="AY57" s="1061"/>
      <c r="AZ57" s="1062"/>
      <c r="BA57" s="1062"/>
      <c r="BB57" s="1062"/>
      <c r="BC57" s="1062"/>
      <c r="BD57" s="1062"/>
      <c r="BE57" s="1008"/>
      <c r="BF57" s="1008"/>
      <c r="BG57" s="1008"/>
      <c r="BH57" s="1008"/>
      <c r="BI57" s="1009"/>
      <c r="BJ57" s="232"/>
      <c r="BK57" s="232"/>
      <c r="BL57" s="232"/>
      <c r="BM57" s="232"/>
      <c r="BN57" s="232"/>
      <c r="BO57" s="241"/>
      <c r="BP57" s="241"/>
      <c r="BQ57" s="238">
        <v>51</v>
      </c>
      <c r="BR57" s="239"/>
      <c r="BS57" s="1028"/>
      <c r="BT57" s="1029"/>
      <c r="BU57" s="1029"/>
      <c r="BV57" s="1029"/>
      <c r="BW57" s="1029"/>
      <c r="BX57" s="1029"/>
      <c r="BY57" s="1029"/>
      <c r="BZ57" s="1029"/>
      <c r="CA57" s="1029"/>
      <c r="CB57" s="1029"/>
      <c r="CC57" s="1029"/>
      <c r="CD57" s="1029"/>
      <c r="CE57" s="1029"/>
      <c r="CF57" s="1029"/>
      <c r="CG57" s="1050"/>
      <c r="CH57" s="1025"/>
      <c r="CI57" s="1026"/>
      <c r="CJ57" s="1026"/>
      <c r="CK57" s="1026"/>
      <c r="CL57" s="1027"/>
      <c r="CM57" s="1025"/>
      <c r="CN57" s="1026"/>
      <c r="CO57" s="1026"/>
      <c r="CP57" s="1026"/>
      <c r="CQ57" s="1027"/>
      <c r="CR57" s="1025"/>
      <c r="CS57" s="1026"/>
      <c r="CT57" s="1026"/>
      <c r="CU57" s="1026"/>
      <c r="CV57" s="1027"/>
      <c r="CW57" s="1025"/>
      <c r="CX57" s="1026"/>
      <c r="CY57" s="1026"/>
      <c r="CZ57" s="1026"/>
      <c r="DA57" s="1027"/>
      <c r="DB57" s="1025"/>
      <c r="DC57" s="1026"/>
      <c r="DD57" s="1026"/>
      <c r="DE57" s="1026"/>
      <c r="DF57" s="1027"/>
      <c r="DG57" s="1025"/>
      <c r="DH57" s="1026"/>
      <c r="DI57" s="1026"/>
      <c r="DJ57" s="1026"/>
      <c r="DK57" s="1027"/>
      <c r="DL57" s="1025"/>
      <c r="DM57" s="1026"/>
      <c r="DN57" s="1026"/>
      <c r="DO57" s="1026"/>
      <c r="DP57" s="1027"/>
      <c r="DQ57" s="1025"/>
      <c r="DR57" s="1026"/>
      <c r="DS57" s="1026"/>
      <c r="DT57" s="1026"/>
      <c r="DU57" s="1027"/>
      <c r="DV57" s="1028"/>
      <c r="DW57" s="1029"/>
      <c r="DX57" s="1029"/>
      <c r="DY57" s="1029"/>
      <c r="DZ57" s="1030"/>
      <c r="EA57" s="230"/>
    </row>
    <row r="58" spans="1:131" ht="26.25" customHeight="1" x14ac:dyDescent="0.2">
      <c r="A58" s="238">
        <v>31</v>
      </c>
      <c r="B58" s="1066"/>
      <c r="C58" s="1067"/>
      <c r="D58" s="1067"/>
      <c r="E58" s="1067"/>
      <c r="F58" s="1067"/>
      <c r="G58" s="1067"/>
      <c r="H58" s="1067"/>
      <c r="I58" s="1067"/>
      <c r="J58" s="1067"/>
      <c r="K58" s="1067"/>
      <c r="L58" s="1067"/>
      <c r="M58" s="1067"/>
      <c r="N58" s="1067"/>
      <c r="O58" s="1067"/>
      <c r="P58" s="1068"/>
      <c r="Q58" s="1069"/>
      <c r="R58" s="1061"/>
      <c r="S58" s="1061"/>
      <c r="T58" s="1061"/>
      <c r="U58" s="1061"/>
      <c r="V58" s="1061"/>
      <c r="W58" s="1061"/>
      <c r="X58" s="1061"/>
      <c r="Y58" s="1061"/>
      <c r="Z58" s="1061"/>
      <c r="AA58" s="1061"/>
      <c r="AB58" s="1061"/>
      <c r="AC58" s="1061"/>
      <c r="AD58" s="1061"/>
      <c r="AE58" s="1070"/>
      <c r="AF58" s="1071"/>
      <c r="AG58" s="1072"/>
      <c r="AH58" s="1072"/>
      <c r="AI58" s="1072"/>
      <c r="AJ58" s="1073"/>
      <c r="AK58" s="1060"/>
      <c r="AL58" s="1061"/>
      <c r="AM58" s="1061"/>
      <c r="AN58" s="1061"/>
      <c r="AO58" s="1061"/>
      <c r="AP58" s="1061"/>
      <c r="AQ58" s="1061"/>
      <c r="AR58" s="1061"/>
      <c r="AS58" s="1061"/>
      <c r="AT58" s="1061"/>
      <c r="AU58" s="1061"/>
      <c r="AV58" s="1061"/>
      <c r="AW58" s="1061"/>
      <c r="AX58" s="1061"/>
      <c r="AY58" s="1061"/>
      <c r="AZ58" s="1062"/>
      <c r="BA58" s="1062"/>
      <c r="BB58" s="1062"/>
      <c r="BC58" s="1062"/>
      <c r="BD58" s="1062"/>
      <c r="BE58" s="1008"/>
      <c r="BF58" s="1008"/>
      <c r="BG58" s="1008"/>
      <c r="BH58" s="1008"/>
      <c r="BI58" s="1009"/>
      <c r="BJ58" s="232"/>
      <c r="BK58" s="232"/>
      <c r="BL58" s="232"/>
      <c r="BM58" s="232"/>
      <c r="BN58" s="232"/>
      <c r="BO58" s="241"/>
      <c r="BP58" s="241"/>
      <c r="BQ58" s="238">
        <v>52</v>
      </c>
      <c r="BR58" s="239"/>
      <c r="BS58" s="1028"/>
      <c r="BT58" s="1029"/>
      <c r="BU58" s="1029"/>
      <c r="BV58" s="1029"/>
      <c r="BW58" s="1029"/>
      <c r="BX58" s="1029"/>
      <c r="BY58" s="1029"/>
      <c r="BZ58" s="1029"/>
      <c r="CA58" s="1029"/>
      <c r="CB58" s="1029"/>
      <c r="CC58" s="1029"/>
      <c r="CD58" s="1029"/>
      <c r="CE58" s="1029"/>
      <c r="CF58" s="1029"/>
      <c r="CG58" s="1050"/>
      <c r="CH58" s="1025"/>
      <c r="CI58" s="1026"/>
      <c r="CJ58" s="1026"/>
      <c r="CK58" s="1026"/>
      <c r="CL58" s="1027"/>
      <c r="CM58" s="1025"/>
      <c r="CN58" s="1026"/>
      <c r="CO58" s="1026"/>
      <c r="CP58" s="1026"/>
      <c r="CQ58" s="1027"/>
      <c r="CR58" s="1025"/>
      <c r="CS58" s="1026"/>
      <c r="CT58" s="1026"/>
      <c r="CU58" s="1026"/>
      <c r="CV58" s="1027"/>
      <c r="CW58" s="1025"/>
      <c r="CX58" s="1026"/>
      <c r="CY58" s="1026"/>
      <c r="CZ58" s="1026"/>
      <c r="DA58" s="1027"/>
      <c r="DB58" s="1025"/>
      <c r="DC58" s="1026"/>
      <c r="DD58" s="1026"/>
      <c r="DE58" s="1026"/>
      <c r="DF58" s="1027"/>
      <c r="DG58" s="1025"/>
      <c r="DH58" s="1026"/>
      <c r="DI58" s="1026"/>
      <c r="DJ58" s="1026"/>
      <c r="DK58" s="1027"/>
      <c r="DL58" s="1025"/>
      <c r="DM58" s="1026"/>
      <c r="DN58" s="1026"/>
      <c r="DO58" s="1026"/>
      <c r="DP58" s="1027"/>
      <c r="DQ58" s="1025"/>
      <c r="DR58" s="1026"/>
      <c r="DS58" s="1026"/>
      <c r="DT58" s="1026"/>
      <c r="DU58" s="1027"/>
      <c r="DV58" s="1028"/>
      <c r="DW58" s="1029"/>
      <c r="DX58" s="1029"/>
      <c r="DY58" s="1029"/>
      <c r="DZ58" s="1030"/>
      <c r="EA58" s="230"/>
    </row>
    <row r="59" spans="1:131" ht="26.25" customHeight="1" x14ac:dyDescent="0.2">
      <c r="A59" s="238">
        <v>32</v>
      </c>
      <c r="B59" s="1066"/>
      <c r="C59" s="1067"/>
      <c r="D59" s="1067"/>
      <c r="E59" s="1067"/>
      <c r="F59" s="1067"/>
      <c r="G59" s="1067"/>
      <c r="H59" s="1067"/>
      <c r="I59" s="1067"/>
      <c r="J59" s="1067"/>
      <c r="K59" s="1067"/>
      <c r="L59" s="1067"/>
      <c r="M59" s="1067"/>
      <c r="N59" s="1067"/>
      <c r="O59" s="1067"/>
      <c r="P59" s="1068"/>
      <c r="Q59" s="1069"/>
      <c r="R59" s="1061"/>
      <c r="S59" s="1061"/>
      <c r="T59" s="1061"/>
      <c r="U59" s="1061"/>
      <c r="V59" s="1061"/>
      <c r="W59" s="1061"/>
      <c r="X59" s="1061"/>
      <c r="Y59" s="1061"/>
      <c r="Z59" s="1061"/>
      <c r="AA59" s="1061"/>
      <c r="AB59" s="1061"/>
      <c r="AC59" s="1061"/>
      <c r="AD59" s="1061"/>
      <c r="AE59" s="1070"/>
      <c r="AF59" s="1071"/>
      <c r="AG59" s="1072"/>
      <c r="AH59" s="1072"/>
      <c r="AI59" s="1072"/>
      <c r="AJ59" s="1073"/>
      <c r="AK59" s="1060"/>
      <c r="AL59" s="1061"/>
      <c r="AM59" s="1061"/>
      <c r="AN59" s="1061"/>
      <c r="AO59" s="1061"/>
      <c r="AP59" s="1061"/>
      <c r="AQ59" s="1061"/>
      <c r="AR59" s="1061"/>
      <c r="AS59" s="1061"/>
      <c r="AT59" s="1061"/>
      <c r="AU59" s="1061"/>
      <c r="AV59" s="1061"/>
      <c r="AW59" s="1061"/>
      <c r="AX59" s="1061"/>
      <c r="AY59" s="1061"/>
      <c r="AZ59" s="1062"/>
      <c r="BA59" s="1062"/>
      <c r="BB59" s="1062"/>
      <c r="BC59" s="1062"/>
      <c r="BD59" s="1062"/>
      <c r="BE59" s="1008"/>
      <c r="BF59" s="1008"/>
      <c r="BG59" s="1008"/>
      <c r="BH59" s="1008"/>
      <c r="BI59" s="1009"/>
      <c r="BJ59" s="232"/>
      <c r="BK59" s="232"/>
      <c r="BL59" s="232"/>
      <c r="BM59" s="232"/>
      <c r="BN59" s="232"/>
      <c r="BO59" s="241"/>
      <c r="BP59" s="241"/>
      <c r="BQ59" s="238">
        <v>53</v>
      </c>
      <c r="BR59" s="239"/>
      <c r="BS59" s="1028"/>
      <c r="BT59" s="1029"/>
      <c r="BU59" s="1029"/>
      <c r="BV59" s="1029"/>
      <c r="BW59" s="1029"/>
      <c r="BX59" s="1029"/>
      <c r="BY59" s="1029"/>
      <c r="BZ59" s="1029"/>
      <c r="CA59" s="1029"/>
      <c r="CB59" s="1029"/>
      <c r="CC59" s="1029"/>
      <c r="CD59" s="1029"/>
      <c r="CE59" s="1029"/>
      <c r="CF59" s="1029"/>
      <c r="CG59" s="1050"/>
      <c r="CH59" s="1025"/>
      <c r="CI59" s="1026"/>
      <c r="CJ59" s="1026"/>
      <c r="CK59" s="1026"/>
      <c r="CL59" s="1027"/>
      <c r="CM59" s="1025"/>
      <c r="CN59" s="1026"/>
      <c r="CO59" s="1026"/>
      <c r="CP59" s="1026"/>
      <c r="CQ59" s="1027"/>
      <c r="CR59" s="1025"/>
      <c r="CS59" s="1026"/>
      <c r="CT59" s="1026"/>
      <c r="CU59" s="1026"/>
      <c r="CV59" s="1027"/>
      <c r="CW59" s="1025"/>
      <c r="CX59" s="1026"/>
      <c r="CY59" s="1026"/>
      <c r="CZ59" s="1026"/>
      <c r="DA59" s="1027"/>
      <c r="DB59" s="1025"/>
      <c r="DC59" s="1026"/>
      <c r="DD59" s="1026"/>
      <c r="DE59" s="1026"/>
      <c r="DF59" s="1027"/>
      <c r="DG59" s="1025"/>
      <c r="DH59" s="1026"/>
      <c r="DI59" s="1026"/>
      <c r="DJ59" s="1026"/>
      <c r="DK59" s="1027"/>
      <c r="DL59" s="1025"/>
      <c r="DM59" s="1026"/>
      <c r="DN59" s="1026"/>
      <c r="DO59" s="1026"/>
      <c r="DP59" s="1027"/>
      <c r="DQ59" s="1025"/>
      <c r="DR59" s="1026"/>
      <c r="DS59" s="1026"/>
      <c r="DT59" s="1026"/>
      <c r="DU59" s="1027"/>
      <c r="DV59" s="1028"/>
      <c r="DW59" s="1029"/>
      <c r="DX59" s="1029"/>
      <c r="DY59" s="1029"/>
      <c r="DZ59" s="1030"/>
      <c r="EA59" s="230"/>
    </row>
    <row r="60" spans="1:131" ht="26.25" customHeight="1" x14ac:dyDescent="0.2">
      <c r="A60" s="238">
        <v>33</v>
      </c>
      <c r="B60" s="1066"/>
      <c r="C60" s="1067"/>
      <c r="D60" s="1067"/>
      <c r="E60" s="1067"/>
      <c r="F60" s="1067"/>
      <c r="G60" s="1067"/>
      <c r="H60" s="1067"/>
      <c r="I60" s="1067"/>
      <c r="J60" s="1067"/>
      <c r="K60" s="1067"/>
      <c r="L60" s="1067"/>
      <c r="M60" s="1067"/>
      <c r="N60" s="1067"/>
      <c r="O60" s="1067"/>
      <c r="P60" s="1068"/>
      <c r="Q60" s="1069"/>
      <c r="R60" s="1061"/>
      <c r="S60" s="1061"/>
      <c r="T60" s="1061"/>
      <c r="U60" s="1061"/>
      <c r="V60" s="1061"/>
      <c r="W60" s="1061"/>
      <c r="X60" s="1061"/>
      <c r="Y60" s="1061"/>
      <c r="Z60" s="1061"/>
      <c r="AA60" s="1061"/>
      <c r="AB60" s="1061"/>
      <c r="AC60" s="1061"/>
      <c r="AD60" s="1061"/>
      <c r="AE60" s="1070"/>
      <c r="AF60" s="1071"/>
      <c r="AG60" s="1072"/>
      <c r="AH60" s="1072"/>
      <c r="AI60" s="1072"/>
      <c r="AJ60" s="1073"/>
      <c r="AK60" s="1060"/>
      <c r="AL60" s="1061"/>
      <c r="AM60" s="1061"/>
      <c r="AN60" s="1061"/>
      <c r="AO60" s="1061"/>
      <c r="AP60" s="1061"/>
      <c r="AQ60" s="1061"/>
      <c r="AR60" s="1061"/>
      <c r="AS60" s="1061"/>
      <c r="AT60" s="1061"/>
      <c r="AU60" s="1061"/>
      <c r="AV60" s="1061"/>
      <c r="AW60" s="1061"/>
      <c r="AX60" s="1061"/>
      <c r="AY60" s="1061"/>
      <c r="AZ60" s="1062"/>
      <c r="BA60" s="1062"/>
      <c r="BB60" s="1062"/>
      <c r="BC60" s="1062"/>
      <c r="BD60" s="1062"/>
      <c r="BE60" s="1008"/>
      <c r="BF60" s="1008"/>
      <c r="BG60" s="1008"/>
      <c r="BH60" s="1008"/>
      <c r="BI60" s="1009"/>
      <c r="BJ60" s="232"/>
      <c r="BK60" s="232"/>
      <c r="BL60" s="232"/>
      <c r="BM60" s="232"/>
      <c r="BN60" s="232"/>
      <c r="BO60" s="241"/>
      <c r="BP60" s="241"/>
      <c r="BQ60" s="238">
        <v>54</v>
      </c>
      <c r="BR60" s="239"/>
      <c r="BS60" s="1028"/>
      <c r="BT60" s="1029"/>
      <c r="BU60" s="1029"/>
      <c r="BV60" s="1029"/>
      <c r="BW60" s="1029"/>
      <c r="BX60" s="1029"/>
      <c r="BY60" s="1029"/>
      <c r="BZ60" s="1029"/>
      <c r="CA60" s="1029"/>
      <c r="CB60" s="1029"/>
      <c r="CC60" s="1029"/>
      <c r="CD60" s="1029"/>
      <c r="CE60" s="1029"/>
      <c r="CF60" s="1029"/>
      <c r="CG60" s="1050"/>
      <c r="CH60" s="1025"/>
      <c r="CI60" s="1026"/>
      <c r="CJ60" s="1026"/>
      <c r="CK60" s="1026"/>
      <c r="CL60" s="1027"/>
      <c r="CM60" s="1025"/>
      <c r="CN60" s="1026"/>
      <c r="CO60" s="1026"/>
      <c r="CP60" s="1026"/>
      <c r="CQ60" s="1027"/>
      <c r="CR60" s="1025"/>
      <c r="CS60" s="1026"/>
      <c r="CT60" s="1026"/>
      <c r="CU60" s="1026"/>
      <c r="CV60" s="1027"/>
      <c r="CW60" s="1025"/>
      <c r="CX60" s="1026"/>
      <c r="CY60" s="1026"/>
      <c r="CZ60" s="1026"/>
      <c r="DA60" s="1027"/>
      <c r="DB60" s="1025"/>
      <c r="DC60" s="1026"/>
      <c r="DD60" s="1026"/>
      <c r="DE60" s="1026"/>
      <c r="DF60" s="1027"/>
      <c r="DG60" s="1025"/>
      <c r="DH60" s="1026"/>
      <c r="DI60" s="1026"/>
      <c r="DJ60" s="1026"/>
      <c r="DK60" s="1027"/>
      <c r="DL60" s="1025"/>
      <c r="DM60" s="1026"/>
      <c r="DN60" s="1026"/>
      <c r="DO60" s="1026"/>
      <c r="DP60" s="1027"/>
      <c r="DQ60" s="1025"/>
      <c r="DR60" s="1026"/>
      <c r="DS60" s="1026"/>
      <c r="DT60" s="1026"/>
      <c r="DU60" s="1027"/>
      <c r="DV60" s="1028"/>
      <c r="DW60" s="1029"/>
      <c r="DX60" s="1029"/>
      <c r="DY60" s="1029"/>
      <c r="DZ60" s="1030"/>
      <c r="EA60" s="230"/>
    </row>
    <row r="61" spans="1:131" ht="26.25" customHeight="1" thickBot="1" x14ac:dyDescent="0.25">
      <c r="A61" s="238">
        <v>34</v>
      </c>
      <c r="B61" s="1066"/>
      <c r="C61" s="1067"/>
      <c r="D61" s="1067"/>
      <c r="E61" s="1067"/>
      <c r="F61" s="1067"/>
      <c r="G61" s="1067"/>
      <c r="H61" s="1067"/>
      <c r="I61" s="1067"/>
      <c r="J61" s="1067"/>
      <c r="K61" s="1067"/>
      <c r="L61" s="1067"/>
      <c r="M61" s="1067"/>
      <c r="N61" s="1067"/>
      <c r="O61" s="1067"/>
      <c r="P61" s="1068"/>
      <c r="Q61" s="1069"/>
      <c r="R61" s="1061"/>
      <c r="S61" s="1061"/>
      <c r="T61" s="1061"/>
      <c r="U61" s="1061"/>
      <c r="V61" s="1061"/>
      <c r="W61" s="1061"/>
      <c r="X61" s="1061"/>
      <c r="Y61" s="1061"/>
      <c r="Z61" s="1061"/>
      <c r="AA61" s="1061"/>
      <c r="AB61" s="1061"/>
      <c r="AC61" s="1061"/>
      <c r="AD61" s="1061"/>
      <c r="AE61" s="1070"/>
      <c r="AF61" s="1071"/>
      <c r="AG61" s="1072"/>
      <c r="AH61" s="1072"/>
      <c r="AI61" s="1072"/>
      <c r="AJ61" s="1073"/>
      <c r="AK61" s="1060"/>
      <c r="AL61" s="1061"/>
      <c r="AM61" s="1061"/>
      <c r="AN61" s="1061"/>
      <c r="AO61" s="1061"/>
      <c r="AP61" s="1061"/>
      <c r="AQ61" s="1061"/>
      <c r="AR61" s="1061"/>
      <c r="AS61" s="1061"/>
      <c r="AT61" s="1061"/>
      <c r="AU61" s="1061"/>
      <c r="AV61" s="1061"/>
      <c r="AW61" s="1061"/>
      <c r="AX61" s="1061"/>
      <c r="AY61" s="1061"/>
      <c r="AZ61" s="1062"/>
      <c r="BA61" s="1062"/>
      <c r="BB61" s="1062"/>
      <c r="BC61" s="1062"/>
      <c r="BD61" s="1062"/>
      <c r="BE61" s="1008"/>
      <c r="BF61" s="1008"/>
      <c r="BG61" s="1008"/>
      <c r="BH61" s="1008"/>
      <c r="BI61" s="1009"/>
      <c r="BJ61" s="232"/>
      <c r="BK61" s="232"/>
      <c r="BL61" s="232"/>
      <c r="BM61" s="232"/>
      <c r="BN61" s="232"/>
      <c r="BO61" s="241"/>
      <c r="BP61" s="241"/>
      <c r="BQ61" s="238">
        <v>55</v>
      </c>
      <c r="BR61" s="239"/>
      <c r="BS61" s="1028"/>
      <c r="BT61" s="1029"/>
      <c r="BU61" s="1029"/>
      <c r="BV61" s="1029"/>
      <c r="BW61" s="1029"/>
      <c r="BX61" s="1029"/>
      <c r="BY61" s="1029"/>
      <c r="BZ61" s="1029"/>
      <c r="CA61" s="1029"/>
      <c r="CB61" s="1029"/>
      <c r="CC61" s="1029"/>
      <c r="CD61" s="1029"/>
      <c r="CE61" s="1029"/>
      <c r="CF61" s="1029"/>
      <c r="CG61" s="1050"/>
      <c r="CH61" s="1025"/>
      <c r="CI61" s="1026"/>
      <c r="CJ61" s="1026"/>
      <c r="CK61" s="1026"/>
      <c r="CL61" s="1027"/>
      <c r="CM61" s="1025"/>
      <c r="CN61" s="1026"/>
      <c r="CO61" s="1026"/>
      <c r="CP61" s="1026"/>
      <c r="CQ61" s="1027"/>
      <c r="CR61" s="1025"/>
      <c r="CS61" s="1026"/>
      <c r="CT61" s="1026"/>
      <c r="CU61" s="1026"/>
      <c r="CV61" s="1027"/>
      <c r="CW61" s="1025"/>
      <c r="CX61" s="1026"/>
      <c r="CY61" s="1026"/>
      <c r="CZ61" s="1026"/>
      <c r="DA61" s="1027"/>
      <c r="DB61" s="1025"/>
      <c r="DC61" s="1026"/>
      <c r="DD61" s="1026"/>
      <c r="DE61" s="1026"/>
      <c r="DF61" s="1027"/>
      <c r="DG61" s="1025"/>
      <c r="DH61" s="1026"/>
      <c r="DI61" s="1026"/>
      <c r="DJ61" s="1026"/>
      <c r="DK61" s="1027"/>
      <c r="DL61" s="1025"/>
      <c r="DM61" s="1026"/>
      <c r="DN61" s="1026"/>
      <c r="DO61" s="1026"/>
      <c r="DP61" s="1027"/>
      <c r="DQ61" s="1025"/>
      <c r="DR61" s="1026"/>
      <c r="DS61" s="1026"/>
      <c r="DT61" s="1026"/>
      <c r="DU61" s="1027"/>
      <c r="DV61" s="1028"/>
      <c r="DW61" s="1029"/>
      <c r="DX61" s="1029"/>
      <c r="DY61" s="1029"/>
      <c r="DZ61" s="1030"/>
      <c r="EA61" s="230"/>
    </row>
    <row r="62" spans="1:131" ht="26.25" customHeight="1" x14ac:dyDescent="0.2">
      <c r="A62" s="238">
        <v>35</v>
      </c>
      <c r="B62" s="1066"/>
      <c r="C62" s="1067"/>
      <c r="D62" s="1067"/>
      <c r="E62" s="1067"/>
      <c r="F62" s="1067"/>
      <c r="G62" s="1067"/>
      <c r="H62" s="1067"/>
      <c r="I62" s="1067"/>
      <c r="J62" s="1067"/>
      <c r="K62" s="1067"/>
      <c r="L62" s="1067"/>
      <c r="M62" s="1067"/>
      <c r="N62" s="1067"/>
      <c r="O62" s="1067"/>
      <c r="P62" s="1068"/>
      <c r="Q62" s="1069"/>
      <c r="R62" s="1061"/>
      <c r="S62" s="1061"/>
      <c r="T62" s="1061"/>
      <c r="U62" s="1061"/>
      <c r="V62" s="1061"/>
      <c r="W62" s="1061"/>
      <c r="X62" s="1061"/>
      <c r="Y62" s="1061"/>
      <c r="Z62" s="1061"/>
      <c r="AA62" s="1061"/>
      <c r="AB62" s="1061"/>
      <c r="AC62" s="1061"/>
      <c r="AD62" s="1061"/>
      <c r="AE62" s="1070"/>
      <c r="AF62" s="1071"/>
      <c r="AG62" s="1072"/>
      <c r="AH62" s="1072"/>
      <c r="AI62" s="1072"/>
      <c r="AJ62" s="1073"/>
      <c r="AK62" s="1060"/>
      <c r="AL62" s="1061"/>
      <c r="AM62" s="1061"/>
      <c r="AN62" s="1061"/>
      <c r="AO62" s="1061"/>
      <c r="AP62" s="1061"/>
      <c r="AQ62" s="1061"/>
      <c r="AR62" s="1061"/>
      <c r="AS62" s="1061"/>
      <c r="AT62" s="1061"/>
      <c r="AU62" s="1061"/>
      <c r="AV62" s="1061"/>
      <c r="AW62" s="1061"/>
      <c r="AX62" s="1061"/>
      <c r="AY62" s="1061"/>
      <c r="AZ62" s="1062"/>
      <c r="BA62" s="1062"/>
      <c r="BB62" s="1062"/>
      <c r="BC62" s="1062"/>
      <c r="BD62" s="1062"/>
      <c r="BE62" s="1008"/>
      <c r="BF62" s="1008"/>
      <c r="BG62" s="1008"/>
      <c r="BH62" s="1008"/>
      <c r="BI62" s="1009"/>
      <c r="BJ62" s="1063" t="s">
        <v>413</v>
      </c>
      <c r="BK62" s="1064"/>
      <c r="BL62" s="1064"/>
      <c r="BM62" s="1064"/>
      <c r="BN62" s="1065"/>
      <c r="BO62" s="241"/>
      <c r="BP62" s="241"/>
      <c r="BQ62" s="238">
        <v>56</v>
      </c>
      <c r="BR62" s="239"/>
      <c r="BS62" s="1028"/>
      <c r="BT62" s="1029"/>
      <c r="BU62" s="1029"/>
      <c r="BV62" s="1029"/>
      <c r="BW62" s="1029"/>
      <c r="BX62" s="1029"/>
      <c r="BY62" s="1029"/>
      <c r="BZ62" s="1029"/>
      <c r="CA62" s="1029"/>
      <c r="CB62" s="1029"/>
      <c r="CC62" s="1029"/>
      <c r="CD62" s="1029"/>
      <c r="CE62" s="1029"/>
      <c r="CF62" s="1029"/>
      <c r="CG62" s="1050"/>
      <c r="CH62" s="1025"/>
      <c r="CI62" s="1026"/>
      <c r="CJ62" s="1026"/>
      <c r="CK62" s="1026"/>
      <c r="CL62" s="1027"/>
      <c r="CM62" s="1025"/>
      <c r="CN62" s="1026"/>
      <c r="CO62" s="1026"/>
      <c r="CP62" s="1026"/>
      <c r="CQ62" s="1027"/>
      <c r="CR62" s="1025"/>
      <c r="CS62" s="1026"/>
      <c r="CT62" s="1026"/>
      <c r="CU62" s="1026"/>
      <c r="CV62" s="1027"/>
      <c r="CW62" s="1025"/>
      <c r="CX62" s="1026"/>
      <c r="CY62" s="1026"/>
      <c r="CZ62" s="1026"/>
      <c r="DA62" s="1027"/>
      <c r="DB62" s="1025"/>
      <c r="DC62" s="1026"/>
      <c r="DD62" s="1026"/>
      <c r="DE62" s="1026"/>
      <c r="DF62" s="1027"/>
      <c r="DG62" s="1025"/>
      <c r="DH62" s="1026"/>
      <c r="DI62" s="1026"/>
      <c r="DJ62" s="1026"/>
      <c r="DK62" s="1027"/>
      <c r="DL62" s="1025"/>
      <c r="DM62" s="1026"/>
      <c r="DN62" s="1026"/>
      <c r="DO62" s="1026"/>
      <c r="DP62" s="1027"/>
      <c r="DQ62" s="1025"/>
      <c r="DR62" s="1026"/>
      <c r="DS62" s="1026"/>
      <c r="DT62" s="1026"/>
      <c r="DU62" s="1027"/>
      <c r="DV62" s="1028"/>
      <c r="DW62" s="1029"/>
      <c r="DX62" s="1029"/>
      <c r="DY62" s="1029"/>
      <c r="DZ62" s="1030"/>
      <c r="EA62" s="230"/>
    </row>
    <row r="63" spans="1:131" ht="26.25" customHeight="1" thickBot="1" x14ac:dyDescent="0.25">
      <c r="A63" s="240" t="s">
        <v>393</v>
      </c>
      <c r="B63" s="973" t="s">
        <v>414</v>
      </c>
      <c r="C63" s="974"/>
      <c r="D63" s="974"/>
      <c r="E63" s="974"/>
      <c r="F63" s="974"/>
      <c r="G63" s="974"/>
      <c r="H63" s="974"/>
      <c r="I63" s="974"/>
      <c r="J63" s="974"/>
      <c r="K63" s="974"/>
      <c r="L63" s="974"/>
      <c r="M63" s="974"/>
      <c r="N63" s="974"/>
      <c r="O63" s="974"/>
      <c r="P63" s="984"/>
      <c r="Q63" s="998"/>
      <c r="R63" s="999"/>
      <c r="S63" s="999"/>
      <c r="T63" s="999"/>
      <c r="U63" s="999"/>
      <c r="V63" s="999"/>
      <c r="W63" s="999"/>
      <c r="X63" s="999"/>
      <c r="Y63" s="999"/>
      <c r="Z63" s="999"/>
      <c r="AA63" s="999"/>
      <c r="AB63" s="999"/>
      <c r="AC63" s="999"/>
      <c r="AD63" s="999"/>
      <c r="AE63" s="1056"/>
      <c r="AF63" s="1057">
        <v>114</v>
      </c>
      <c r="AG63" s="995"/>
      <c r="AH63" s="995"/>
      <c r="AI63" s="995"/>
      <c r="AJ63" s="1058"/>
      <c r="AK63" s="1059"/>
      <c r="AL63" s="999"/>
      <c r="AM63" s="999"/>
      <c r="AN63" s="999"/>
      <c r="AO63" s="999"/>
      <c r="AP63" s="995">
        <v>1861</v>
      </c>
      <c r="AQ63" s="995"/>
      <c r="AR63" s="995"/>
      <c r="AS63" s="995"/>
      <c r="AT63" s="995"/>
      <c r="AU63" s="995">
        <v>1034</v>
      </c>
      <c r="AV63" s="995"/>
      <c r="AW63" s="995"/>
      <c r="AX63" s="995"/>
      <c r="AY63" s="995"/>
      <c r="AZ63" s="1053"/>
      <c r="BA63" s="1053"/>
      <c r="BB63" s="1053"/>
      <c r="BC63" s="1053"/>
      <c r="BD63" s="1053"/>
      <c r="BE63" s="996"/>
      <c r="BF63" s="996"/>
      <c r="BG63" s="996"/>
      <c r="BH63" s="996"/>
      <c r="BI63" s="997"/>
      <c r="BJ63" s="1054" t="s">
        <v>395</v>
      </c>
      <c r="BK63" s="989"/>
      <c r="BL63" s="989"/>
      <c r="BM63" s="989"/>
      <c r="BN63" s="1055"/>
      <c r="BO63" s="241"/>
      <c r="BP63" s="241"/>
      <c r="BQ63" s="238">
        <v>57</v>
      </c>
      <c r="BR63" s="239"/>
      <c r="BS63" s="1028"/>
      <c r="BT63" s="1029"/>
      <c r="BU63" s="1029"/>
      <c r="BV63" s="1029"/>
      <c r="BW63" s="1029"/>
      <c r="BX63" s="1029"/>
      <c r="BY63" s="1029"/>
      <c r="BZ63" s="1029"/>
      <c r="CA63" s="1029"/>
      <c r="CB63" s="1029"/>
      <c r="CC63" s="1029"/>
      <c r="CD63" s="1029"/>
      <c r="CE63" s="1029"/>
      <c r="CF63" s="1029"/>
      <c r="CG63" s="1050"/>
      <c r="CH63" s="1025"/>
      <c r="CI63" s="1026"/>
      <c r="CJ63" s="1026"/>
      <c r="CK63" s="1026"/>
      <c r="CL63" s="1027"/>
      <c r="CM63" s="1025"/>
      <c r="CN63" s="1026"/>
      <c r="CO63" s="1026"/>
      <c r="CP63" s="1026"/>
      <c r="CQ63" s="1027"/>
      <c r="CR63" s="1025"/>
      <c r="CS63" s="1026"/>
      <c r="CT63" s="1026"/>
      <c r="CU63" s="1026"/>
      <c r="CV63" s="1027"/>
      <c r="CW63" s="1025"/>
      <c r="CX63" s="1026"/>
      <c r="CY63" s="1026"/>
      <c r="CZ63" s="1026"/>
      <c r="DA63" s="1027"/>
      <c r="DB63" s="1025"/>
      <c r="DC63" s="1026"/>
      <c r="DD63" s="1026"/>
      <c r="DE63" s="1026"/>
      <c r="DF63" s="1027"/>
      <c r="DG63" s="1025"/>
      <c r="DH63" s="1026"/>
      <c r="DI63" s="1026"/>
      <c r="DJ63" s="1026"/>
      <c r="DK63" s="1027"/>
      <c r="DL63" s="1025"/>
      <c r="DM63" s="1026"/>
      <c r="DN63" s="1026"/>
      <c r="DO63" s="1026"/>
      <c r="DP63" s="1027"/>
      <c r="DQ63" s="1025"/>
      <c r="DR63" s="1026"/>
      <c r="DS63" s="1026"/>
      <c r="DT63" s="1026"/>
      <c r="DU63" s="1027"/>
      <c r="DV63" s="1028"/>
      <c r="DW63" s="1029"/>
      <c r="DX63" s="1029"/>
      <c r="DY63" s="1029"/>
      <c r="DZ63" s="1030"/>
      <c r="EA63" s="230"/>
    </row>
    <row r="64" spans="1:131" ht="26.25" customHeight="1" x14ac:dyDescent="0.2">
      <c r="A64" s="241"/>
      <c r="B64" s="241"/>
      <c r="C64" s="241"/>
      <c r="D64" s="241"/>
      <c r="E64" s="241"/>
      <c r="F64" s="241"/>
      <c r="G64" s="241"/>
      <c r="H64" s="241"/>
      <c r="I64" s="241"/>
      <c r="J64" s="241"/>
      <c r="K64" s="241"/>
      <c r="L64" s="241"/>
      <c r="M64" s="241"/>
      <c r="N64" s="241"/>
      <c r="O64" s="241"/>
      <c r="P64" s="241"/>
      <c r="Q64" s="241"/>
      <c r="R64" s="241"/>
      <c r="S64" s="241"/>
      <c r="T64" s="241"/>
      <c r="U64" s="241"/>
      <c r="V64" s="241"/>
      <c r="W64" s="241"/>
      <c r="X64" s="241"/>
      <c r="Y64" s="241"/>
      <c r="Z64" s="241"/>
      <c r="AA64" s="241"/>
      <c r="AB64" s="241"/>
      <c r="AC64" s="241"/>
      <c r="AD64" s="241"/>
      <c r="AE64" s="241"/>
      <c r="AF64" s="241"/>
      <c r="AG64" s="241"/>
      <c r="AH64" s="241"/>
      <c r="AI64" s="241"/>
      <c r="AJ64" s="241"/>
      <c r="AK64" s="241"/>
      <c r="AL64" s="241"/>
      <c r="AM64" s="241"/>
      <c r="AN64" s="241"/>
      <c r="AO64" s="241"/>
      <c r="AP64" s="241"/>
      <c r="AQ64" s="241"/>
      <c r="AR64" s="241"/>
      <c r="AS64" s="241"/>
      <c r="AT64" s="241"/>
      <c r="AU64" s="241"/>
      <c r="AV64" s="241"/>
      <c r="AW64" s="241"/>
      <c r="AX64" s="241"/>
      <c r="AY64" s="241"/>
      <c r="AZ64" s="241"/>
      <c r="BA64" s="241"/>
      <c r="BB64" s="241"/>
      <c r="BC64" s="241"/>
      <c r="BD64" s="241"/>
      <c r="BE64" s="241"/>
      <c r="BF64" s="241"/>
      <c r="BG64" s="241"/>
      <c r="BH64" s="241"/>
      <c r="BI64" s="241"/>
      <c r="BJ64" s="241"/>
      <c r="BK64" s="241"/>
      <c r="BL64" s="241"/>
      <c r="BM64" s="241"/>
      <c r="BN64" s="241"/>
      <c r="BO64" s="241"/>
      <c r="BP64" s="241"/>
      <c r="BQ64" s="238">
        <v>58</v>
      </c>
      <c r="BR64" s="239"/>
      <c r="BS64" s="1028"/>
      <c r="BT64" s="1029"/>
      <c r="BU64" s="1029"/>
      <c r="BV64" s="1029"/>
      <c r="BW64" s="1029"/>
      <c r="BX64" s="1029"/>
      <c r="BY64" s="1029"/>
      <c r="BZ64" s="1029"/>
      <c r="CA64" s="1029"/>
      <c r="CB64" s="1029"/>
      <c r="CC64" s="1029"/>
      <c r="CD64" s="1029"/>
      <c r="CE64" s="1029"/>
      <c r="CF64" s="1029"/>
      <c r="CG64" s="1050"/>
      <c r="CH64" s="1025"/>
      <c r="CI64" s="1026"/>
      <c r="CJ64" s="1026"/>
      <c r="CK64" s="1026"/>
      <c r="CL64" s="1027"/>
      <c r="CM64" s="1025"/>
      <c r="CN64" s="1026"/>
      <c r="CO64" s="1026"/>
      <c r="CP64" s="1026"/>
      <c r="CQ64" s="1027"/>
      <c r="CR64" s="1025"/>
      <c r="CS64" s="1026"/>
      <c r="CT64" s="1026"/>
      <c r="CU64" s="1026"/>
      <c r="CV64" s="1027"/>
      <c r="CW64" s="1025"/>
      <c r="CX64" s="1026"/>
      <c r="CY64" s="1026"/>
      <c r="CZ64" s="1026"/>
      <c r="DA64" s="1027"/>
      <c r="DB64" s="1025"/>
      <c r="DC64" s="1026"/>
      <c r="DD64" s="1026"/>
      <c r="DE64" s="1026"/>
      <c r="DF64" s="1027"/>
      <c r="DG64" s="1025"/>
      <c r="DH64" s="1026"/>
      <c r="DI64" s="1026"/>
      <c r="DJ64" s="1026"/>
      <c r="DK64" s="1027"/>
      <c r="DL64" s="1025"/>
      <c r="DM64" s="1026"/>
      <c r="DN64" s="1026"/>
      <c r="DO64" s="1026"/>
      <c r="DP64" s="1027"/>
      <c r="DQ64" s="1025"/>
      <c r="DR64" s="1026"/>
      <c r="DS64" s="1026"/>
      <c r="DT64" s="1026"/>
      <c r="DU64" s="1027"/>
      <c r="DV64" s="1028"/>
      <c r="DW64" s="1029"/>
      <c r="DX64" s="1029"/>
      <c r="DY64" s="1029"/>
      <c r="DZ64" s="1030"/>
      <c r="EA64" s="230"/>
    </row>
    <row r="65" spans="1:131" ht="26.25" customHeight="1" thickBot="1" x14ac:dyDescent="0.25">
      <c r="A65" s="232" t="s">
        <v>415</v>
      </c>
      <c r="B65" s="232"/>
      <c r="C65" s="232"/>
      <c r="D65" s="232"/>
      <c r="E65" s="232"/>
      <c r="F65" s="232"/>
      <c r="G65" s="232"/>
      <c r="H65" s="232"/>
      <c r="I65" s="232"/>
      <c r="J65" s="232"/>
      <c r="K65" s="232"/>
      <c r="L65" s="232"/>
      <c r="M65" s="232"/>
      <c r="N65" s="232"/>
      <c r="O65" s="232"/>
      <c r="P65" s="232"/>
      <c r="Q65" s="232"/>
      <c r="R65" s="232"/>
      <c r="S65" s="232"/>
      <c r="T65" s="232"/>
      <c r="U65" s="232"/>
      <c r="V65" s="232"/>
      <c r="W65" s="232"/>
      <c r="X65" s="232"/>
      <c r="Y65" s="232"/>
      <c r="Z65" s="232"/>
      <c r="AA65" s="232"/>
      <c r="AB65" s="232"/>
      <c r="AC65" s="232"/>
      <c r="AD65" s="232"/>
      <c r="AE65" s="232"/>
      <c r="AF65" s="232"/>
      <c r="AG65" s="232"/>
      <c r="AH65" s="232"/>
      <c r="AI65" s="232"/>
      <c r="AJ65" s="232"/>
      <c r="AK65" s="232"/>
      <c r="AL65" s="232"/>
      <c r="AM65" s="232"/>
      <c r="AN65" s="232"/>
      <c r="AO65" s="232"/>
      <c r="AP65" s="232"/>
      <c r="AQ65" s="232"/>
      <c r="AR65" s="232"/>
      <c r="AS65" s="232"/>
      <c r="AT65" s="232"/>
      <c r="AU65" s="232"/>
      <c r="AV65" s="232"/>
      <c r="AW65" s="232"/>
      <c r="AX65" s="232"/>
      <c r="AY65" s="232"/>
      <c r="AZ65" s="232"/>
      <c r="BA65" s="232"/>
      <c r="BB65" s="232"/>
      <c r="BC65" s="232"/>
      <c r="BD65" s="232"/>
      <c r="BE65" s="241"/>
      <c r="BF65" s="241"/>
      <c r="BG65" s="241"/>
      <c r="BH65" s="241"/>
      <c r="BI65" s="241"/>
      <c r="BJ65" s="241"/>
      <c r="BK65" s="241"/>
      <c r="BL65" s="241"/>
      <c r="BM65" s="241"/>
      <c r="BN65" s="241"/>
      <c r="BO65" s="241"/>
      <c r="BP65" s="241"/>
      <c r="BQ65" s="238">
        <v>59</v>
      </c>
      <c r="BR65" s="239"/>
      <c r="BS65" s="1028"/>
      <c r="BT65" s="1029"/>
      <c r="BU65" s="1029"/>
      <c r="BV65" s="1029"/>
      <c r="BW65" s="1029"/>
      <c r="BX65" s="1029"/>
      <c r="BY65" s="1029"/>
      <c r="BZ65" s="1029"/>
      <c r="CA65" s="1029"/>
      <c r="CB65" s="1029"/>
      <c r="CC65" s="1029"/>
      <c r="CD65" s="1029"/>
      <c r="CE65" s="1029"/>
      <c r="CF65" s="1029"/>
      <c r="CG65" s="1050"/>
      <c r="CH65" s="1025"/>
      <c r="CI65" s="1026"/>
      <c r="CJ65" s="1026"/>
      <c r="CK65" s="1026"/>
      <c r="CL65" s="1027"/>
      <c r="CM65" s="1025"/>
      <c r="CN65" s="1026"/>
      <c r="CO65" s="1026"/>
      <c r="CP65" s="1026"/>
      <c r="CQ65" s="1027"/>
      <c r="CR65" s="1025"/>
      <c r="CS65" s="1026"/>
      <c r="CT65" s="1026"/>
      <c r="CU65" s="1026"/>
      <c r="CV65" s="1027"/>
      <c r="CW65" s="1025"/>
      <c r="CX65" s="1026"/>
      <c r="CY65" s="1026"/>
      <c r="CZ65" s="1026"/>
      <c r="DA65" s="1027"/>
      <c r="DB65" s="1025"/>
      <c r="DC65" s="1026"/>
      <c r="DD65" s="1026"/>
      <c r="DE65" s="1026"/>
      <c r="DF65" s="1027"/>
      <c r="DG65" s="1025"/>
      <c r="DH65" s="1026"/>
      <c r="DI65" s="1026"/>
      <c r="DJ65" s="1026"/>
      <c r="DK65" s="1027"/>
      <c r="DL65" s="1025"/>
      <c r="DM65" s="1026"/>
      <c r="DN65" s="1026"/>
      <c r="DO65" s="1026"/>
      <c r="DP65" s="1027"/>
      <c r="DQ65" s="1025"/>
      <c r="DR65" s="1026"/>
      <c r="DS65" s="1026"/>
      <c r="DT65" s="1026"/>
      <c r="DU65" s="1027"/>
      <c r="DV65" s="1028"/>
      <c r="DW65" s="1029"/>
      <c r="DX65" s="1029"/>
      <c r="DY65" s="1029"/>
      <c r="DZ65" s="1030"/>
      <c r="EA65" s="230"/>
    </row>
    <row r="66" spans="1:131" ht="26.25" customHeight="1" x14ac:dyDescent="0.2">
      <c r="A66" s="1031" t="s">
        <v>416</v>
      </c>
      <c r="B66" s="1032"/>
      <c r="C66" s="1032"/>
      <c r="D66" s="1032"/>
      <c r="E66" s="1032"/>
      <c r="F66" s="1032"/>
      <c r="G66" s="1032"/>
      <c r="H66" s="1032"/>
      <c r="I66" s="1032"/>
      <c r="J66" s="1032"/>
      <c r="K66" s="1032"/>
      <c r="L66" s="1032"/>
      <c r="M66" s="1032"/>
      <c r="N66" s="1032"/>
      <c r="O66" s="1032"/>
      <c r="P66" s="1033"/>
      <c r="Q66" s="1037" t="s">
        <v>417</v>
      </c>
      <c r="R66" s="1038"/>
      <c r="S66" s="1038"/>
      <c r="T66" s="1038"/>
      <c r="U66" s="1039"/>
      <c r="V66" s="1037" t="s">
        <v>418</v>
      </c>
      <c r="W66" s="1038"/>
      <c r="X66" s="1038"/>
      <c r="Y66" s="1038"/>
      <c r="Z66" s="1039"/>
      <c r="AA66" s="1037" t="s">
        <v>419</v>
      </c>
      <c r="AB66" s="1038"/>
      <c r="AC66" s="1038"/>
      <c r="AD66" s="1038"/>
      <c r="AE66" s="1039"/>
      <c r="AF66" s="1043" t="s">
        <v>420</v>
      </c>
      <c r="AG66" s="1044"/>
      <c r="AH66" s="1044"/>
      <c r="AI66" s="1044"/>
      <c r="AJ66" s="1045"/>
      <c r="AK66" s="1037" t="s">
        <v>421</v>
      </c>
      <c r="AL66" s="1032"/>
      <c r="AM66" s="1032"/>
      <c r="AN66" s="1032"/>
      <c r="AO66" s="1033"/>
      <c r="AP66" s="1037" t="s">
        <v>422</v>
      </c>
      <c r="AQ66" s="1038"/>
      <c r="AR66" s="1038"/>
      <c r="AS66" s="1038"/>
      <c r="AT66" s="1039"/>
      <c r="AU66" s="1037" t="s">
        <v>423</v>
      </c>
      <c r="AV66" s="1038"/>
      <c r="AW66" s="1038"/>
      <c r="AX66" s="1038"/>
      <c r="AY66" s="1039"/>
      <c r="AZ66" s="1037" t="s">
        <v>381</v>
      </c>
      <c r="BA66" s="1038"/>
      <c r="BB66" s="1038"/>
      <c r="BC66" s="1038"/>
      <c r="BD66" s="1051"/>
      <c r="BE66" s="241"/>
      <c r="BF66" s="241"/>
      <c r="BG66" s="241"/>
      <c r="BH66" s="241"/>
      <c r="BI66" s="241"/>
      <c r="BJ66" s="241"/>
      <c r="BK66" s="241"/>
      <c r="BL66" s="241"/>
      <c r="BM66" s="241"/>
      <c r="BN66" s="241"/>
      <c r="BO66" s="241"/>
      <c r="BP66" s="241"/>
      <c r="BQ66" s="238">
        <v>60</v>
      </c>
      <c r="BR66" s="243"/>
      <c r="BS66" s="981"/>
      <c r="BT66" s="982"/>
      <c r="BU66" s="982"/>
      <c r="BV66" s="982"/>
      <c r="BW66" s="982"/>
      <c r="BX66" s="982"/>
      <c r="BY66" s="982"/>
      <c r="BZ66" s="982"/>
      <c r="CA66" s="982"/>
      <c r="CB66" s="982"/>
      <c r="CC66" s="982"/>
      <c r="CD66" s="982"/>
      <c r="CE66" s="982"/>
      <c r="CF66" s="982"/>
      <c r="CG66" s="991"/>
      <c r="CH66" s="992"/>
      <c r="CI66" s="993"/>
      <c r="CJ66" s="993"/>
      <c r="CK66" s="993"/>
      <c r="CL66" s="994"/>
      <c r="CM66" s="992"/>
      <c r="CN66" s="993"/>
      <c r="CO66" s="993"/>
      <c r="CP66" s="993"/>
      <c r="CQ66" s="994"/>
      <c r="CR66" s="992"/>
      <c r="CS66" s="993"/>
      <c r="CT66" s="993"/>
      <c r="CU66" s="993"/>
      <c r="CV66" s="994"/>
      <c r="CW66" s="992"/>
      <c r="CX66" s="993"/>
      <c r="CY66" s="993"/>
      <c r="CZ66" s="993"/>
      <c r="DA66" s="994"/>
      <c r="DB66" s="992"/>
      <c r="DC66" s="993"/>
      <c r="DD66" s="993"/>
      <c r="DE66" s="993"/>
      <c r="DF66" s="994"/>
      <c r="DG66" s="992"/>
      <c r="DH66" s="993"/>
      <c r="DI66" s="993"/>
      <c r="DJ66" s="993"/>
      <c r="DK66" s="994"/>
      <c r="DL66" s="992"/>
      <c r="DM66" s="993"/>
      <c r="DN66" s="993"/>
      <c r="DO66" s="993"/>
      <c r="DP66" s="994"/>
      <c r="DQ66" s="992"/>
      <c r="DR66" s="993"/>
      <c r="DS66" s="993"/>
      <c r="DT66" s="993"/>
      <c r="DU66" s="994"/>
      <c r="DV66" s="981"/>
      <c r="DW66" s="982"/>
      <c r="DX66" s="982"/>
      <c r="DY66" s="982"/>
      <c r="DZ66" s="983"/>
      <c r="EA66" s="230"/>
    </row>
    <row r="67" spans="1:131" ht="26.25" customHeight="1" thickBot="1" x14ac:dyDescent="0.25">
      <c r="A67" s="1034"/>
      <c r="B67" s="1035"/>
      <c r="C67" s="1035"/>
      <c r="D67" s="1035"/>
      <c r="E67" s="1035"/>
      <c r="F67" s="1035"/>
      <c r="G67" s="1035"/>
      <c r="H67" s="1035"/>
      <c r="I67" s="1035"/>
      <c r="J67" s="1035"/>
      <c r="K67" s="1035"/>
      <c r="L67" s="1035"/>
      <c r="M67" s="1035"/>
      <c r="N67" s="1035"/>
      <c r="O67" s="1035"/>
      <c r="P67" s="1036"/>
      <c r="Q67" s="1040"/>
      <c r="R67" s="1041"/>
      <c r="S67" s="1041"/>
      <c r="T67" s="1041"/>
      <c r="U67" s="1042"/>
      <c r="V67" s="1040"/>
      <c r="W67" s="1041"/>
      <c r="X67" s="1041"/>
      <c r="Y67" s="1041"/>
      <c r="Z67" s="1042"/>
      <c r="AA67" s="1040"/>
      <c r="AB67" s="1041"/>
      <c r="AC67" s="1041"/>
      <c r="AD67" s="1041"/>
      <c r="AE67" s="1042"/>
      <c r="AF67" s="1046"/>
      <c r="AG67" s="1047"/>
      <c r="AH67" s="1047"/>
      <c r="AI67" s="1047"/>
      <c r="AJ67" s="1048"/>
      <c r="AK67" s="1049"/>
      <c r="AL67" s="1035"/>
      <c r="AM67" s="1035"/>
      <c r="AN67" s="1035"/>
      <c r="AO67" s="1036"/>
      <c r="AP67" s="1040"/>
      <c r="AQ67" s="1041"/>
      <c r="AR67" s="1041"/>
      <c r="AS67" s="1041"/>
      <c r="AT67" s="1042"/>
      <c r="AU67" s="1040"/>
      <c r="AV67" s="1041"/>
      <c r="AW67" s="1041"/>
      <c r="AX67" s="1041"/>
      <c r="AY67" s="1042"/>
      <c r="AZ67" s="1040"/>
      <c r="BA67" s="1041"/>
      <c r="BB67" s="1041"/>
      <c r="BC67" s="1041"/>
      <c r="BD67" s="1052"/>
      <c r="BE67" s="241"/>
      <c r="BF67" s="241"/>
      <c r="BG67" s="241"/>
      <c r="BH67" s="241"/>
      <c r="BI67" s="241"/>
      <c r="BJ67" s="241"/>
      <c r="BK67" s="241"/>
      <c r="BL67" s="241"/>
      <c r="BM67" s="241"/>
      <c r="BN67" s="241"/>
      <c r="BO67" s="241"/>
      <c r="BP67" s="241"/>
      <c r="BQ67" s="238">
        <v>61</v>
      </c>
      <c r="BR67" s="243"/>
      <c r="BS67" s="981"/>
      <c r="BT67" s="982"/>
      <c r="BU67" s="982"/>
      <c r="BV67" s="982"/>
      <c r="BW67" s="982"/>
      <c r="BX67" s="982"/>
      <c r="BY67" s="982"/>
      <c r="BZ67" s="982"/>
      <c r="CA67" s="982"/>
      <c r="CB67" s="982"/>
      <c r="CC67" s="982"/>
      <c r="CD67" s="982"/>
      <c r="CE67" s="982"/>
      <c r="CF67" s="982"/>
      <c r="CG67" s="991"/>
      <c r="CH67" s="992"/>
      <c r="CI67" s="993"/>
      <c r="CJ67" s="993"/>
      <c r="CK67" s="993"/>
      <c r="CL67" s="994"/>
      <c r="CM67" s="992"/>
      <c r="CN67" s="993"/>
      <c r="CO67" s="993"/>
      <c r="CP67" s="993"/>
      <c r="CQ67" s="994"/>
      <c r="CR67" s="992"/>
      <c r="CS67" s="993"/>
      <c r="CT67" s="993"/>
      <c r="CU67" s="993"/>
      <c r="CV67" s="994"/>
      <c r="CW67" s="992"/>
      <c r="CX67" s="993"/>
      <c r="CY67" s="993"/>
      <c r="CZ67" s="993"/>
      <c r="DA67" s="994"/>
      <c r="DB67" s="992"/>
      <c r="DC67" s="993"/>
      <c r="DD67" s="993"/>
      <c r="DE67" s="993"/>
      <c r="DF67" s="994"/>
      <c r="DG67" s="992"/>
      <c r="DH67" s="993"/>
      <c r="DI67" s="993"/>
      <c r="DJ67" s="993"/>
      <c r="DK67" s="994"/>
      <c r="DL67" s="992"/>
      <c r="DM67" s="993"/>
      <c r="DN67" s="993"/>
      <c r="DO67" s="993"/>
      <c r="DP67" s="994"/>
      <c r="DQ67" s="992"/>
      <c r="DR67" s="993"/>
      <c r="DS67" s="993"/>
      <c r="DT67" s="993"/>
      <c r="DU67" s="994"/>
      <c r="DV67" s="981"/>
      <c r="DW67" s="982"/>
      <c r="DX67" s="982"/>
      <c r="DY67" s="982"/>
      <c r="DZ67" s="983"/>
      <c r="EA67" s="230"/>
    </row>
    <row r="68" spans="1:131" ht="26.25" customHeight="1" thickTop="1" x14ac:dyDescent="0.2">
      <c r="A68" s="236">
        <v>1</v>
      </c>
      <c r="B68" s="1021" t="s">
        <v>591</v>
      </c>
      <c r="C68" s="1022"/>
      <c r="D68" s="1022"/>
      <c r="E68" s="1022"/>
      <c r="F68" s="1022"/>
      <c r="G68" s="1022"/>
      <c r="H68" s="1022"/>
      <c r="I68" s="1022"/>
      <c r="J68" s="1022"/>
      <c r="K68" s="1022"/>
      <c r="L68" s="1022"/>
      <c r="M68" s="1022"/>
      <c r="N68" s="1022"/>
      <c r="O68" s="1022"/>
      <c r="P68" s="1023"/>
      <c r="Q68" s="1024">
        <v>1108</v>
      </c>
      <c r="R68" s="1018"/>
      <c r="S68" s="1018"/>
      <c r="T68" s="1018"/>
      <c r="U68" s="1018"/>
      <c r="V68" s="1018">
        <v>1104</v>
      </c>
      <c r="W68" s="1018"/>
      <c r="X68" s="1018"/>
      <c r="Y68" s="1018"/>
      <c r="Z68" s="1018"/>
      <c r="AA68" s="1018">
        <v>3</v>
      </c>
      <c r="AB68" s="1018"/>
      <c r="AC68" s="1018"/>
      <c r="AD68" s="1018"/>
      <c r="AE68" s="1018"/>
      <c r="AF68" s="1018">
        <v>3</v>
      </c>
      <c r="AG68" s="1018"/>
      <c r="AH68" s="1018"/>
      <c r="AI68" s="1018"/>
      <c r="AJ68" s="1018"/>
      <c r="AK68" s="1018" t="s">
        <v>589</v>
      </c>
      <c r="AL68" s="1018"/>
      <c r="AM68" s="1018"/>
      <c r="AN68" s="1018"/>
      <c r="AO68" s="1018"/>
      <c r="AP68" s="1018" t="s">
        <v>589</v>
      </c>
      <c r="AQ68" s="1018"/>
      <c r="AR68" s="1018"/>
      <c r="AS68" s="1018"/>
      <c r="AT68" s="1018"/>
      <c r="AU68" s="1018" t="s">
        <v>589</v>
      </c>
      <c r="AV68" s="1018"/>
      <c r="AW68" s="1018"/>
      <c r="AX68" s="1018"/>
      <c r="AY68" s="1018"/>
      <c r="AZ68" s="1019"/>
      <c r="BA68" s="1019"/>
      <c r="BB68" s="1019"/>
      <c r="BC68" s="1019"/>
      <c r="BD68" s="1020"/>
      <c r="BE68" s="241"/>
      <c r="BF68" s="241"/>
      <c r="BG68" s="241"/>
      <c r="BH68" s="241"/>
      <c r="BI68" s="241"/>
      <c r="BJ68" s="241"/>
      <c r="BK68" s="241"/>
      <c r="BL68" s="241"/>
      <c r="BM68" s="241"/>
      <c r="BN68" s="241"/>
      <c r="BO68" s="241"/>
      <c r="BP68" s="241"/>
      <c r="BQ68" s="238">
        <v>62</v>
      </c>
      <c r="BR68" s="243"/>
      <c r="BS68" s="981"/>
      <c r="BT68" s="982"/>
      <c r="BU68" s="982"/>
      <c r="BV68" s="982"/>
      <c r="BW68" s="982"/>
      <c r="BX68" s="982"/>
      <c r="BY68" s="982"/>
      <c r="BZ68" s="982"/>
      <c r="CA68" s="982"/>
      <c r="CB68" s="982"/>
      <c r="CC68" s="982"/>
      <c r="CD68" s="982"/>
      <c r="CE68" s="982"/>
      <c r="CF68" s="982"/>
      <c r="CG68" s="991"/>
      <c r="CH68" s="992"/>
      <c r="CI68" s="993"/>
      <c r="CJ68" s="993"/>
      <c r="CK68" s="993"/>
      <c r="CL68" s="994"/>
      <c r="CM68" s="992"/>
      <c r="CN68" s="993"/>
      <c r="CO68" s="993"/>
      <c r="CP68" s="993"/>
      <c r="CQ68" s="994"/>
      <c r="CR68" s="992"/>
      <c r="CS68" s="993"/>
      <c r="CT68" s="993"/>
      <c r="CU68" s="993"/>
      <c r="CV68" s="994"/>
      <c r="CW68" s="992"/>
      <c r="CX68" s="993"/>
      <c r="CY68" s="993"/>
      <c r="CZ68" s="993"/>
      <c r="DA68" s="994"/>
      <c r="DB68" s="992"/>
      <c r="DC68" s="993"/>
      <c r="DD68" s="993"/>
      <c r="DE68" s="993"/>
      <c r="DF68" s="994"/>
      <c r="DG68" s="992"/>
      <c r="DH68" s="993"/>
      <c r="DI68" s="993"/>
      <c r="DJ68" s="993"/>
      <c r="DK68" s="994"/>
      <c r="DL68" s="992"/>
      <c r="DM68" s="993"/>
      <c r="DN68" s="993"/>
      <c r="DO68" s="993"/>
      <c r="DP68" s="994"/>
      <c r="DQ68" s="992"/>
      <c r="DR68" s="993"/>
      <c r="DS68" s="993"/>
      <c r="DT68" s="993"/>
      <c r="DU68" s="994"/>
      <c r="DV68" s="981"/>
      <c r="DW68" s="982"/>
      <c r="DX68" s="982"/>
      <c r="DY68" s="982"/>
      <c r="DZ68" s="983"/>
      <c r="EA68" s="230"/>
    </row>
    <row r="69" spans="1:131" ht="26.25" customHeight="1" x14ac:dyDescent="0.2">
      <c r="A69" s="238">
        <v>2</v>
      </c>
      <c r="B69" s="1010" t="s">
        <v>592</v>
      </c>
      <c r="C69" s="1011"/>
      <c r="D69" s="1011"/>
      <c r="E69" s="1011"/>
      <c r="F69" s="1011"/>
      <c r="G69" s="1011"/>
      <c r="H69" s="1011"/>
      <c r="I69" s="1011"/>
      <c r="J69" s="1011"/>
      <c r="K69" s="1011"/>
      <c r="L69" s="1011"/>
      <c r="M69" s="1011"/>
      <c r="N69" s="1011"/>
      <c r="O69" s="1011"/>
      <c r="P69" s="1012"/>
      <c r="Q69" s="1013">
        <v>85</v>
      </c>
      <c r="R69" s="1007"/>
      <c r="S69" s="1007"/>
      <c r="T69" s="1007"/>
      <c r="U69" s="1007"/>
      <c r="V69" s="1007">
        <v>71</v>
      </c>
      <c r="W69" s="1007"/>
      <c r="X69" s="1007"/>
      <c r="Y69" s="1007"/>
      <c r="Z69" s="1007"/>
      <c r="AA69" s="1007">
        <v>14</v>
      </c>
      <c r="AB69" s="1007"/>
      <c r="AC69" s="1007"/>
      <c r="AD69" s="1007"/>
      <c r="AE69" s="1007"/>
      <c r="AF69" s="1007">
        <v>14</v>
      </c>
      <c r="AG69" s="1007"/>
      <c r="AH69" s="1007"/>
      <c r="AI69" s="1007"/>
      <c r="AJ69" s="1007"/>
      <c r="AK69" s="1007" t="s">
        <v>589</v>
      </c>
      <c r="AL69" s="1007"/>
      <c r="AM69" s="1007"/>
      <c r="AN69" s="1007"/>
      <c r="AO69" s="1007"/>
      <c r="AP69" s="1007" t="s">
        <v>589</v>
      </c>
      <c r="AQ69" s="1007"/>
      <c r="AR69" s="1007"/>
      <c r="AS69" s="1007"/>
      <c r="AT69" s="1007"/>
      <c r="AU69" s="1007" t="s">
        <v>589</v>
      </c>
      <c r="AV69" s="1007"/>
      <c r="AW69" s="1007"/>
      <c r="AX69" s="1007"/>
      <c r="AY69" s="1007"/>
      <c r="AZ69" s="1008"/>
      <c r="BA69" s="1008"/>
      <c r="BB69" s="1008"/>
      <c r="BC69" s="1008"/>
      <c r="BD69" s="1009"/>
      <c r="BE69" s="241"/>
      <c r="BF69" s="241"/>
      <c r="BG69" s="241"/>
      <c r="BH69" s="241"/>
      <c r="BI69" s="241"/>
      <c r="BJ69" s="241"/>
      <c r="BK69" s="241"/>
      <c r="BL69" s="241"/>
      <c r="BM69" s="241"/>
      <c r="BN69" s="241"/>
      <c r="BO69" s="241"/>
      <c r="BP69" s="241"/>
      <c r="BQ69" s="238">
        <v>63</v>
      </c>
      <c r="BR69" s="243"/>
      <c r="BS69" s="981"/>
      <c r="BT69" s="982"/>
      <c r="BU69" s="982"/>
      <c r="BV69" s="982"/>
      <c r="BW69" s="982"/>
      <c r="BX69" s="982"/>
      <c r="BY69" s="982"/>
      <c r="BZ69" s="982"/>
      <c r="CA69" s="982"/>
      <c r="CB69" s="982"/>
      <c r="CC69" s="982"/>
      <c r="CD69" s="982"/>
      <c r="CE69" s="982"/>
      <c r="CF69" s="982"/>
      <c r="CG69" s="991"/>
      <c r="CH69" s="992"/>
      <c r="CI69" s="993"/>
      <c r="CJ69" s="993"/>
      <c r="CK69" s="993"/>
      <c r="CL69" s="994"/>
      <c r="CM69" s="992"/>
      <c r="CN69" s="993"/>
      <c r="CO69" s="993"/>
      <c r="CP69" s="993"/>
      <c r="CQ69" s="994"/>
      <c r="CR69" s="992"/>
      <c r="CS69" s="993"/>
      <c r="CT69" s="993"/>
      <c r="CU69" s="993"/>
      <c r="CV69" s="994"/>
      <c r="CW69" s="992"/>
      <c r="CX69" s="993"/>
      <c r="CY69" s="993"/>
      <c r="CZ69" s="993"/>
      <c r="DA69" s="994"/>
      <c r="DB69" s="992"/>
      <c r="DC69" s="993"/>
      <c r="DD69" s="993"/>
      <c r="DE69" s="993"/>
      <c r="DF69" s="994"/>
      <c r="DG69" s="992"/>
      <c r="DH69" s="993"/>
      <c r="DI69" s="993"/>
      <c r="DJ69" s="993"/>
      <c r="DK69" s="994"/>
      <c r="DL69" s="992"/>
      <c r="DM69" s="993"/>
      <c r="DN69" s="993"/>
      <c r="DO69" s="993"/>
      <c r="DP69" s="994"/>
      <c r="DQ69" s="992"/>
      <c r="DR69" s="993"/>
      <c r="DS69" s="993"/>
      <c r="DT69" s="993"/>
      <c r="DU69" s="994"/>
      <c r="DV69" s="981"/>
      <c r="DW69" s="982"/>
      <c r="DX69" s="982"/>
      <c r="DY69" s="982"/>
      <c r="DZ69" s="983"/>
      <c r="EA69" s="230"/>
    </row>
    <row r="70" spans="1:131" ht="26.25" customHeight="1" x14ac:dyDescent="0.2">
      <c r="A70" s="238">
        <v>3</v>
      </c>
      <c r="B70" s="1010" t="s">
        <v>593</v>
      </c>
      <c r="C70" s="1011"/>
      <c r="D70" s="1011"/>
      <c r="E70" s="1011"/>
      <c r="F70" s="1011"/>
      <c r="G70" s="1011"/>
      <c r="H70" s="1011"/>
      <c r="I70" s="1011"/>
      <c r="J70" s="1011"/>
      <c r="K70" s="1011"/>
      <c r="L70" s="1011"/>
      <c r="M70" s="1011"/>
      <c r="N70" s="1011"/>
      <c r="O70" s="1011"/>
      <c r="P70" s="1012"/>
      <c r="Q70" s="1013">
        <v>6733</v>
      </c>
      <c r="R70" s="1007"/>
      <c r="S70" s="1007"/>
      <c r="T70" s="1007"/>
      <c r="U70" s="1007"/>
      <c r="V70" s="1007">
        <v>6652</v>
      </c>
      <c r="W70" s="1007"/>
      <c r="X70" s="1007"/>
      <c r="Y70" s="1007"/>
      <c r="Z70" s="1007"/>
      <c r="AA70" s="1007">
        <v>82</v>
      </c>
      <c r="AB70" s="1007"/>
      <c r="AC70" s="1007"/>
      <c r="AD70" s="1007"/>
      <c r="AE70" s="1007"/>
      <c r="AF70" s="1007">
        <v>82</v>
      </c>
      <c r="AG70" s="1007"/>
      <c r="AH70" s="1007"/>
      <c r="AI70" s="1007"/>
      <c r="AJ70" s="1007"/>
      <c r="AK70" s="1007" t="s">
        <v>589</v>
      </c>
      <c r="AL70" s="1007"/>
      <c r="AM70" s="1007"/>
      <c r="AN70" s="1007"/>
      <c r="AO70" s="1007"/>
      <c r="AP70" s="1007" t="s">
        <v>589</v>
      </c>
      <c r="AQ70" s="1007"/>
      <c r="AR70" s="1007"/>
      <c r="AS70" s="1007"/>
      <c r="AT70" s="1007"/>
      <c r="AU70" s="1007" t="s">
        <v>589</v>
      </c>
      <c r="AV70" s="1007"/>
      <c r="AW70" s="1007"/>
      <c r="AX70" s="1007"/>
      <c r="AY70" s="1007"/>
      <c r="AZ70" s="1008"/>
      <c r="BA70" s="1008"/>
      <c r="BB70" s="1008"/>
      <c r="BC70" s="1008"/>
      <c r="BD70" s="1009"/>
      <c r="BE70" s="241"/>
      <c r="BF70" s="241"/>
      <c r="BG70" s="241"/>
      <c r="BH70" s="241"/>
      <c r="BI70" s="241"/>
      <c r="BJ70" s="241"/>
      <c r="BK70" s="241"/>
      <c r="BL70" s="241"/>
      <c r="BM70" s="241"/>
      <c r="BN70" s="241"/>
      <c r="BO70" s="241"/>
      <c r="BP70" s="241"/>
      <c r="BQ70" s="238">
        <v>64</v>
      </c>
      <c r="BR70" s="243"/>
      <c r="BS70" s="981"/>
      <c r="BT70" s="982"/>
      <c r="BU70" s="982"/>
      <c r="BV70" s="982"/>
      <c r="BW70" s="982"/>
      <c r="BX70" s="982"/>
      <c r="BY70" s="982"/>
      <c r="BZ70" s="982"/>
      <c r="CA70" s="982"/>
      <c r="CB70" s="982"/>
      <c r="CC70" s="982"/>
      <c r="CD70" s="982"/>
      <c r="CE70" s="982"/>
      <c r="CF70" s="982"/>
      <c r="CG70" s="991"/>
      <c r="CH70" s="992"/>
      <c r="CI70" s="993"/>
      <c r="CJ70" s="993"/>
      <c r="CK70" s="993"/>
      <c r="CL70" s="994"/>
      <c r="CM70" s="992"/>
      <c r="CN70" s="993"/>
      <c r="CO70" s="993"/>
      <c r="CP70" s="993"/>
      <c r="CQ70" s="994"/>
      <c r="CR70" s="992"/>
      <c r="CS70" s="993"/>
      <c r="CT70" s="993"/>
      <c r="CU70" s="993"/>
      <c r="CV70" s="994"/>
      <c r="CW70" s="992"/>
      <c r="CX70" s="993"/>
      <c r="CY70" s="993"/>
      <c r="CZ70" s="993"/>
      <c r="DA70" s="994"/>
      <c r="DB70" s="992"/>
      <c r="DC70" s="993"/>
      <c r="DD70" s="993"/>
      <c r="DE70" s="993"/>
      <c r="DF70" s="994"/>
      <c r="DG70" s="992"/>
      <c r="DH70" s="993"/>
      <c r="DI70" s="993"/>
      <c r="DJ70" s="993"/>
      <c r="DK70" s="994"/>
      <c r="DL70" s="992"/>
      <c r="DM70" s="993"/>
      <c r="DN70" s="993"/>
      <c r="DO70" s="993"/>
      <c r="DP70" s="994"/>
      <c r="DQ70" s="992"/>
      <c r="DR70" s="993"/>
      <c r="DS70" s="993"/>
      <c r="DT70" s="993"/>
      <c r="DU70" s="994"/>
      <c r="DV70" s="981"/>
      <c r="DW70" s="982"/>
      <c r="DX70" s="982"/>
      <c r="DY70" s="982"/>
      <c r="DZ70" s="983"/>
      <c r="EA70" s="230"/>
    </row>
    <row r="71" spans="1:131" ht="26.25" customHeight="1" x14ac:dyDescent="0.2">
      <c r="A71" s="238">
        <v>4</v>
      </c>
      <c r="B71" s="1010" t="s">
        <v>594</v>
      </c>
      <c r="C71" s="1011"/>
      <c r="D71" s="1011"/>
      <c r="E71" s="1011"/>
      <c r="F71" s="1011"/>
      <c r="G71" s="1011"/>
      <c r="H71" s="1011"/>
      <c r="I71" s="1011"/>
      <c r="J71" s="1011"/>
      <c r="K71" s="1011"/>
      <c r="L71" s="1011"/>
      <c r="M71" s="1011"/>
      <c r="N71" s="1011"/>
      <c r="O71" s="1011"/>
      <c r="P71" s="1012"/>
      <c r="Q71" s="1013">
        <v>32</v>
      </c>
      <c r="R71" s="1007"/>
      <c r="S71" s="1007"/>
      <c r="T71" s="1007"/>
      <c r="U71" s="1007"/>
      <c r="V71" s="1007">
        <v>31</v>
      </c>
      <c r="W71" s="1007"/>
      <c r="X71" s="1007"/>
      <c r="Y71" s="1007"/>
      <c r="Z71" s="1007"/>
      <c r="AA71" s="1007">
        <v>0</v>
      </c>
      <c r="AB71" s="1007"/>
      <c r="AC71" s="1007"/>
      <c r="AD71" s="1007"/>
      <c r="AE71" s="1007"/>
      <c r="AF71" s="1007">
        <v>0</v>
      </c>
      <c r="AG71" s="1007"/>
      <c r="AH71" s="1007"/>
      <c r="AI71" s="1007"/>
      <c r="AJ71" s="1007"/>
      <c r="AK71" s="1007">
        <v>9</v>
      </c>
      <c r="AL71" s="1007"/>
      <c r="AM71" s="1007"/>
      <c r="AN71" s="1007"/>
      <c r="AO71" s="1007"/>
      <c r="AP71" s="1007" t="s">
        <v>589</v>
      </c>
      <c r="AQ71" s="1007"/>
      <c r="AR71" s="1007"/>
      <c r="AS71" s="1007"/>
      <c r="AT71" s="1007"/>
      <c r="AU71" s="1007" t="s">
        <v>589</v>
      </c>
      <c r="AV71" s="1007"/>
      <c r="AW71" s="1007"/>
      <c r="AX71" s="1007"/>
      <c r="AY71" s="1007"/>
      <c r="AZ71" s="1008"/>
      <c r="BA71" s="1008"/>
      <c r="BB71" s="1008"/>
      <c r="BC71" s="1008"/>
      <c r="BD71" s="1009"/>
      <c r="BE71" s="241"/>
      <c r="BF71" s="241"/>
      <c r="BG71" s="241"/>
      <c r="BH71" s="241"/>
      <c r="BI71" s="241"/>
      <c r="BJ71" s="241"/>
      <c r="BK71" s="241"/>
      <c r="BL71" s="241"/>
      <c r="BM71" s="241"/>
      <c r="BN71" s="241"/>
      <c r="BO71" s="241"/>
      <c r="BP71" s="241"/>
      <c r="BQ71" s="238">
        <v>65</v>
      </c>
      <c r="BR71" s="243"/>
      <c r="BS71" s="981"/>
      <c r="BT71" s="982"/>
      <c r="BU71" s="982"/>
      <c r="BV71" s="982"/>
      <c r="BW71" s="982"/>
      <c r="BX71" s="982"/>
      <c r="BY71" s="982"/>
      <c r="BZ71" s="982"/>
      <c r="CA71" s="982"/>
      <c r="CB71" s="982"/>
      <c r="CC71" s="982"/>
      <c r="CD71" s="982"/>
      <c r="CE71" s="982"/>
      <c r="CF71" s="982"/>
      <c r="CG71" s="991"/>
      <c r="CH71" s="992"/>
      <c r="CI71" s="993"/>
      <c r="CJ71" s="993"/>
      <c r="CK71" s="993"/>
      <c r="CL71" s="994"/>
      <c r="CM71" s="992"/>
      <c r="CN71" s="993"/>
      <c r="CO71" s="993"/>
      <c r="CP71" s="993"/>
      <c r="CQ71" s="994"/>
      <c r="CR71" s="992"/>
      <c r="CS71" s="993"/>
      <c r="CT71" s="993"/>
      <c r="CU71" s="993"/>
      <c r="CV71" s="994"/>
      <c r="CW71" s="992"/>
      <c r="CX71" s="993"/>
      <c r="CY71" s="993"/>
      <c r="CZ71" s="993"/>
      <c r="DA71" s="994"/>
      <c r="DB71" s="992"/>
      <c r="DC71" s="993"/>
      <c r="DD71" s="993"/>
      <c r="DE71" s="993"/>
      <c r="DF71" s="994"/>
      <c r="DG71" s="992"/>
      <c r="DH71" s="993"/>
      <c r="DI71" s="993"/>
      <c r="DJ71" s="993"/>
      <c r="DK71" s="994"/>
      <c r="DL71" s="992"/>
      <c r="DM71" s="993"/>
      <c r="DN71" s="993"/>
      <c r="DO71" s="993"/>
      <c r="DP71" s="994"/>
      <c r="DQ71" s="992"/>
      <c r="DR71" s="993"/>
      <c r="DS71" s="993"/>
      <c r="DT71" s="993"/>
      <c r="DU71" s="994"/>
      <c r="DV71" s="981"/>
      <c r="DW71" s="982"/>
      <c r="DX71" s="982"/>
      <c r="DY71" s="982"/>
      <c r="DZ71" s="983"/>
      <c r="EA71" s="230"/>
    </row>
    <row r="72" spans="1:131" ht="26.25" customHeight="1" x14ac:dyDescent="0.2">
      <c r="A72" s="238">
        <v>5</v>
      </c>
      <c r="B72" s="1010" t="s">
        <v>595</v>
      </c>
      <c r="C72" s="1011"/>
      <c r="D72" s="1011"/>
      <c r="E72" s="1011"/>
      <c r="F72" s="1011"/>
      <c r="G72" s="1011"/>
      <c r="H72" s="1011"/>
      <c r="I72" s="1011"/>
      <c r="J72" s="1011"/>
      <c r="K72" s="1011"/>
      <c r="L72" s="1011"/>
      <c r="M72" s="1011"/>
      <c r="N72" s="1011"/>
      <c r="O72" s="1011"/>
      <c r="P72" s="1012"/>
      <c r="Q72" s="1013">
        <v>3007</v>
      </c>
      <c r="R72" s="1007"/>
      <c r="S72" s="1007"/>
      <c r="T72" s="1007"/>
      <c r="U72" s="1007"/>
      <c r="V72" s="1007">
        <v>2923</v>
      </c>
      <c r="W72" s="1007"/>
      <c r="X72" s="1007"/>
      <c r="Y72" s="1007"/>
      <c r="Z72" s="1007"/>
      <c r="AA72" s="1007">
        <v>84</v>
      </c>
      <c r="AB72" s="1007"/>
      <c r="AC72" s="1007"/>
      <c r="AD72" s="1007"/>
      <c r="AE72" s="1007"/>
      <c r="AF72" s="1007">
        <v>79</v>
      </c>
      <c r="AG72" s="1007"/>
      <c r="AH72" s="1007"/>
      <c r="AI72" s="1007"/>
      <c r="AJ72" s="1007"/>
      <c r="AK72" s="1007">
        <v>65</v>
      </c>
      <c r="AL72" s="1007"/>
      <c r="AM72" s="1007"/>
      <c r="AN72" s="1007"/>
      <c r="AO72" s="1007"/>
      <c r="AP72" s="1007">
        <v>667</v>
      </c>
      <c r="AQ72" s="1007"/>
      <c r="AR72" s="1007"/>
      <c r="AS72" s="1007"/>
      <c r="AT72" s="1007"/>
      <c r="AU72" s="1007" t="s">
        <v>589</v>
      </c>
      <c r="AV72" s="1007"/>
      <c r="AW72" s="1007"/>
      <c r="AX72" s="1007"/>
      <c r="AY72" s="1007"/>
      <c r="AZ72" s="1008"/>
      <c r="BA72" s="1008"/>
      <c r="BB72" s="1008"/>
      <c r="BC72" s="1008"/>
      <c r="BD72" s="1009"/>
      <c r="BE72" s="241"/>
      <c r="BF72" s="241"/>
      <c r="BG72" s="241"/>
      <c r="BH72" s="241"/>
      <c r="BI72" s="241"/>
      <c r="BJ72" s="241"/>
      <c r="BK72" s="241"/>
      <c r="BL72" s="241"/>
      <c r="BM72" s="241"/>
      <c r="BN72" s="241"/>
      <c r="BO72" s="241"/>
      <c r="BP72" s="241"/>
      <c r="BQ72" s="238">
        <v>66</v>
      </c>
      <c r="BR72" s="243"/>
      <c r="BS72" s="981"/>
      <c r="BT72" s="982"/>
      <c r="BU72" s="982"/>
      <c r="BV72" s="982"/>
      <c r="BW72" s="982"/>
      <c r="BX72" s="982"/>
      <c r="BY72" s="982"/>
      <c r="BZ72" s="982"/>
      <c r="CA72" s="982"/>
      <c r="CB72" s="982"/>
      <c r="CC72" s="982"/>
      <c r="CD72" s="982"/>
      <c r="CE72" s="982"/>
      <c r="CF72" s="982"/>
      <c r="CG72" s="991"/>
      <c r="CH72" s="992"/>
      <c r="CI72" s="993"/>
      <c r="CJ72" s="993"/>
      <c r="CK72" s="993"/>
      <c r="CL72" s="994"/>
      <c r="CM72" s="992"/>
      <c r="CN72" s="993"/>
      <c r="CO72" s="993"/>
      <c r="CP72" s="993"/>
      <c r="CQ72" s="994"/>
      <c r="CR72" s="992"/>
      <c r="CS72" s="993"/>
      <c r="CT72" s="993"/>
      <c r="CU72" s="993"/>
      <c r="CV72" s="994"/>
      <c r="CW72" s="992"/>
      <c r="CX72" s="993"/>
      <c r="CY72" s="993"/>
      <c r="CZ72" s="993"/>
      <c r="DA72" s="994"/>
      <c r="DB72" s="992"/>
      <c r="DC72" s="993"/>
      <c r="DD72" s="993"/>
      <c r="DE72" s="993"/>
      <c r="DF72" s="994"/>
      <c r="DG72" s="992"/>
      <c r="DH72" s="993"/>
      <c r="DI72" s="993"/>
      <c r="DJ72" s="993"/>
      <c r="DK72" s="994"/>
      <c r="DL72" s="992"/>
      <c r="DM72" s="993"/>
      <c r="DN72" s="993"/>
      <c r="DO72" s="993"/>
      <c r="DP72" s="994"/>
      <c r="DQ72" s="992"/>
      <c r="DR72" s="993"/>
      <c r="DS72" s="993"/>
      <c r="DT72" s="993"/>
      <c r="DU72" s="994"/>
      <c r="DV72" s="981"/>
      <c r="DW72" s="982"/>
      <c r="DX72" s="982"/>
      <c r="DY72" s="982"/>
      <c r="DZ72" s="983"/>
      <c r="EA72" s="230"/>
    </row>
    <row r="73" spans="1:131" ht="26.25" customHeight="1" x14ac:dyDescent="0.2">
      <c r="A73" s="238">
        <v>6</v>
      </c>
      <c r="B73" s="1010" t="s">
        <v>596</v>
      </c>
      <c r="C73" s="1011"/>
      <c r="D73" s="1011"/>
      <c r="E73" s="1011"/>
      <c r="F73" s="1011"/>
      <c r="G73" s="1011"/>
      <c r="H73" s="1011"/>
      <c r="I73" s="1011"/>
      <c r="J73" s="1011"/>
      <c r="K73" s="1011"/>
      <c r="L73" s="1011"/>
      <c r="M73" s="1011"/>
      <c r="N73" s="1011"/>
      <c r="O73" s="1011"/>
      <c r="P73" s="1012"/>
      <c r="Q73" s="1013">
        <v>180</v>
      </c>
      <c r="R73" s="1007"/>
      <c r="S73" s="1007"/>
      <c r="T73" s="1007"/>
      <c r="U73" s="1007"/>
      <c r="V73" s="1007">
        <v>169</v>
      </c>
      <c r="W73" s="1007"/>
      <c r="X73" s="1007"/>
      <c r="Y73" s="1007"/>
      <c r="Z73" s="1007"/>
      <c r="AA73" s="1007">
        <v>11</v>
      </c>
      <c r="AB73" s="1007"/>
      <c r="AC73" s="1007"/>
      <c r="AD73" s="1007"/>
      <c r="AE73" s="1007"/>
      <c r="AF73" s="1007">
        <v>11</v>
      </c>
      <c r="AG73" s="1007"/>
      <c r="AH73" s="1007"/>
      <c r="AI73" s="1007"/>
      <c r="AJ73" s="1007"/>
      <c r="AK73" s="1007" t="s">
        <v>589</v>
      </c>
      <c r="AL73" s="1007"/>
      <c r="AM73" s="1007"/>
      <c r="AN73" s="1007"/>
      <c r="AO73" s="1007"/>
      <c r="AP73" s="1007" t="s">
        <v>589</v>
      </c>
      <c r="AQ73" s="1007"/>
      <c r="AR73" s="1007"/>
      <c r="AS73" s="1007"/>
      <c r="AT73" s="1007"/>
      <c r="AU73" s="1007" t="s">
        <v>589</v>
      </c>
      <c r="AV73" s="1007"/>
      <c r="AW73" s="1007"/>
      <c r="AX73" s="1007"/>
      <c r="AY73" s="1007"/>
      <c r="AZ73" s="1008"/>
      <c r="BA73" s="1008"/>
      <c r="BB73" s="1008"/>
      <c r="BC73" s="1008"/>
      <c r="BD73" s="1009"/>
      <c r="BE73" s="241"/>
      <c r="BF73" s="241"/>
      <c r="BG73" s="241"/>
      <c r="BH73" s="241"/>
      <c r="BI73" s="241"/>
      <c r="BJ73" s="241"/>
      <c r="BK73" s="241"/>
      <c r="BL73" s="241"/>
      <c r="BM73" s="241"/>
      <c r="BN73" s="241"/>
      <c r="BO73" s="241"/>
      <c r="BP73" s="241"/>
      <c r="BQ73" s="238">
        <v>67</v>
      </c>
      <c r="BR73" s="243"/>
      <c r="BS73" s="981"/>
      <c r="BT73" s="982"/>
      <c r="BU73" s="982"/>
      <c r="BV73" s="982"/>
      <c r="BW73" s="982"/>
      <c r="BX73" s="982"/>
      <c r="BY73" s="982"/>
      <c r="BZ73" s="982"/>
      <c r="CA73" s="982"/>
      <c r="CB73" s="982"/>
      <c r="CC73" s="982"/>
      <c r="CD73" s="982"/>
      <c r="CE73" s="982"/>
      <c r="CF73" s="982"/>
      <c r="CG73" s="991"/>
      <c r="CH73" s="992"/>
      <c r="CI73" s="993"/>
      <c r="CJ73" s="993"/>
      <c r="CK73" s="993"/>
      <c r="CL73" s="994"/>
      <c r="CM73" s="992"/>
      <c r="CN73" s="993"/>
      <c r="CO73" s="993"/>
      <c r="CP73" s="993"/>
      <c r="CQ73" s="994"/>
      <c r="CR73" s="992"/>
      <c r="CS73" s="993"/>
      <c r="CT73" s="993"/>
      <c r="CU73" s="993"/>
      <c r="CV73" s="994"/>
      <c r="CW73" s="992"/>
      <c r="CX73" s="993"/>
      <c r="CY73" s="993"/>
      <c r="CZ73" s="993"/>
      <c r="DA73" s="994"/>
      <c r="DB73" s="992"/>
      <c r="DC73" s="993"/>
      <c r="DD73" s="993"/>
      <c r="DE73" s="993"/>
      <c r="DF73" s="994"/>
      <c r="DG73" s="992"/>
      <c r="DH73" s="993"/>
      <c r="DI73" s="993"/>
      <c r="DJ73" s="993"/>
      <c r="DK73" s="994"/>
      <c r="DL73" s="992"/>
      <c r="DM73" s="993"/>
      <c r="DN73" s="993"/>
      <c r="DO73" s="993"/>
      <c r="DP73" s="994"/>
      <c r="DQ73" s="992"/>
      <c r="DR73" s="993"/>
      <c r="DS73" s="993"/>
      <c r="DT73" s="993"/>
      <c r="DU73" s="994"/>
      <c r="DV73" s="981"/>
      <c r="DW73" s="982"/>
      <c r="DX73" s="982"/>
      <c r="DY73" s="982"/>
      <c r="DZ73" s="983"/>
      <c r="EA73" s="230"/>
    </row>
    <row r="74" spans="1:131" ht="26.25" customHeight="1" x14ac:dyDescent="0.2">
      <c r="A74" s="238">
        <v>7</v>
      </c>
      <c r="B74" s="1010" t="s">
        <v>597</v>
      </c>
      <c r="C74" s="1011"/>
      <c r="D74" s="1011"/>
      <c r="E74" s="1011"/>
      <c r="F74" s="1011"/>
      <c r="G74" s="1011"/>
      <c r="H74" s="1011"/>
      <c r="I74" s="1011"/>
      <c r="J74" s="1011"/>
      <c r="K74" s="1011"/>
      <c r="L74" s="1011"/>
      <c r="M74" s="1011"/>
      <c r="N74" s="1011"/>
      <c r="O74" s="1011"/>
      <c r="P74" s="1012"/>
      <c r="Q74" s="1013">
        <v>2638</v>
      </c>
      <c r="R74" s="1007"/>
      <c r="S74" s="1007"/>
      <c r="T74" s="1007"/>
      <c r="U74" s="1007"/>
      <c r="V74" s="1007">
        <v>2504</v>
      </c>
      <c r="W74" s="1007"/>
      <c r="X74" s="1007"/>
      <c r="Y74" s="1007"/>
      <c r="Z74" s="1007"/>
      <c r="AA74" s="1007">
        <v>134</v>
      </c>
      <c r="AB74" s="1007"/>
      <c r="AC74" s="1007"/>
      <c r="AD74" s="1007"/>
      <c r="AE74" s="1007"/>
      <c r="AF74" s="1007">
        <v>134</v>
      </c>
      <c r="AG74" s="1007"/>
      <c r="AH74" s="1007"/>
      <c r="AI74" s="1007"/>
      <c r="AJ74" s="1007"/>
      <c r="AK74" s="1007">
        <v>181</v>
      </c>
      <c r="AL74" s="1007"/>
      <c r="AM74" s="1007"/>
      <c r="AN74" s="1007"/>
      <c r="AO74" s="1007"/>
      <c r="AP74" s="1007" t="s">
        <v>589</v>
      </c>
      <c r="AQ74" s="1007"/>
      <c r="AR74" s="1007"/>
      <c r="AS74" s="1007"/>
      <c r="AT74" s="1007"/>
      <c r="AU74" s="1007" t="s">
        <v>589</v>
      </c>
      <c r="AV74" s="1007"/>
      <c r="AW74" s="1007"/>
      <c r="AX74" s="1007"/>
      <c r="AY74" s="1007"/>
      <c r="AZ74" s="1008"/>
      <c r="BA74" s="1008"/>
      <c r="BB74" s="1008"/>
      <c r="BC74" s="1008"/>
      <c r="BD74" s="1009"/>
      <c r="BE74" s="241"/>
      <c r="BF74" s="241"/>
      <c r="BG74" s="241"/>
      <c r="BH74" s="241"/>
      <c r="BI74" s="241"/>
      <c r="BJ74" s="241"/>
      <c r="BK74" s="241"/>
      <c r="BL74" s="241"/>
      <c r="BM74" s="241"/>
      <c r="BN74" s="241"/>
      <c r="BO74" s="241"/>
      <c r="BP74" s="241"/>
      <c r="BQ74" s="238">
        <v>68</v>
      </c>
      <c r="BR74" s="243"/>
      <c r="BS74" s="981"/>
      <c r="BT74" s="982"/>
      <c r="BU74" s="982"/>
      <c r="BV74" s="982"/>
      <c r="BW74" s="982"/>
      <c r="BX74" s="982"/>
      <c r="BY74" s="982"/>
      <c r="BZ74" s="982"/>
      <c r="CA74" s="982"/>
      <c r="CB74" s="982"/>
      <c r="CC74" s="982"/>
      <c r="CD74" s="982"/>
      <c r="CE74" s="982"/>
      <c r="CF74" s="982"/>
      <c r="CG74" s="991"/>
      <c r="CH74" s="992"/>
      <c r="CI74" s="993"/>
      <c r="CJ74" s="993"/>
      <c r="CK74" s="993"/>
      <c r="CL74" s="994"/>
      <c r="CM74" s="992"/>
      <c r="CN74" s="993"/>
      <c r="CO74" s="993"/>
      <c r="CP74" s="993"/>
      <c r="CQ74" s="994"/>
      <c r="CR74" s="992"/>
      <c r="CS74" s="993"/>
      <c r="CT74" s="993"/>
      <c r="CU74" s="993"/>
      <c r="CV74" s="994"/>
      <c r="CW74" s="992"/>
      <c r="CX74" s="993"/>
      <c r="CY74" s="993"/>
      <c r="CZ74" s="993"/>
      <c r="DA74" s="994"/>
      <c r="DB74" s="992"/>
      <c r="DC74" s="993"/>
      <c r="DD74" s="993"/>
      <c r="DE74" s="993"/>
      <c r="DF74" s="994"/>
      <c r="DG74" s="992"/>
      <c r="DH74" s="993"/>
      <c r="DI74" s="993"/>
      <c r="DJ74" s="993"/>
      <c r="DK74" s="994"/>
      <c r="DL74" s="992"/>
      <c r="DM74" s="993"/>
      <c r="DN74" s="993"/>
      <c r="DO74" s="993"/>
      <c r="DP74" s="994"/>
      <c r="DQ74" s="992"/>
      <c r="DR74" s="993"/>
      <c r="DS74" s="993"/>
      <c r="DT74" s="993"/>
      <c r="DU74" s="994"/>
      <c r="DV74" s="981"/>
      <c r="DW74" s="982"/>
      <c r="DX74" s="982"/>
      <c r="DY74" s="982"/>
      <c r="DZ74" s="983"/>
      <c r="EA74" s="230"/>
    </row>
    <row r="75" spans="1:131" ht="26.25" customHeight="1" x14ac:dyDescent="0.2">
      <c r="A75" s="238">
        <v>8</v>
      </c>
      <c r="B75" s="1010" t="s">
        <v>598</v>
      </c>
      <c r="C75" s="1011"/>
      <c r="D75" s="1011"/>
      <c r="E75" s="1011"/>
      <c r="F75" s="1011"/>
      <c r="G75" s="1011"/>
      <c r="H75" s="1011"/>
      <c r="I75" s="1011"/>
      <c r="J75" s="1011"/>
      <c r="K75" s="1011"/>
      <c r="L75" s="1011"/>
      <c r="M75" s="1011"/>
      <c r="N75" s="1011"/>
      <c r="O75" s="1011"/>
      <c r="P75" s="1012"/>
      <c r="Q75" s="1014">
        <v>259</v>
      </c>
      <c r="R75" s="1015"/>
      <c r="S75" s="1015"/>
      <c r="T75" s="1015"/>
      <c r="U75" s="1016"/>
      <c r="V75" s="1017">
        <v>167</v>
      </c>
      <c r="W75" s="1015"/>
      <c r="X75" s="1015"/>
      <c r="Y75" s="1015"/>
      <c r="Z75" s="1016"/>
      <c r="AA75" s="1017">
        <v>92</v>
      </c>
      <c r="AB75" s="1015"/>
      <c r="AC75" s="1015"/>
      <c r="AD75" s="1015"/>
      <c r="AE75" s="1016"/>
      <c r="AF75" s="1017">
        <v>92</v>
      </c>
      <c r="AG75" s="1015"/>
      <c r="AH75" s="1015"/>
      <c r="AI75" s="1015"/>
      <c r="AJ75" s="1016"/>
      <c r="AK75" s="1017" t="s">
        <v>589</v>
      </c>
      <c r="AL75" s="1015"/>
      <c r="AM75" s="1015"/>
      <c r="AN75" s="1015"/>
      <c r="AO75" s="1016"/>
      <c r="AP75" s="1017" t="s">
        <v>589</v>
      </c>
      <c r="AQ75" s="1015"/>
      <c r="AR75" s="1015"/>
      <c r="AS75" s="1015"/>
      <c r="AT75" s="1016"/>
      <c r="AU75" s="1017" t="s">
        <v>589</v>
      </c>
      <c r="AV75" s="1015"/>
      <c r="AW75" s="1015"/>
      <c r="AX75" s="1015"/>
      <c r="AY75" s="1016"/>
      <c r="AZ75" s="1008"/>
      <c r="BA75" s="1008"/>
      <c r="BB75" s="1008"/>
      <c r="BC75" s="1008"/>
      <c r="BD75" s="1009"/>
      <c r="BE75" s="241"/>
      <c r="BF75" s="241"/>
      <c r="BG75" s="241"/>
      <c r="BH75" s="241"/>
      <c r="BI75" s="241"/>
      <c r="BJ75" s="241"/>
      <c r="BK75" s="241"/>
      <c r="BL75" s="241"/>
      <c r="BM75" s="241"/>
      <c r="BN75" s="241"/>
      <c r="BO75" s="241"/>
      <c r="BP75" s="241"/>
      <c r="BQ75" s="238">
        <v>69</v>
      </c>
      <c r="BR75" s="243"/>
      <c r="BS75" s="981"/>
      <c r="BT75" s="982"/>
      <c r="BU75" s="982"/>
      <c r="BV75" s="982"/>
      <c r="BW75" s="982"/>
      <c r="BX75" s="982"/>
      <c r="BY75" s="982"/>
      <c r="BZ75" s="982"/>
      <c r="CA75" s="982"/>
      <c r="CB75" s="982"/>
      <c r="CC75" s="982"/>
      <c r="CD75" s="982"/>
      <c r="CE75" s="982"/>
      <c r="CF75" s="982"/>
      <c r="CG75" s="991"/>
      <c r="CH75" s="992"/>
      <c r="CI75" s="993"/>
      <c r="CJ75" s="993"/>
      <c r="CK75" s="993"/>
      <c r="CL75" s="994"/>
      <c r="CM75" s="992"/>
      <c r="CN75" s="993"/>
      <c r="CO75" s="993"/>
      <c r="CP75" s="993"/>
      <c r="CQ75" s="994"/>
      <c r="CR75" s="992"/>
      <c r="CS75" s="993"/>
      <c r="CT75" s="993"/>
      <c r="CU75" s="993"/>
      <c r="CV75" s="994"/>
      <c r="CW75" s="992"/>
      <c r="CX75" s="993"/>
      <c r="CY75" s="993"/>
      <c r="CZ75" s="993"/>
      <c r="DA75" s="994"/>
      <c r="DB75" s="992"/>
      <c r="DC75" s="993"/>
      <c r="DD75" s="993"/>
      <c r="DE75" s="993"/>
      <c r="DF75" s="994"/>
      <c r="DG75" s="992"/>
      <c r="DH75" s="993"/>
      <c r="DI75" s="993"/>
      <c r="DJ75" s="993"/>
      <c r="DK75" s="994"/>
      <c r="DL75" s="992"/>
      <c r="DM75" s="993"/>
      <c r="DN75" s="993"/>
      <c r="DO75" s="993"/>
      <c r="DP75" s="994"/>
      <c r="DQ75" s="992"/>
      <c r="DR75" s="993"/>
      <c r="DS75" s="993"/>
      <c r="DT75" s="993"/>
      <c r="DU75" s="994"/>
      <c r="DV75" s="981"/>
      <c r="DW75" s="982"/>
      <c r="DX75" s="982"/>
      <c r="DY75" s="982"/>
      <c r="DZ75" s="983"/>
      <c r="EA75" s="230"/>
    </row>
    <row r="76" spans="1:131" ht="26.25" customHeight="1" x14ac:dyDescent="0.2">
      <c r="A76" s="238">
        <v>9</v>
      </c>
      <c r="B76" s="1010" t="s">
        <v>599</v>
      </c>
      <c r="C76" s="1011"/>
      <c r="D76" s="1011"/>
      <c r="E76" s="1011"/>
      <c r="F76" s="1011"/>
      <c r="G76" s="1011"/>
      <c r="H76" s="1011"/>
      <c r="I76" s="1011"/>
      <c r="J76" s="1011"/>
      <c r="K76" s="1011"/>
      <c r="L76" s="1011"/>
      <c r="M76" s="1011"/>
      <c r="N76" s="1011"/>
      <c r="O76" s="1011"/>
      <c r="P76" s="1012"/>
      <c r="Q76" s="1014">
        <v>157883</v>
      </c>
      <c r="R76" s="1015"/>
      <c r="S76" s="1015"/>
      <c r="T76" s="1015"/>
      <c r="U76" s="1016"/>
      <c r="V76" s="1017">
        <v>155213</v>
      </c>
      <c r="W76" s="1015"/>
      <c r="X76" s="1015"/>
      <c r="Y76" s="1015"/>
      <c r="Z76" s="1016"/>
      <c r="AA76" s="1017">
        <v>2669</v>
      </c>
      <c r="AB76" s="1015"/>
      <c r="AC76" s="1015"/>
      <c r="AD76" s="1015"/>
      <c r="AE76" s="1016"/>
      <c r="AF76" s="1017">
        <v>2669</v>
      </c>
      <c r="AG76" s="1015"/>
      <c r="AH76" s="1015"/>
      <c r="AI76" s="1015"/>
      <c r="AJ76" s="1016"/>
      <c r="AK76" s="1017">
        <v>1728</v>
      </c>
      <c r="AL76" s="1015"/>
      <c r="AM76" s="1015"/>
      <c r="AN76" s="1015"/>
      <c r="AO76" s="1016"/>
      <c r="AP76" s="1017" t="s">
        <v>589</v>
      </c>
      <c r="AQ76" s="1015"/>
      <c r="AR76" s="1015"/>
      <c r="AS76" s="1015"/>
      <c r="AT76" s="1016"/>
      <c r="AU76" s="1017" t="s">
        <v>589</v>
      </c>
      <c r="AV76" s="1015"/>
      <c r="AW76" s="1015"/>
      <c r="AX76" s="1015"/>
      <c r="AY76" s="1016"/>
      <c r="AZ76" s="1008"/>
      <c r="BA76" s="1008"/>
      <c r="BB76" s="1008"/>
      <c r="BC76" s="1008"/>
      <c r="BD76" s="1009"/>
      <c r="BE76" s="241"/>
      <c r="BF76" s="241"/>
      <c r="BG76" s="241"/>
      <c r="BH76" s="241"/>
      <c r="BI76" s="241"/>
      <c r="BJ76" s="241"/>
      <c r="BK76" s="241"/>
      <c r="BL76" s="241"/>
      <c r="BM76" s="241"/>
      <c r="BN76" s="241"/>
      <c r="BO76" s="241"/>
      <c r="BP76" s="241"/>
      <c r="BQ76" s="238">
        <v>70</v>
      </c>
      <c r="BR76" s="243"/>
      <c r="BS76" s="981"/>
      <c r="BT76" s="982"/>
      <c r="BU76" s="982"/>
      <c r="BV76" s="982"/>
      <c r="BW76" s="982"/>
      <c r="BX76" s="982"/>
      <c r="BY76" s="982"/>
      <c r="BZ76" s="982"/>
      <c r="CA76" s="982"/>
      <c r="CB76" s="982"/>
      <c r="CC76" s="982"/>
      <c r="CD76" s="982"/>
      <c r="CE76" s="982"/>
      <c r="CF76" s="982"/>
      <c r="CG76" s="991"/>
      <c r="CH76" s="992"/>
      <c r="CI76" s="993"/>
      <c r="CJ76" s="993"/>
      <c r="CK76" s="993"/>
      <c r="CL76" s="994"/>
      <c r="CM76" s="992"/>
      <c r="CN76" s="993"/>
      <c r="CO76" s="993"/>
      <c r="CP76" s="993"/>
      <c r="CQ76" s="994"/>
      <c r="CR76" s="992"/>
      <c r="CS76" s="993"/>
      <c r="CT76" s="993"/>
      <c r="CU76" s="993"/>
      <c r="CV76" s="994"/>
      <c r="CW76" s="992"/>
      <c r="CX76" s="993"/>
      <c r="CY76" s="993"/>
      <c r="CZ76" s="993"/>
      <c r="DA76" s="994"/>
      <c r="DB76" s="992"/>
      <c r="DC76" s="993"/>
      <c r="DD76" s="993"/>
      <c r="DE76" s="993"/>
      <c r="DF76" s="994"/>
      <c r="DG76" s="992"/>
      <c r="DH76" s="993"/>
      <c r="DI76" s="993"/>
      <c r="DJ76" s="993"/>
      <c r="DK76" s="994"/>
      <c r="DL76" s="992"/>
      <c r="DM76" s="993"/>
      <c r="DN76" s="993"/>
      <c r="DO76" s="993"/>
      <c r="DP76" s="994"/>
      <c r="DQ76" s="992"/>
      <c r="DR76" s="993"/>
      <c r="DS76" s="993"/>
      <c r="DT76" s="993"/>
      <c r="DU76" s="994"/>
      <c r="DV76" s="981"/>
      <c r="DW76" s="982"/>
      <c r="DX76" s="982"/>
      <c r="DY76" s="982"/>
      <c r="DZ76" s="983"/>
      <c r="EA76" s="230"/>
    </row>
    <row r="77" spans="1:131" ht="26.25" customHeight="1" x14ac:dyDescent="0.2">
      <c r="A77" s="238">
        <v>10</v>
      </c>
      <c r="B77" s="1010"/>
      <c r="C77" s="1011"/>
      <c r="D77" s="1011"/>
      <c r="E77" s="1011"/>
      <c r="F77" s="1011"/>
      <c r="G77" s="1011"/>
      <c r="H77" s="1011"/>
      <c r="I77" s="1011"/>
      <c r="J77" s="1011"/>
      <c r="K77" s="1011"/>
      <c r="L77" s="1011"/>
      <c r="M77" s="1011"/>
      <c r="N77" s="1011"/>
      <c r="O77" s="1011"/>
      <c r="P77" s="1012"/>
      <c r="Q77" s="1014"/>
      <c r="R77" s="1015"/>
      <c r="S77" s="1015"/>
      <c r="T77" s="1015"/>
      <c r="U77" s="1016"/>
      <c r="V77" s="1017"/>
      <c r="W77" s="1015"/>
      <c r="X77" s="1015"/>
      <c r="Y77" s="1015"/>
      <c r="Z77" s="1016"/>
      <c r="AA77" s="1017"/>
      <c r="AB77" s="1015"/>
      <c r="AC77" s="1015"/>
      <c r="AD77" s="1015"/>
      <c r="AE77" s="1016"/>
      <c r="AF77" s="1017"/>
      <c r="AG77" s="1015"/>
      <c r="AH77" s="1015"/>
      <c r="AI77" s="1015"/>
      <c r="AJ77" s="1016"/>
      <c r="AK77" s="1017"/>
      <c r="AL77" s="1015"/>
      <c r="AM77" s="1015"/>
      <c r="AN77" s="1015"/>
      <c r="AO77" s="1016"/>
      <c r="AP77" s="1017"/>
      <c r="AQ77" s="1015"/>
      <c r="AR77" s="1015"/>
      <c r="AS77" s="1015"/>
      <c r="AT77" s="1016"/>
      <c r="AU77" s="1017"/>
      <c r="AV77" s="1015"/>
      <c r="AW77" s="1015"/>
      <c r="AX77" s="1015"/>
      <c r="AY77" s="1016"/>
      <c r="AZ77" s="1008"/>
      <c r="BA77" s="1008"/>
      <c r="BB77" s="1008"/>
      <c r="BC77" s="1008"/>
      <c r="BD77" s="1009"/>
      <c r="BE77" s="241"/>
      <c r="BF77" s="241"/>
      <c r="BG77" s="241"/>
      <c r="BH77" s="241"/>
      <c r="BI77" s="241"/>
      <c r="BJ77" s="241"/>
      <c r="BK77" s="241"/>
      <c r="BL77" s="241"/>
      <c r="BM77" s="241"/>
      <c r="BN77" s="241"/>
      <c r="BO77" s="241"/>
      <c r="BP77" s="241"/>
      <c r="BQ77" s="238">
        <v>71</v>
      </c>
      <c r="BR77" s="243"/>
      <c r="BS77" s="981"/>
      <c r="BT77" s="982"/>
      <c r="BU77" s="982"/>
      <c r="BV77" s="982"/>
      <c r="BW77" s="982"/>
      <c r="BX77" s="982"/>
      <c r="BY77" s="982"/>
      <c r="BZ77" s="982"/>
      <c r="CA77" s="982"/>
      <c r="CB77" s="982"/>
      <c r="CC77" s="982"/>
      <c r="CD77" s="982"/>
      <c r="CE77" s="982"/>
      <c r="CF77" s="982"/>
      <c r="CG77" s="991"/>
      <c r="CH77" s="992"/>
      <c r="CI77" s="993"/>
      <c r="CJ77" s="993"/>
      <c r="CK77" s="993"/>
      <c r="CL77" s="994"/>
      <c r="CM77" s="992"/>
      <c r="CN77" s="993"/>
      <c r="CO77" s="993"/>
      <c r="CP77" s="993"/>
      <c r="CQ77" s="994"/>
      <c r="CR77" s="992"/>
      <c r="CS77" s="993"/>
      <c r="CT77" s="993"/>
      <c r="CU77" s="993"/>
      <c r="CV77" s="994"/>
      <c r="CW77" s="992"/>
      <c r="CX77" s="993"/>
      <c r="CY77" s="993"/>
      <c r="CZ77" s="993"/>
      <c r="DA77" s="994"/>
      <c r="DB77" s="992"/>
      <c r="DC77" s="993"/>
      <c r="DD77" s="993"/>
      <c r="DE77" s="993"/>
      <c r="DF77" s="994"/>
      <c r="DG77" s="992"/>
      <c r="DH77" s="993"/>
      <c r="DI77" s="993"/>
      <c r="DJ77" s="993"/>
      <c r="DK77" s="994"/>
      <c r="DL77" s="992"/>
      <c r="DM77" s="993"/>
      <c r="DN77" s="993"/>
      <c r="DO77" s="993"/>
      <c r="DP77" s="994"/>
      <c r="DQ77" s="992"/>
      <c r="DR77" s="993"/>
      <c r="DS77" s="993"/>
      <c r="DT77" s="993"/>
      <c r="DU77" s="994"/>
      <c r="DV77" s="981"/>
      <c r="DW77" s="982"/>
      <c r="DX77" s="982"/>
      <c r="DY77" s="982"/>
      <c r="DZ77" s="983"/>
      <c r="EA77" s="230"/>
    </row>
    <row r="78" spans="1:131" ht="26.25" customHeight="1" x14ac:dyDescent="0.2">
      <c r="A78" s="238">
        <v>11</v>
      </c>
      <c r="B78" s="1010"/>
      <c r="C78" s="1011"/>
      <c r="D78" s="1011"/>
      <c r="E78" s="1011"/>
      <c r="F78" s="1011"/>
      <c r="G78" s="1011"/>
      <c r="H78" s="1011"/>
      <c r="I78" s="1011"/>
      <c r="J78" s="1011"/>
      <c r="K78" s="1011"/>
      <c r="L78" s="1011"/>
      <c r="M78" s="1011"/>
      <c r="N78" s="1011"/>
      <c r="O78" s="1011"/>
      <c r="P78" s="1012"/>
      <c r="Q78" s="1013"/>
      <c r="R78" s="1007"/>
      <c r="S78" s="1007"/>
      <c r="T78" s="1007"/>
      <c r="U78" s="1007"/>
      <c r="V78" s="1007"/>
      <c r="W78" s="1007"/>
      <c r="X78" s="1007"/>
      <c r="Y78" s="1007"/>
      <c r="Z78" s="1007"/>
      <c r="AA78" s="1007"/>
      <c r="AB78" s="1007"/>
      <c r="AC78" s="1007"/>
      <c r="AD78" s="1007"/>
      <c r="AE78" s="1007"/>
      <c r="AF78" s="1007"/>
      <c r="AG78" s="1007"/>
      <c r="AH78" s="1007"/>
      <c r="AI78" s="1007"/>
      <c r="AJ78" s="1007"/>
      <c r="AK78" s="1007"/>
      <c r="AL78" s="1007"/>
      <c r="AM78" s="1007"/>
      <c r="AN78" s="1007"/>
      <c r="AO78" s="1007"/>
      <c r="AP78" s="1007"/>
      <c r="AQ78" s="1007"/>
      <c r="AR78" s="1007"/>
      <c r="AS78" s="1007"/>
      <c r="AT78" s="1007"/>
      <c r="AU78" s="1007"/>
      <c r="AV78" s="1007"/>
      <c r="AW78" s="1007"/>
      <c r="AX78" s="1007"/>
      <c r="AY78" s="1007"/>
      <c r="AZ78" s="1008"/>
      <c r="BA78" s="1008"/>
      <c r="BB78" s="1008"/>
      <c r="BC78" s="1008"/>
      <c r="BD78" s="1009"/>
      <c r="BE78" s="241"/>
      <c r="BF78" s="241"/>
      <c r="BG78" s="241"/>
      <c r="BH78" s="241"/>
      <c r="BI78" s="241"/>
      <c r="BJ78" s="230"/>
      <c r="BK78" s="230"/>
      <c r="BL78" s="230"/>
      <c r="BM78" s="230"/>
      <c r="BN78" s="230"/>
      <c r="BO78" s="241"/>
      <c r="BP78" s="241"/>
      <c r="BQ78" s="238">
        <v>72</v>
      </c>
      <c r="BR78" s="243"/>
      <c r="BS78" s="981"/>
      <c r="BT78" s="982"/>
      <c r="BU78" s="982"/>
      <c r="BV78" s="982"/>
      <c r="BW78" s="982"/>
      <c r="BX78" s="982"/>
      <c r="BY78" s="982"/>
      <c r="BZ78" s="982"/>
      <c r="CA78" s="982"/>
      <c r="CB78" s="982"/>
      <c r="CC78" s="982"/>
      <c r="CD78" s="982"/>
      <c r="CE78" s="982"/>
      <c r="CF78" s="982"/>
      <c r="CG78" s="991"/>
      <c r="CH78" s="992"/>
      <c r="CI78" s="993"/>
      <c r="CJ78" s="993"/>
      <c r="CK78" s="993"/>
      <c r="CL78" s="994"/>
      <c r="CM78" s="992"/>
      <c r="CN78" s="993"/>
      <c r="CO78" s="993"/>
      <c r="CP78" s="993"/>
      <c r="CQ78" s="994"/>
      <c r="CR78" s="992"/>
      <c r="CS78" s="993"/>
      <c r="CT78" s="993"/>
      <c r="CU78" s="993"/>
      <c r="CV78" s="994"/>
      <c r="CW78" s="992"/>
      <c r="CX78" s="993"/>
      <c r="CY78" s="993"/>
      <c r="CZ78" s="993"/>
      <c r="DA78" s="994"/>
      <c r="DB78" s="992"/>
      <c r="DC78" s="993"/>
      <c r="DD78" s="993"/>
      <c r="DE78" s="993"/>
      <c r="DF78" s="994"/>
      <c r="DG78" s="992"/>
      <c r="DH78" s="993"/>
      <c r="DI78" s="993"/>
      <c r="DJ78" s="993"/>
      <c r="DK78" s="994"/>
      <c r="DL78" s="992"/>
      <c r="DM78" s="993"/>
      <c r="DN78" s="993"/>
      <c r="DO78" s="993"/>
      <c r="DP78" s="994"/>
      <c r="DQ78" s="992"/>
      <c r="DR78" s="993"/>
      <c r="DS78" s="993"/>
      <c r="DT78" s="993"/>
      <c r="DU78" s="994"/>
      <c r="DV78" s="981"/>
      <c r="DW78" s="982"/>
      <c r="DX78" s="982"/>
      <c r="DY78" s="982"/>
      <c r="DZ78" s="983"/>
      <c r="EA78" s="230"/>
    </row>
    <row r="79" spans="1:131" ht="26.25" customHeight="1" x14ac:dyDescent="0.2">
      <c r="A79" s="238">
        <v>12</v>
      </c>
      <c r="B79" s="1010"/>
      <c r="C79" s="1011"/>
      <c r="D79" s="1011"/>
      <c r="E79" s="1011"/>
      <c r="F79" s="1011"/>
      <c r="G79" s="1011"/>
      <c r="H79" s="1011"/>
      <c r="I79" s="1011"/>
      <c r="J79" s="1011"/>
      <c r="K79" s="1011"/>
      <c r="L79" s="1011"/>
      <c r="M79" s="1011"/>
      <c r="N79" s="1011"/>
      <c r="O79" s="1011"/>
      <c r="P79" s="1012"/>
      <c r="Q79" s="1013"/>
      <c r="R79" s="1007"/>
      <c r="S79" s="1007"/>
      <c r="T79" s="1007"/>
      <c r="U79" s="1007"/>
      <c r="V79" s="1007"/>
      <c r="W79" s="1007"/>
      <c r="X79" s="1007"/>
      <c r="Y79" s="1007"/>
      <c r="Z79" s="1007"/>
      <c r="AA79" s="1007"/>
      <c r="AB79" s="1007"/>
      <c r="AC79" s="1007"/>
      <c r="AD79" s="1007"/>
      <c r="AE79" s="1007"/>
      <c r="AF79" s="1007"/>
      <c r="AG79" s="1007"/>
      <c r="AH79" s="1007"/>
      <c r="AI79" s="1007"/>
      <c r="AJ79" s="1007"/>
      <c r="AK79" s="1007"/>
      <c r="AL79" s="1007"/>
      <c r="AM79" s="1007"/>
      <c r="AN79" s="1007"/>
      <c r="AO79" s="1007"/>
      <c r="AP79" s="1007"/>
      <c r="AQ79" s="1007"/>
      <c r="AR79" s="1007"/>
      <c r="AS79" s="1007"/>
      <c r="AT79" s="1007"/>
      <c r="AU79" s="1007"/>
      <c r="AV79" s="1007"/>
      <c r="AW79" s="1007"/>
      <c r="AX79" s="1007"/>
      <c r="AY79" s="1007"/>
      <c r="AZ79" s="1008"/>
      <c r="BA79" s="1008"/>
      <c r="BB79" s="1008"/>
      <c r="BC79" s="1008"/>
      <c r="BD79" s="1009"/>
      <c r="BE79" s="241"/>
      <c r="BF79" s="241"/>
      <c r="BG79" s="241"/>
      <c r="BH79" s="241"/>
      <c r="BI79" s="241"/>
      <c r="BJ79" s="230"/>
      <c r="BK79" s="230"/>
      <c r="BL79" s="230"/>
      <c r="BM79" s="230"/>
      <c r="BN79" s="230"/>
      <c r="BO79" s="241"/>
      <c r="BP79" s="241"/>
      <c r="BQ79" s="238">
        <v>73</v>
      </c>
      <c r="BR79" s="243"/>
      <c r="BS79" s="981"/>
      <c r="BT79" s="982"/>
      <c r="BU79" s="982"/>
      <c r="BV79" s="982"/>
      <c r="BW79" s="982"/>
      <c r="BX79" s="982"/>
      <c r="BY79" s="982"/>
      <c r="BZ79" s="982"/>
      <c r="CA79" s="982"/>
      <c r="CB79" s="982"/>
      <c r="CC79" s="982"/>
      <c r="CD79" s="982"/>
      <c r="CE79" s="982"/>
      <c r="CF79" s="982"/>
      <c r="CG79" s="991"/>
      <c r="CH79" s="992"/>
      <c r="CI79" s="993"/>
      <c r="CJ79" s="993"/>
      <c r="CK79" s="993"/>
      <c r="CL79" s="994"/>
      <c r="CM79" s="992"/>
      <c r="CN79" s="993"/>
      <c r="CO79" s="993"/>
      <c r="CP79" s="993"/>
      <c r="CQ79" s="994"/>
      <c r="CR79" s="992"/>
      <c r="CS79" s="993"/>
      <c r="CT79" s="993"/>
      <c r="CU79" s="993"/>
      <c r="CV79" s="994"/>
      <c r="CW79" s="992"/>
      <c r="CX79" s="993"/>
      <c r="CY79" s="993"/>
      <c r="CZ79" s="993"/>
      <c r="DA79" s="994"/>
      <c r="DB79" s="992"/>
      <c r="DC79" s="993"/>
      <c r="DD79" s="993"/>
      <c r="DE79" s="993"/>
      <c r="DF79" s="994"/>
      <c r="DG79" s="992"/>
      <c r="DH79" s="993"/>
      <c r="DI79" s="993"/>
      <c r="DJ79" s="993"/>
      <c r="DK79" s="994"/>
      <c r="DL79" s="992"/>
      <c r="DM79" s="993"/>
      <c r="DN79" s="993"/>
      <c r="DO79" s="993"/>
      <c r="DP79" s="994"/>
      <c r="DQ79" s="992"/>
      <c r="DR79" s="993"/>
      <c r="DS79" s="993"/>
      <c r="DT79" s="993"/>
      <c r="DU79" s="994"/>
      <c r="DV79" s="981"/>
      <c r="DW79" s="982"/>
      <c r="DX79" s="982"/>
      <c r="DY79" s="982"/>
      <c r="DZ79" s="983"/>
      <c r="EA79" s="230"/>
    </row>
    <row r="80" spans="1:131" ht="26.25" customHeight="1" x14ac:dyDescent="0.2">
      <c r="A80" s="238">
        <v>13</v>
      </c>
      <c r="B80" s="1010"/>
      <c r="C80" s="1011"/>
      <c r="D80" s="1011"/>
      <c r="E80" s="1011"/>
      <c r="F80" s="1011"/>
      <c r="G80" s="1011"/>
      <c r="H80" s="1011"/>
      <c r="I80" s="1011"/>
      <c r="J80" s="1011"/>
      <c r="K80" s="1011"/>
      <c r="L80" s="1011"/>
      <c r="M80" s="1011"/>
      <c r="N80" s="1011"/>
      <c r="O80" s="1011"/>
      <c r="P80" s="1012"/>
      <c r="Q80" s="1013"/>
      <c r="R80" s="1007"/>
      <c r="S80" s="1007"/>
      <c r="T80" s="1007"/>
      <c r="U80" s="1007"/>
      <c r="V80" s="1007"/>
      <c r="W80" s="1007"/>
      <c r="X80" s="1007"/>
      <c r="Y80" s="1007"/>
      <c r="Z80" s="1007"/>
      <c r="AA80" s="1007"/>
      <c r="AB80" s="1007"/>
      <c r="AC80" s="1007"/>
      <c r="AD80" s="1007"/>
      <c r="AE80" s="1007"/>
      <c r="AF80" s="1007"/>
      <c r="AG80" s="1007"/>
      <c r="AH80" s="1007"/>
      <c r="AI80" s="1007"/>
      <c r="AJ80" s="1007"/>
      <c r="AK80" s="1007"/>
      <c r="AL80" s="1007"/>
      <c r="AM80" s="1007"/>
      <c r="AN80" s="1007"/>
      <c r="AO80" s="1007"/>
      <c r="AP80" s="1007"/>
      <c r="AQ80" s="1007"/>
      <c r="AR80" s="1007"/>
      <c r="AS80" s="1007"/>
      <c r="AT80" s="1007"/>
      <c r="AU80" s="1007"/>
      <c r="AV80" s="1007"/>
      <c r="AW80" s="1007"/>
      <c r="AX80" s="1007"/>
      <c r="AY80" s="1007"/>
      <c r="AZ80" s="1008"/>
      <c r="BA80" s="1008"/>
      <c r="BB80" s="1008"/>
      <c r="BC80" s="1008"/>
      <c r="BD80" s="1009"/>
      <c r="BE80" s="241"/>
      <c r="BF80" s="241"/>
      <c r="BG80" s="241"/>
      <c r="BH80" s="241"/>
      <c r="BI80" s="241"/>
      <c r="BJ80" s="241"/>
      <c r="BK80" s="241"/>
      <c r="BL80" s="241"/>
      <c r="BM80" s="241"/>
      <c r="BN80" s="241"/>
      <c r="BO80" s="241"/>
      <c r="BP80" s="241"/>
      <c r="BQ80" s="238">
        <v>74</v>
      </c>
      <c r="BR80" s="243"/>
      <c r="BS80" s="981"/>
      <c r="BT80" s="982"/>
      <c r="BU80" s="982"/>
      <c r="BV80" s="982"/>
      <c r="BW80" s="982"/>
      <c r="BX80" s="982"/>
      <c r="BY80" s="982"/>
      <c r="BZ80" s="982"/>
      <c r="CA80" s="982"/>
      <c r="CB80" s="982"/>
      <c r="CC80" s="982"/>
      <c r="CD80" s="982"/>
      <c r="CE80" s="982"/>
      <c r="CF80" s="982"/>
      <c r="CG80" s="991"/>
      <c r="CH80" s="992"/>
      <c r="CI80" s="993"/>
      <c r="CJ80" s="993"/>
      <c r="CK80" s="993"/>
      <c r="CL80" s="994"/>
      <c r="CM80" s="992"/>
      <c r="CN80" s="993"/>
      <c r="CO80" s="993"/>
      <c r="CP80" s="993"/>
      <c r="CQ80" s="994"/>
      <c r="CR80" s="992"/>
      <c r="CS80" s="993"/>
      <c r="CT80" s="993"/>
      <c r="CU80" s="993"/>
      <c r="CV80" s="994"/>
      <c r="CW80" s="992"/>
      <c r="CX80" s="993"/>
      <c r="CY80" s="993"/>
      <c r="CZ80" s="993"/>
      <c r="DA80" s="994"/>
      <c r="DB80" s="992"/>
      <c r="DC80" s="993"/>
      <c r="DD80" s="993"/>
      <c r="DE80" s="993"/>
      <c r="DF80" s="994"/>
      <c r="DG80" s="992"/>
      <c r="DH80" s="993"/>
      <c r="DI80" s="993"/>
      <c r="DJ80" s="993"/>
      <c r="DK80" s="994"/>
      <c r="DL80" s="992"/>
      <c r="DM80" s="993"/>
      <c r="DN80" s="993"/>
      <c r="DO80" s="993"/>
      <c r="DP80" s="994"/>
      <c r="DQ80" s="992"/>
      <c r="DR80" s="993"/>
      <c r="DS80" s="993"/>
      <c r="DT80" s="993"/>
      <c r="DU80" s="994"/>
      <c r="DV80" s="981"/>
      <c r="DW80" s="982"/>
      <c r="DX80" s="982"/>
      <c r="DY80" s="982"/>
      <c r="DZ80" s="983"/>
      <c r="EA80" s="230"/>
    </row>
    <row r="81" spans="1:131" ht="26.25" customHeight="1" x14ac:dyDescent="0.2">
      <c r="A81" s="238">
        <v>14</v>
      </c>
      <c r="B81" s="1010"/>
      <c r="C81" s="1011"/>
      <c r="D81" s="1011"/>
      <c r="E81" s="1011"/>
      <c r="F81" s="1011"/>
      <c r="G81" s="1011"/>
      <c r="H81" s="1011"/>
      <c r="I81" s="1011"/>
      <c r="J81" s="1011"/>
      <c r="K81" s="1011"/>
      <c r="L81" s="1011"/>
      <c r="M81" s="1011"/>
      <c r="N81" s="1011"/>
      <c r="O81" s="1011"/>
      <c r="P81" s="1012"/>
      <c r="Q81" s="1013"/>
      <c r="R81" s="1007"/>
      <c r="S81" s="1007"/>
      <c r="T81" s="1007"/>
      <c r="U81" s="1007"/>
      <c r="V81" s="1007"/>
      <c r="W81" s="1007"/>
      <c r="X81" s="1007"/>
      <c r="Y81" s="1007"/>
      <c r="Z81" s="1007"/>
      <c r="AA81" s="1007"/>
      <c r="AB81" s="1007"/>
      <c r="AC81" s="1007"/>
      <c r="AD81" s="1007"/>
      <c r="AE81" s="1007"/>
      <c r="AF81" s="1007"/>
      <c r="AG81" s="1007"/>
      <c r="AH81" s="1007"/>
      <c r="AI81" s="1007"/>
      <c r="AJ81" s="1007"/>
      <c r="AK81" s="1007"/>
      <c r="AL81" s="1007"/>
      <c r="AM81" s="1007"/>
      <c r="AN81" s="1007"/>
      <c r="AO81" s="1007"/>
      <c r="AP81" s="1007"/>
      <c r="AQ81" s="1007"/>
      <c r="AR81" s="1007"/>
      <c r="AS81" s="1007"/>
      <c r="AT81" s="1007"/>
      <c r="AU81" s="1007"/>
      <c r="AV81" s="1007"/>
      <c r="AW81" s="1007"/>
      <c r="AX81" s="1007"/>
      <c r="AY81" s="1007"/>
      <c r="AZ81" s="1008"/>
      <c r="BA81" s="1008"/>
      <c r="BB81" s="1008"/>
      <c r="BC81" s="1008"/>
      <c r="BD81" s="1009"/>
      <c r="BE81" s="241"/>
      <c r="BF81" s="241"/>
      <c r="BG81" s="241"/>
      <c r="BH81" s="241"/>
      <c r="BI81" s="241"/>
      <c r="BJ81" s="241"/>
      <c r="BK81" s="241"/>
      <c r="BL81" s="241"/>
      <c r="BM81" s="241"/>
      <c r="BN81" s="241"/>
      <c r="BO81" s="241"/>
      <c r="BP81" s="241"/>
      <c r="BQ81" s="238">
        <v>75</v>
      </c>
      <c r="BR81" s="243"/>
      <c r="BS81" s="981"/>
      <c r="BT81" s="982"/>
      <c r="BU81" s="982"/>
      <c r="BV81" s="982"/>
      <c r="BW81" s="982"/>
      <c r="BX81" s="982"/>
      <c r="BY81" s="982"/>
      <c r="BZ81" s="982"/>
      <c r="CA81" s="982"/>
      <c r="CB81" s="982"/>
      <c r="CC81" s="982"/>
      <c r="CD81" s="982"/>
      <c r="CE81" s="982"/>
      <c r="CF81" s="982"/>
      <c r="CG81" s="991"/>
      <c r="CH81" s="992"/>
      <c r="CI81" s="993"/>
      <c r="CJ81" s="993"/>
      <c r="CK81" s="993"/>
      <c r="CL81" s="994"/>
      <c r="CM81" s="992"/>
      <c r="CN81" s="993"/>
      <c r="CO81" s="993"/>
      <c r="CP81" s="993"/>
      <c r="CQ81" s="994"/>
      <c r="CR81" s="992"/>
      <c r="CS81" s="993"/>
      <c r="CT81" s="993"/>
      <c r="CU81" s="993"/>
      <c r="CV81" s="994"/>
      <c r="CW81" s="992"/>
      <c r="CX81" s="993"/>
      <c r="CY81" s="993"/>
      <c r="CZ81" s="993"/>
      <c r="DA81" s="994"/>
      <c r="DB81" s="992"/>
      <c r="DC81" s="993"/>
      <c r="DD81" s="993"/>
      <c r="DE81" s="993"/>
      <c r="DF81" s="994"/>
      <c r="DG81" s="992"/>
      <c r="DH81" s="993"/>
      <c r="DI81" s="993"/>
      <c r="DJ81" s="993"/>
      <c r="DK81" s="994"/>
      <c r="DL81" s="992"/>
      <c r="DM81" s="993"/>
      <c r="DN81" s="993"/>
      <c r="DO81" s="993"/>
      <c r="DP81" s="994"/>
      <c r="DQ81" s="992"/>
      <c r="DR81" s="993"/>
      <c r="DS81" s="993"/>
      <c r="DT81" s="993"/>
      <c r="DU81" s="994"/>
      <c r="DV81" s="981"/>
      <c r="DW81" s="982"/>
      <c r="DX81" s="982"/>
      <c r="DY81" s="982"/>
      <c r="DZ81" s="983"/>
      <c r="EA81" s="230"/>
    </row>
    <row r="82" spans="1:131" ht="26.25" customHeight="1" x14ac:dyDescent="0.2">
      <c r="A82" s="238">
        <v>15</v>
      </c>
      <c r="B82" s="1010"/>
      <c r="C82" s="1011"/>
      <c r="D82" s="1011"/>
      <c r="E82" s="1011"/>
      <c r="F82" s="1011"/>
      <c r="G82" s="1011"/>
      <c r="H82" s="1011"/>
      <c r="I82" s="1011"/>
      <c r="J82" s="1011"/>
      <c r="K82" s="1011"/>
      <c r="L82" s="1011"/>
      <c r="M82" s="1011"/>
      <c r="N82" s="1011"/>
      <c r="O82" s="1011"/>
      <c r="P82" s="1012"/>
      <c r="Q82" s="1013"/>
      <c r="R82" s="1007"/>
      <c r="S82" s="1007"/>
      <c r="T82" s="1007"/>
      <c r="U82" s="1007"/>
      <c r="V82" s="1007"/>
      <c r="W82" s="1007"/>
      <c r="X82" s="1007"/>
      <c r="Y82" s="1007"/>
      <c r="Z82" s="1007"/>
      <c r="AA82" s="1007"/>
      <c r="AB82" s="1007"/>
      <c r="AC82" s="1007"/>
      <c r="AD82" s="1007"/>
      <c r="AE82" s="1007"/>
      <c r="AF82" s="1007"/>
      <c r="AG82" s="1007"/>
      <c r="AH82" s="1007"/>
      <c r="AI82" s="1007"/>
      <c r="AJ82" s="1007"/>
      <c r="AK82" s="1007"/>
      <c r="AL82" s="1007"/>
      <c r="AM82" s="1007"/>
      <c r="AN82" s="1007"/>
      <c r="AO82" s="1007"/>
      <c r="AP82" s="1007"/>
      <c r="AQ82" s="1007"/>
      <c r="AR82" s="1007"/>
      <c r="AS82" s="1007"/>
      <c r="AT82" s="1007"/>
      <c r="AU82" s="1007"/>
      <c r="AV82" s="1007"/>
      <c r="AW82" s="1007"/>
      <c r="AX82" s="1007"/>
      <c r="AY82" s="1007"/>
      <c r="AZ82" s="1008"/>
      <c r="BA82" s="1008"/>
      <c r="BB82" s="1008"/>
      <c r="BC82" s="1008"/>
      <c r="BD82" s="1009"/>
      <c r="BE82" s="241"/>
      <c r="BF82" s="241"/>
      <c r="BG82" s="241"/>
      <c r="BH82" s="241"/>
      <c r="BI82" s="241"/>
      <c r="BJ82" s="241"/>
      <c r="BK82" s="241"/>
      <c r="BL82" s="241"/>
      <c r="BM82" s="241"/>
      <c r="BN82" s="241"/>
      <c r="BO82" s="241"/>
      <c r="BP82" s="241"/>
      <c r="BQ82" s="238">
        <v>76</v>
      </c>
      <c r="BR82" s="243"/>
      <c r="BS82" s="981"/>
      <c r="BT82" s="982"/>
      <c r="BU82" s="982"/>
      <c r="BV82" s="982"/>
      <c r="BW82" s="982"/>
      <c r="BX82" s="982"/>
      <c r="BY82" s="982"/>
      <c r="BZ82" s="982"/>
      <c r="CA82" s="982"/>
      <c r="CB82" s="982"/>
      <c r="CC82" s="982"/>
      <c r="CD82" s="982"/>
      <c r="CE82" s="982"/>
      <c r="CF82" s="982"/>
      <c r="CG82" s="991"/>
      <c r="CH82" s="992"/>
      <c r="CI82" s="993"/>
      <c r="CJ82" s="993"/>
      <c r="CK82" s="993"/>
      <c r="CL82" s="994"/>
      <c r="CM82" s="992"/>
      <c r="CN82" s="993"/>
      <c r="CO82" s="993"/>
      <c r="CP82" s="993"/>
      <c r="CQ82" s="994"/>
      <c r="CR82" s="992"/>
      <c r="CS82" s="993"/>
      <c r="CT82" s="993"/>
      <c r="CU82" s="993"/>
      <c r="CV82" s="994"/>
      <c r="CW82" s="992"/>
      <c r="CX82" s="993"/>
      <c r="CY82" s="993"/>
      <c r="CZ82" s="993"/>
      <c r="DA82" s="994"/>
      <c r="DB82" s="992"/>
      <c r="DC82" s="993"/>
      <c r="DD82" s="993"/>
      <c r="DE82" s="993"/>
      <c r="DF82" s="994"/>
      <c r="DG82" s="992"/>
      <c r="DH82" s="993"/>
      <c r="DI82" s="993"/>
      <c r="DJ82" s="993"/>
      <c r="DK82" s="994"/>
      <c r="DL82" s="992"/>
      <c r="DM82" s="993"/>
      <c r="DN82" s="993"/>
      <c r="DO82" s="993"/>
      <c r="DP82" s="994"/>
      <c r="DQ82" s="992"/>
      <c r="DR82" s="993"/>
      <c r="DS82" s="993"/>
      <c r="DT82" s="993"/>
      <c r="DU82" s="994"/>
      <c r="DV82" s="981"/>
      <c r="DW82" s="982"/>
      <c r="DX82" s="982"/>
      <c r="DY82" s="982"/>
      <c r="DZ82" s="983"/>
      <c r="EA82" s="230"/>
    </row>
    <row r="83" spans="1:131" ht="26.25" customHeight="1" x14ac:dyDescent="0.2">
      <c r="A83" s="238">
        <v>16</v>
      </c>
      <c r="B83" s="1010"/>
      <c r="C83" s="1011"/>
      <c r="D83" s="1011"/>
      <c r="E83" s="1011"/>
      <c r="F83" s="1011"/>
      <c r="G83" s="1011"/>
      <c r="H83" s="1011"/>
      <c r="I83" s="1011"/>
      <c r="J83" s="1011"/>
      <c r="K83" s="1011"/>
      <c r="L83" s="1011"/>
      <c r="M83" s="1011"/>
      <c r="N83" s="1011"/>
      <c r="O83" s="1011"/>
      <c r="P83" s="1012"/>
      <c r="Q83" s="1013"/>
      <c r="R83" s="1007"/>
      <c r="S83" s="1007"/>
      <c r="T83" s="1007"/>
      <c r="U83" s="1007"/>
      <c r="V83" s="1007"/>
      <c r="W83" s="1007"/>
      <c r="X83" s="1007"/>
      <c r="Y83" s="1007"/>
      <c r="Z83" s="1007"/>
      <c r="AA83" s="1007"/>
      <c r="AB83" s="1007"/>
      <c r="AC83" s="1007"/>
      <c r="AD83" s="1007"/>
      <c r="AE83" s="1007"/>
      <c r="AF83" s="1007"/>
      <c r="AG83" s="1007"/>
      <c r="AH83" s="1007"/>
      <c r="AI83" s="1007"/>
      <c r="AJ83" s="1007"/>
      <c r="AK83" s="1007"/>
      <c r="AL83" s="1007"/>
      <c r="AM83" s="1007"/>
      <c r="AN83" s="1007"/>
      <c r="AO83" s="1007"/>
      <c r="AP83" s="1007"/>
      <c r="AQ83" s="1007"/>
      <c r="AR83" s="1007"/>
      <c r="AS83" s="1007"/>
      <c r="AT83" s="1007"/>
      <c r="AU83" s="1007"/>
      <c r="AV83" s="1007"/>
      <c r="AW83" s="1007"/>
      <c r="AX83" s="1007"/>
      <c r="AY83" s="1007"/>
      <c r="AZ83" s="1008"/>
      <c r="BA83" s="1008"/>
      <c r="BB83" s="1008"/>
      <c r="BC83" s="1008"/>
      <c r="BD83" s="1009"/>
      <c r="BE83" s="241"/>
      <c r="BF83" s="241"/>
      <c r="BG83" s="241"/>
      <c r="BH83" s="241"/>
      <c r="BI83" s="241"/>
      <c r="BJ83" s="241"/>
      <c r="BK83" s="241"/>
      <c r="BL83" s="241"/>
      <c r="BM83" s="241"/>
      <c r="BN83" s="241"/>
      <c r="BO83" s="241"/>
      <c r="BP83" s="241"/>
      <c r="BQ83" s="238">
        <v>77</v>
      </c>
      <c r="BR83" s="243"/>
      <c r="BS83" s="981"/>
      <c r="BT83" s="982"/>
      <c r="BU83" s="982"/>
      <c r="BV83" s="982"/>
      <c r="BW83" s="982"/>
      <c r="BX83" s="982"/>
      <c r="BY83" s="982"/>
      <c r="BZ83" s="982"/>
      <c r="CA83" s="982"/>
      <c r="CB83" s="982"/>
      <c r="CC83" s="982"/>
      <c r="CD83" s="982"/>
      <c r="CE83" s="982"/>
      <c r="CF83" s="982"/>
      <c r="CG83" s="991"/>
      <c r="CH83" s="992"/>
      <c r="CI83" s="993"/>
      <c r="CJ83" s="993"/>
      <c r="CK83" s="993"/>
      <c r="CL83" s="994"/>
      <c r="CM83" s="992"/>
      <c r="CN83" s="993"/>
      <c r="CO83" s="993"/>
      <c r="CP83" s="993"/>
      <c r="CQ83" s="994"/>
      <c r="CR83" s="992"/>
      <c r="CS83" s="993"/>
      <c r="CT83" s="993"/>
      <c r="CU83" s="993"/>
      <c r="CV83" s="994"/>
      <c r="CW83" s="992"/>
      <c r="CX83" s="993"/>
      <c r="CY83" s="993"/>
      <c r="CZ83" s="993"/>
      <c r="DA83" s="994"/>
      <c r="DB83" s="992"/>
      <c r="DC83" s="993"/>
      <c r="DD83" s="993"/>
      <c r="DE83" s="993"/>
      <c r="DF83" s="994"/>
      <c r="DG83" s="992"/>
      <c r="DH83" s="993"/>
      <c r="DI83" s="993"/>
      <c r="DJ83" s="993"/>
      <c r="DK83" s="994"/>
      <c r="DL83" s="992"/>
      <c r="DM83" s="993"/>
      <c r="DN83" s="993"/>
      <c r="DO83" s="993"/>
      <c r="DP83" s="994"/>
      <c r="DQ83" s="992"/>
      <c r="DR83" s="993"/>
      <c r="DS83" s="993"/>
      <c r="DT83" s="993"/>
      <c r="DU83" s="994"/>
      <c r="DV83" s="981"/>
      <c r="DW83" s="982"/>
      <c r="DX83" s="982"/>
      <c r="DY83" s="982"/>
      <c r="DZ83" s="983"/>
      <c r="EA83" s="230"/>
    </row>
    <row r="84" spans="1:131" ht="26.25" customHeight="1" x14ac:dyDescent="0.2">
      <c r="A84" s="238">
        <v>17</v>
      </c>
      <c r="B84" s="1010"/>
      <c r="C84" s="1011"/>
      <c r="D84" s="1011"/>
      <c r="E84" s="1011"/>
      <c r="F84" s="1011"/>
      <c r="G84" s="1011"/>
      <c r="H84" s="1011"/>
      <c r="I84" s="1011"/>
      <c r="J84" s="1011"/>
      <c r="K84" s="1011"/>
      <c r="L84" s="1011"/>
      <c r="M84" s="1011"/>
      <c r="N84" s="1011"/>
      <c r="O84" s="1011"/>
      <c r="P84" s="1012"/>
      <c r="Q84" s="1013"/>
      <c r="R84" s="1007"/>
      <c r="S84" s="1007"/>
      <c r="T84" s="1007"/>
      <c r="U84" s="1007"/>
      <c r="V84" s="1007"/>
      <c r="W84" s="1007"/>
      <c r="X84" s="1007"/>
      <c r="Y84" s="1007"/>
      <c r="Z84" s="1007"/>
      <c r="AA84" s="1007"/>
      <c r="AB84" s="1007"/>
      <c r="AC84" s="1007"/>
      <c r="AD84" s="1007"/>
      <c r="AE84" s="1007"/>
      <c r="AF84" s="1007"/>
      <c r="AG84" s="1007"/>
      <c r="AH84" s="1007"/>
      <c r="AI84" s="1007"/>
      <c r="AJ84" s="1007"/>
      <c r="AK84" s="1007"/>
      <c r="AL84" s="1007"/>
      <c r="AM84" s="1007"/>
      <c r="AN84" s="1007"/>
      <c r="AO84" s="1007"/>
      <c r="AP84" s="1007"/>
      <c r="AQ84" s="1007"/>
      <c r="AR84" s="1007"/>
      <c r="AS84" s="1007"/>
      <c r="AT84" s="1007"/>
      <c r="AU84" s="1007"/>
      <c r="AV84" s="1007"/>
      <c r="AW84" s="1007"/>
      <c r="AX84" s="1007"/>
      <c r="AY84" s="1007"/>
      <c r="AZ84" s="1008"/>
      <c r="BA84" s="1008"/>
      <c r="BB84" s="1008"/>
      <c r="BC84" s="1008"/>
      <c r="BD84" s="1009"/>
      <c r="BE84" s="241"/>
      <c r="BF84" s="241"/>
      <c r="BG84" s="241"/>
      <c r="BH84" s="241"/>
      <c r="BI84" s="241"/>
      <c r="BJ84" s="241"/>
      <c r="BK84" s="241"/>
      <c r="BL84" s="241"/>
      <c r="BM84" s="241"/>
      <c r="BN84" s="241"/>
      <c r="BO84" s="241"/>
      <c r="BP84" s="241"/>
      <c r="BQ84" s="238">
        <v>78</v>
      </c>
      <c r="BR84" s="243"/>
      <c r="BS84" s="981"/>
      <c r="BT84" s="982"/>
      <c r="BU84" s="982"/>
      <c r="BV84" s="982"/>
      <c r="BW84" s="982"/>
      <c r="BX84" s="982"/>
      <c r="BY84" s="982"/>
      <c r="BZ84" s="982"/>
      <c r="CA84" s="982"/>
      <c r="CB84" s="982"/>
      <c r="CC84" s="982"/>
      <c r="CD84" s="982"/>
      <c r="CE84" s="982"/>
      <c r="CF84" s="982"/>
      <c r="CG84" s="991"/>
      <c r="CH84" s="992"/>
      <c r="CI84" s="993"/>
      <c r="CJ84" s="993"/>
      <c r="CK84" s="993"/>
      <c r="CL84" s="994"/>
      <c r="CM84" s="992"/>
      <c r="CN84" s="993"/>
      <c r="CO84" s="993"/>
      <c r="CP84" s="993"/>
      <c r="CQ84" s="994"/>
      <c r="CR84" s="992"/>
      <c r="CS84" s="993"/>
      <c r="CT84" s="993"/>
      <c r="CU84" s="993"/>
      <c r="CV84" s="994"/>
      <c r="CW84" s="992"/>
      <c r="CX84" s="993"/>
      <c r="CY84" s="993"/>
      <c r="CZ84" s="993"/>
      <c r="DA84" s="994"/>
      <c r="DB84" s="992"/>
      <c r="DC84" s="993"/>
      <c r="DD84" s="993"/>
      <c r="DE84" s="993"/>
      <c r="DF84" s="994"/>
      <c r="DG84" s="992"/>
      <c r="DH84" s="993"/>
      <c r="DI84" s="993"/>
      <c r="DJ84" s="993"/>
      <c r="DK84" s="994"/>
      <c r="DL84" s="992"/>
      <c r="DM84" s="993"/>
      <c r="DN84" s="993"/>
      <c r="DO84" s="993"/>
      <c r="DP84" s="994"/>
      <c r="DQ84" s="992"/>
      <c r="DR84" s="993"/>
      <c r="DS84" s="993"/>
      <c r="DT84" s="993"/>
      <c r="DU84" s="994"/>
      <c r="DV84" s="981"/>
      <c r="DW84" s="982"/>
      <c r="DX84" s="982"/>
      <c r="DY84" s="982"/>
      <c r="DZ84" s="983"/>
      <c r="EA84" s="230"/>
    </row>
    <row r="85" spans="1:131" ht="26.25" customHeight="1" x14ac:dyDescent="0.2">
      <c r="A85" s="238">
        <v>18</v>
      </c>
      <c r="B85" s="1010"/>
      <c r="C85" s="1011"/>
      <c r="D85" s="1011"/>
      <c r="E85" s="1011"/>
      <c r="F85" s="1011"/>
      <c r="G85" s="1011"/>
      <c r="H85" s="1011"/>
      <c r="I85" s="1011"/>
      <c r="J85" s="1011"/>
      <c r="K85" s="1011"/>
      <c r="L85" s="1011"/>
      <c r="M85" s="1011"/>
      <c r="N85" s="1011"/>
      <c r="O85" s="1011"/>
      <c r="P85" s="1012"/>
      <c r="Q85" s="1013"/>
      <c r="R85" s="1007"/>
      <c r="S85" s="1007"/>
      <c r="T85" s="1007"/>
      <c r="U85" s="1007"/>
      <c r="V85" s="1007"/>
      <c r="W85" s="1007"/>
      <c r="X85" s="1007"/>
      <c r="Y85" s="1007"/>
      <c r="Z85" s="1007"/>
      <c r="AA85" s="1007"/>
      <c r="AB85" s="1007"/>
      <c r="AC85" s="1007"/>
      <c r="AD85" s="1007"/>
      <c r="AE85" s="1007"/>
      <c r="AF85" s="1007"/>
      <c r="AG85" s="1007"/>
      <c r="AH85" s="1007"/>
      <c r="AI85" s="1007"/>
      <c r="AJ85" s="1007"/>
      <c r="AK85" s="1007"/>
      <c r="AL85" s="1007"/>
      <c r="AM85" s="1007"/>
      <c r="AN85" s="1007"/>
      <c r="AO85" s="1007"/>
      <c r="AP85" s="1007"/>
      <c r="AQ85" s="1007"/>
      <c r="AR85" s="1007"/>
      <c r="AS85" s="1007"/>
      <c r="AT85" s="1007"/>
      <c r="AU85" s="1007"/>
      <c r="AV85" s="1007"/>
      <c r="AW85" s="1007"/>
      <c r="AX85" s="1007"/>
      <c r="AY85" s="1007"/>
      <c r="AZ85" s="1008"/>
      <c r="BA85" s="1008"/>
      <c r="BB85" s="1008"/>
      <c r="BC85" s="1008"/>
      <c r="BD85" s="1009"/>
      <c r="BE85" s="241"/>
      <c r="BF85" s="241"/>
      <c r="BG85" s="241"/>
      <c r="BH85" s="241"/>
      <c r="BI85" s="241"/>
      <c r="BJ85" s="241"/>
      <c r="BK85" s="241"/>
      <c r="BL85" s="241"/>
      <c r="BM85" s="241"/>
      <c r="BN85" s="241"/>
      <c r="BO85" s="241"/>
      <c r="BP85" s="241"/>
      <c r="BQ85" s="238">
        <v>79</v>
      </c>
      <c r="BR85" s="243"/>
      <c r="BS85" s="981"/>
      <c r="BT85" s="982"/>
      <c r="BU85" s="982"/>
      <c r="BV85" s="982"/>
      <c r="BW85" s="982"/>
      <c r="BX85" s="982"/>
      <c r="BY85" s="982"/>
      <c r="BZ85" s="982"/>
      <c r="CA85" s="982"/>
      <c r="CB85" s="982"/>
      <c r="CC85" s="982"/>
      <c r="CD85" s="982"/>
      <c r="CE85" s="982"/>
      <c r="CF85" s="982"/>
      <c r="CG85" s="991"/>
      <c r="CH85" s="992"/>
      <c r="CI85" s="993"/>
      <c r="CJ85" s="993"/>
      <c r="CK85" s="993"/>
      <c r="CL85" s="994"/>
      <c r="CM85" s="992"/>
      <c r="CN85" s="993"/>
      <c r="CO85" s="993"/>
      <c r="CP85" s="993"/>
      <c r="CQ85" s="994"/>
      <c r="CR85" s="992"/>
      <c r="CS85" s="993"/>
      <c r="CT85" s="993"/>
      <c r="CU85" s="993"/>
      <c r="CV85" s="994"/>
      <c r="CW85" s="992"/>
      <c r="CX85" s="993"/>
      <c r="CY85" s="993"/>
      <c r="CZ85" s="993"/>
      <c r="DA85" s="994"/>
      <c r="DB85" s="992"/>
      <c r="DC85" s="993"/>
      <c r="DD85" s="993"/>
      <c r="DE85" s="993"/>
      <c r="DF85" s="994"/>
      <c r="DG85" s="992"/>
      <c r="DH85" s="993"/>
      <c r="DI85" s="993"/>
      <c r="DJ85" s="993"/>
      <c r="DK85" s="994"/>
      <c r="DL85" s="992"/>
      <c r="DM85" s="993"/>
      <c r="DN85" s="993"/>
      <c r="DO85" s="993"/>
      <c r="DP85" s="994"/>
      <c r="DQ85" s="992"/>
      <c r="DR85" s="993"/>
      <c r="DS85" s="993"/>
      <c r="DT85" s="993"/>
      <c r="DU85" s="994"/>
      <c r="DV85" s="981"/>
      <c r="DW85" s="982"/>
      <c r="DX85" s="982"/>
      <c r="DY85" s="982"/>
      <c r="DZ85" s="983"/>
      <c r="EA85" s="230"/>
    </row>
    <row r="86" spans="1:131" ht="26.25" customHeight="1" x14ac:dyDescent="0.2">
      <c r="A86" s="238">
        <v>19</v>
      </c>
      <c r="B86" s="1010"/>
      <c r="C86" s="1011"/>
      <c r="D86" s="1011"/>
      <c r="E86" s="1011"/>
      <c r="F86" s="1011"/>
      <c r="G86" s="1011"/>
      <c r="H86" s="1011"/>
      <c r="I86" s="1011"/>
      <c r="J86" s="1011"/>
      <c r="K86" s="1011"/>
      <c r="L86" s="1011"/>
      <c r="M86" s="1011"/>
      <c r="N86" s="1011"/>
      <c r="O86" s="1011"/>
      <c r="P86" s="1012"/>
      <c r="Q86" s="1013"/>
      <c r="R86" s="1007"/>
      <c r="S86" s="1007"/>
      <c r="T86" s="1007"/>
      <c r="U86" s="1007"/>
      <c r="V86" s="1007"/>
      <c r="W86" s="1007"/>
      <c r="X86" s="1007"/>
      <c r="Y86" s="1007"/>
      <c r="Z86" s="1007"/>
      <c r="AA86" s="1007"/>
      <c r="AB86" s="1007"/>
      <c r="AC86" s="1007"/>
      <c r="AD86" s="1007"/>
      <c r="AE86" s="1007"/>
      <c r="AF86" s="1007"/>
      <c r="AG86" s="1007"/>
      <c r="AH86" s="1007"/>
      <c r="AI86" s="1007"/>
      <c r="AJ86" s="1007"/>
      <c r="AK86" s="1007"/>
      <c r="AL86" s="1007"/>
      <c r="AM86" s="1007"/>
      <c r="AN86" s="1007"/>
      <c r="AO86" s="1007"/>
      <c r="AP86" s="1007"/>
      <c r="AQ86" s="1007"/>
      <c r="AR86" s="1007"/>
      <c r="AS86" s="1007"/>
      <c r="AT86" s="1007"/>
      <c r="AU86" s="1007"/>
      <c r="AV86" s="1007"/>
      <c r="AW86" s="1007"/>
      <c r="AX86" s="1007"/>
      <c r="AY86" s="1007"/>
      <c r="AZ86" s="1008"/>
      <c r="BA86" s="1008"/>
      <c r="BB86" s="1008"/>
      <c r="BC86" s="1008"/>
      <c r="BD86" s="1009"/>
      <c r="BE86" s="241"/>
      <c r="BF86" s="241"/>
      <c r="BG86" s="241"/>
      <c r="BH86" s="241"/>
      <c r="BI86" s="241"/>
      <c r="BJ86" s="241"/>
      <c r="BK86" s="241"/>
      <c r="BL86" s="241"/>
      <c r="BM86" s="241"/>
      <c r="BN86" s="241"/>
      <c r="BO86" s="241"/>
      <c r="BP86" s="241"/>
      <c r="BQ86" s="238">
        <v>80</v>
      </c>
      <c r="BR86" s="243"/>
      <c r="BS86" s="981"/>
      <c r="BT86" s="982"/>
      <c r="BU86" s="982"/>
      <c r="BV86" s="982"/>
      <c r="BW86" s="982"/>
      <c r="BX86" s="982"/>
      <c r="BY86" s="982"/>
      <c r="BZ86" s="982"/>
      <c r="CA86" s="982"/>
      <c r="CB86" s="982"/>
      <c r="CC86" s="982"/>
      <c r="CD86" s="982"/>
      <c r="CE86" s="982"/>
      <c r="CF86" s="982"/>
      <c r="CG86" s="991"/>
      <c r="CH86" s="992"/>
      <c r="CI86" s="993"/>
      <c r="CJ86" s="993"/>
      <c r="CK86" s="993"/>
      <c r="CL86" s="994"/>
      <c r="CM86" s="992"/>
      <c r="CN86" s="993"/>
      <c r="CO86" s="993"/>
      <c r="CP86" s="993"/>
      <c r="CQ86" s="994"/>
      <c r="CR86" s="992"/>
      <c r="CS86" s="993"/>
      <c r="CT86" s="993"/>
      <c r="CU86" s="993"/>
      <c r="CV86" s="994"/>
      <c r="CW86" s="992"/>
      <c r="CX86" s="993"/>
      <c r="CY86" s="993"/>
      <c r="CZ86" s="993"/>
      <c r="DA86" s="994"/>
      <c r="DB86" s="992"/>
      <c r="DC86" s="993"/>
      <c r="DD86" s="993"/>
      <c r="DE86" s="993"/>
      <c r="DF86" s="994"/>
      <c r="DG86" s="992"/>
      <c r="DH86" s="993"/>
      <c r="DI86" s="993"/>
      <c r="DJ86" s="993"/>
      <c r="DK86" s="994"/>
      <c r="DL86" s="992"/>
      <c r="DM86" s="993"/>
      <c r="DN86" s="993"/>
      <c r="DO86" s="993"/>
      <c r="DP86" s="994"/>
      <c r="DQ86" s="992"/>
      <c r="DR86" s="993"/>
      <c r="DS86" s="993"/>
      <c r="DT86" s="993"/>
      <c r="DU86" s="994"/>
      <c r="DV86" s="981"/>
      <c r="DW86" s="982"/>
      <c r="DX86" s="982"/>
      <c r="DY86" s="982"/>
      <c r="DZ86" s="983"/>
      <c r="EA86" s="230"/>
    </row>
    <row r="87" spans="1:131" ht="26.25" customHeight="1" x14ac:dyDescent="0.2">
      <c r="A87" s="244">
        <v>20</v>
      </c>
      <c r="B87" s="1000"/>
      <c r="C87" s="1001"/>
      <c r="D87" s="1001"/>
      <c r="E87" s="1001"/>
      <c r="F87" s="1001"/>
      <c r="G87" s="1001"/>
      <c r="H87" s="1001"/>
      <c r="I87" s="1001"/>
      <c r="J87" s="1001"/>
      <c r="K87" s="1001"/>
      <c r="L87" s="1001"/>
      <c r="M87" s="1001"/>
      <c r="N87" s="1001"/>
      <c r="O87" s="1001"/>
      <c r="P87" s="1002"/>
      <c r="Q87" s="1003"/>
      <c r="R87" s="1004"/>
      <c r="S87" s="1004"/>
      <c r="T87" s="1004"/>
      <c r="U87" s="1004"/>
      <c r="V87" s="1004"/>
      <c r="W87" s="1004"/>
      <c r="X87" s="1004"/>
      <c r="Y87" s="1004"/>
      <c r="Z87" s="1004"/>
      <c r="AA87" s="1004"/>
      <c r="AB87" s="1004"/>
      <c r="AC87" s="1004"/>
      <c r="AD87" s="1004"/>
      <c r="AE87" s="1004"/>
      <c r="AF87" s="1004"/>
      <c r="AG87" s="1004"/>
      <c r="AH87" s="1004"/>
      <c r="AI87" s="1004"/>
      <c r="AJ87" s="1004"/>
      <c r="AK87" s="1004"/>
      <c r="AL87" s="1004"/>
      <c r="AM87" s="1004"/>
      <c r="AN87" s="1004"/>
      <c r="AO87" s="1004"/>
      <c r="AP87" s="1004"/>
      <c r="AQ87" s="1004"/>
      <c r="AR87" s="1004"/>
      <c r="AS87" s="1004"/>
      <c r="AT87" s="1004"/>
      <c r="AU87" s="1004"/>
      <c r="AV87" s="1004"/>
      <c r="AW87" s="1004"/>
      <c r="AX87" s="1004"/>
      <c r="AY87" s="1004"/>
      <c r="AZ87" s="1005"/>
      <c r="BA87" s="1005"/>
      <c r="BB87" s="1005"/>
      <c r="BC87" s="1005"/>
      <c r="BD87" s="1006"/>
      <c r="BE87" s="241"/>
      <c r="BF87" s="241"/>
      <c r="BG87" s="241"/>
      <c r="BH87" s="241"/>
      <c r="BI87" s="241"/>
      <c r="BJ87" s="241"/>
      <c r="BK87" s="241"/>
      <c r="BL87" s="241"/>
      <c r="BM87" s="241"/>
      <c r="BN87" s="241"/>
      <c r="BO87" s="241"/>
      <c r="BP87" s="241"/>
      <c r="BQ87" s="238">
        <v>81</v>
      </c>
      <c r="BR87" s="243"/>
      <c r="BS87" s="981"/>
      <c r="BT87" s="982"/>
      <c r="BU87" s="982"/>
      <c r="BV87" s="982"/>
      <c r="BW87" s="982"/>
      <c r="BX87" s="982"/>
      <c r="BY87" s="982"/>
      <c r="BZ87" s="982"/>
      <c r="CA87" s="982"/>
      <c r="CB87" s="982"/>
      <c r="CC87" s="982"/>
      <c r="CD87" s="982"/>
      <c r="CE87" s="982"/>
      <c r="CF87" s="982"/>
      <c r="CG87" s="991"/>
      <c r="CH87" s="992"/>
      <c r="CI87" s="993"/>
      <c r="CJ87" s="993"/>
      <c r="CK87" s="993"/>
      <c r="CL87" s="994"/>
      <c r="CM87" s="992"/>
      <c r="CN87" s="993"/>
      <c r="CO87" s="993"/>
      <c r="CP87" s="993"/>
      <c r="CQ87" s="994"/>
      <c r="CR87" s="992"/>
      <c r="CS87" s="993"/>
      <c r="CT87" s="993"/>
      <c r="CU87" s="993"/>
      <c r="CV87" s="994"/>
      <c r="CW87" s="992"/>
      <c r="CX87" s="993"/>
      <c r="CY87" s="993"/>
      <c r="CZ87" s="993"/>
      <c r="DA87" s="994"/>
      <c r="DB87" s="992"/>
      <c r="DC87" s="993"/>
      <c r="DD87" s="993"/>
      <c r="DE87" s="993"/>
      <c r="DF87" s="994"/>
      <c r="DG87" s="992"/>
      <c r="DH87" s="993"/>
      <c r="DI87" s="993"/>
      <c r="DJ87" s="993"/>
      <c r="DK87" s="994"/>
      <c r="DL87" s="992"/>
      <c r="DM87" s="993"/>
      <c r="DN87" s="993"/>
      <c r="DO87" s="993"/>
      <c r="DP87" s="994"/>
      <c r="DQ87" s="992"/>
      <c r="DR87" s="993"/>
      <c r="DS87" s="993"/>
      <c r="DT87" s="993"/>
      <c r="DU87" s="994"/>
      <c r="DV87" s="981"/>
      <c r="DW87" s="982"/>
      <c r="DX87" s="982"/>
      <c r="DY87" s="982"/>
      <c r="DZ87" s="983"/>
      <c r="EA87" s="230"/>
    </row>
    <row r="88" spans="1:131" ht="26.25" customHeight="1" thickBot="1" x14ac:dyDescent="0.25">
      <c r="A88" s="240" t="s">
        <v>393</v>
      </c>
      <c r="B88" s="973" t="s">
        <v>424</v>
      </c>
      <c r="C88" s="974"/>
      <c r="D88" s="974"/>
      <c r="E88" s="974"/>
      <c r="F88" s="974"/>
      <c r="G88" s="974"/>
      <c r="H88" s="974"/>
      <c r="I88" s="974"/>
      <c r="J88" s="974"/>
      <c r="K88" s="974"/>
      <c r="L88" s="974"/>
      <c r="M88" s="974"/>
      <c r="N88" s="974"/>
      <c r="O88" s="974"/>
      <c r="P88" s="984"/>
      <c r="Q88" s="998"/>
      <c r="R88" s="999"/>
      <c r="S88" s="999"/>
      <c r="T88" s="999"/>
      <c r="U88" s="999"/>
      <c r="V88" s="999"/>
      <c r="W88" s="999"/>
      <c r="X88" s="999"/>
      <c r="Y88" s="999"/>
      <c r="Z88" s="999"/>
      <c r="AA88" s="999"/>
      <c r="AB88" s="999"/>
      <c r="AC88" s="999"/>
      <c r="AD88" s="999"/>
      <c r="AE88" s="999"/>
      <c r="AF88" s="995">
        <v>3084</v>
      </c>
      <c r="AG88" s="995"/>
      <c r="AH88" s="995"/>
      <c r="AI88" s="995"/>
      <c r="AJ88" s="995"/>
      <c r="AK88" s="999"/>
      <c r="AL88" s="999"/>
      <c r="AM88" s="999"/>
      <c r="AN88" s="999"/>
      <c r="AO88" s="999"/>
      <c r="AP88" s="995">
        <v>667</v>
      </c>
      <c r="AQ88" s="995"/>
      <c r="AR88" s="995"/>
      <c r="AS88" s="995"/>
      <c r="AT88" s="995"/>
      <c r="AU88" s="995" t="s">
        <v>589</v>
      </c>
      <c r="AV88" s="995"/>
      <c r="AW88" s="995"/>
      <c r="AX88" s="995"/>
      <c r="AY88" s="995"/>
      <c r="AZ88" s="996"/>
      <c r="BA88" s="996"/>
      <c r="BB88" s="996"/>
      <c r="BC88" s="996"/>
      <c r="BD88" s="997"/>
      <c r="BE88" s="241"/>
      <c r="BF88" s="241"/>
      <c r="BG88" s="241"/>
      <c r="BH88" s="241"/>
      <c r="BI88" s="241"/>
      <c r="BJ88" s="241"/>
      <c r="BK88" s="241"/>
      <c r="BL88" s="241"/>
      <c r="BM88" s="241"/>
      <c r="BN88" s="241"/>
      <c r="BO88" s="241"/>
      <c r="BP88" s="241"/>
      <c r="BQ88" s="238">
        <v>82</v>
      </c>
      <c r="BR88" s="243"/>
      <c r="BS88" s="981"/>
      <c r="BT88" s="982"/>
      <c r="BU88" s="982"/>
      <c r="BV88" s="982"/>
      <c r="BW88" s="982"/>
      <c r="BX88" s="982"/>
      <c r="BY88" s="982"/>
      <c r="BZ88" s="982"/>
      <c r="CA88" s="982"/>
      <c r="CB88" s="982"/>
      <c r="CC88" s="982"/>
      <c r="CD88" s="982"/>
      <c r="CE88" s="982"/>
      <c r="CF88" s="982"/>
      <c r="CG88" s="991"/>
      <c r="CH88" s="992"/>
      <c r="CI88" s="993"/>
      <c r="CJ88" s="993"/>
      <c r="CK88" s="993"/>
      <c r="CL88" s="994"/>
      <c r="CM88" s="992"/>
      <c r="CN88" s="993"/>
      <c r="CO88" s="993"/>
      <c r="CP88" s="993"/>
      <c r="CQ88" s="994"/>
      <c r="CR88" s="992"/>
      <c r="CS88" s="993"/>
      <c r="CT88" s="993"/>
      <c r="CU88" s="993"/>
      <c r="CV88" s="994"/>
      <c r="CW88" s="992"/>
      <c r="CX88" s="993"/>
      <c r="CY88" s="993"/>
      <c r="CZ88" s="993"/>
      <c r="DA88" s="994"/>
      <c r="DB88" s="992"/>
      <c r="DC88" s="993"/>
      <c r="DD88" s="993"/>
      <c r="DE88" s="993"/>
      <c r="DF88" s="994"/>
      <c r="DG88" s="992"/>
      <c r="DH88" s="993"/>
      <c r="DI88" s="993"/>
      <c r="DJ88" s="993"/>
      <c r="DK88" s="994"/>
      <c r="DL88" s="992"/>
      <c r="DM88" s="993"/>
      <c r="DN88" s="993"/>
      <c r="DO88" s="993"/>
      <c r="DP88" s="994"/>
      <c r="DQ88" s="992"/>
      <c r="DR88" s="993"/>
      <c r="DS88" s="993"/>
      <c r="DT88" s="993"/>
      <c r="DU88" s="994"/>
      <c r="DV88" s="981"/>
      <c r="DW88" s="982"/>
      <c r="DX88" s="982"/>
      <c r="DY88" s="982"/>
      <c r="DZ88" s="983"/>
      <c r="EA88" s="230"/>
    </row>
    <row r="89" spans="1:131" ht="26.25" hidden="1" customHeight="1" x14ac:dyDescent="0.2">
      <c r="A89" s="245"/>
      <c r="B89" s="246"/>
      <c r="C89" s="246"/>
      <c r="D89" s="246"/>
      <c r="E89" s="246"/>
      <c r="F89" s="246"/>
      <c r="G89" s="246"/>
      <c r="H89" s="246"/>
      <c r="I89" s="246"/>
      <c r="J89" s="246"/>
      <c r="K89" s="246"/>
      <c r="L89" s="246"/>
      <c r="M89" s="246"/>
      <c r="N89" s="246"/>
      <c r="O89" s="246"/>
      <c r="P89" s="246"/>
      <c r="Q89" s="247"/>
      <c r="R89" s="247"/>
      <c r="S89" s="247"/>
      <c r="T89" s="247"/>
      <c r="U89" s="247"/>
      <c r="V89" s="247"/>
      <c r="W89" s="247"/>
      <c r="X89" s="247"/>
      <c r="Y89" s="247"/>
      <c r="Z89" s="247"/>
      <c r="AA89" s="247"/>
      <c r="AB89" s="247"/>
      <c r="AC89" s="247"/>
      <c r="AD89" s="247"/>
      <c r="AE89" s="247"/>
      <c r="AF89" s="247"/>
      <c r="AG89" s="247"/>
      <c r="AH89" s="247"/>
      <c r="AI89" s="247"/>
      <c r="AJ89" s="247"/>
      <c r="AK89" s="247"/>
      <c r="AL89" s="247"/>
      <c r="AM89" s="247"/>
      <c r="AN89" s="247"/>
      <c r="AO89" s="247"/>
      <c r="AP89" s="247"/>
      <c r="AQ89" s="247"/>
      <c r="AR89" s="247"/>
      <c r="AS89" s="247"/>
      <c r="AT89" s="247"/>
      <c r="AU89" s="247"/>
      <c r="AV89" s="247"/>
      <c r="AW89" s="247"/>
      <c r="AX89" s="247"/>
      <c r="AY89" s="247"/>
      <c r="AZ89" s="248"/>
      <c r="BA89" s="248"/>
      <c r="BB89" s="248"/>
      <c r="BC89" s="248"/>
      <c r="BD89" s="248"/>
      <c r="BE89" s="241"/>
      <c r="BF89" s="241"/>
      <c r="BG89" s="241"/>
      <c r="BH89" s="241"/>
      <c r="BI89" s="241"/>
      <c r="BJ89" s="241"/>
      <c r="BK89" s="241"/>
      <c r="BL89" s="241"/>
      <c r="BM89" s="241"/>
      <c r="BN89" s="241"/>
      <c r="BO89" s="241"/>
      <c r="BP89" s="241"/>
      <c r="BQ89" s="238">
        <v>83</v>
      </c>
      <c r="BR89" s="243"/>
      <c r="BS89" s="981"/>
      <c r="BT89" s="982"/>
      <c r="BU89" s="982"/>
      <c r="BV89" s="982"/>
      <c r="BW89" s="982"/>
      <c r="BX89" s="982"/>
      <c r="BY89" s="982"/>
      <c r="BZ89" s="982"/>
      <c r="CA89" s="982"/>
      <c r="CB89" s="982"/>
      <c r="CC89" s="982"/>
      <c r="CD89" s="982"/>
      <c r="CE89" s="982"/>
      <c r="CF89" s="982"/>
      <c r="CG89" s="991"/>
      <c r="CH89" s="992"/>
      <c r="CI89" s="993"/>
      <c r="CJ89" s="993"/>
      <c r="CK89" s="993"/>
      <c r="CL89" s="994"/>
      <c r="CM89" s="992"/>
      <c r="CN89" s="993"/>
      <c r="CO89" s="993"/>
      <c r="CP89" s="993"/>
      <c r="CQ89" s="994"/>
      <c r="CR89" s="992"/>
      <c r="CS89" s="993"/>
      <c r="CT89" s="993"/>
      <c r="CU89" s="993"/>
      <c r="CV89" s="994"/>
      <c r="CW89" s="992"/>
      <c r="CX89" s="993"/>
      <c r="CY89" s="993"/>
      <c r="CZ89" s="993"/>
      <c r="DA89" s="994"/>
      <c r="DB89" s="992"/>
      <c r="DC89" s="993"/>
      <c r="DD89" s="993"/>
      <c r="DE89" s="993"/>
      <c r="DF89" s="994"/>
      <c r="DG89" s="992"/>
      <c r="DH89" s="993"/>
      <c r="DI89" s="993"/>
      <c r="DJ89" s="993"/>
      <c r="DK89" s="994"/>
      <c r="DL89" s="992"/>
      <c r="DM89" s="993"/>
      <c r="DN89" s="993"/>
      <c r="DO89" s="993"/>
      <c r="DP89" s="994"/>
      <c r="DQ89" s="992"/>
      <c r="DR89" s="993"/>
      <c r="DS89" s="993"/>
      <c r="DT89" s="993"/>
      <c r="DU89" s="994"/>
      <c r="DV89" s="981"/>
      <c r="DW89" s="982"/>
      <c r="DX89" s="982"/>
      <c r="DY89" s="982"/>
      <c r="DZ89" s="983"/>
      <c r="EA89" s="230"/>
    </row>
    <row r="90" spans="1:131" ht="26.25" hidden="1" customHeight="1" x14ac:dyDescent="0.2">
      <c r="A90" s="245"/>
      <c r="B90" s="246"/>
      <c r="C90" s="246"/>
      <c r="D90" s="246"/>
      <c r="E90" s="246"/>
      <c r="F90" s="246"/>
      <c r="G90" s="246"/>
      <c r="H90" s="246"/>
      <c r="I90" s="246"/>
      <c r="J90" s="246"/>
      <c r="K90" s="246"/>
      <c r="L90" s="246"/>
      <c r="M90" s="246"/>
      <c r="N90" s="246"/>
      <c r="O90" s="246"/>
      <c r="P90" s="246"/>
      <c r="Q90" s="247"/>
      <c r="R90" s="247"/>
      <c r="S90" s="247"/>
      <c r="T90" s="247"/>
      <c r="U90" s="247"/>
      <c r="V90" s="247"/>
      <c r="W90" s="247"/>
      <c r="X90" s="247"/>
      <c r="Y90" s="247"/>
      <c r="Z90" s="247"/>
      <c r="AA90" s="247"/>
      <c r="AB90" s="247"/>
      <c r="AC90" s="247"/>
      <c r="AD90" s="247"/>
      <c r="AE90" s="247"/>
      <c r="AF90" s="247"/>
      <c r="AG90" s="247"/>
      <c r="AH90" s="247"/>
      <c r="AI90" s="247"/>
      <c r="AJ90" s="247"/>
      <c r="AK90" s="247"/>
      <c r="AL90" s="247"/>
      <c r="AM90" s="247"/>
      <c r="AN90" s="247"/>
      <c r="AO90" s="247"/>
      <c r="AP90" s="247"/>
      <c r="AQ90" s="247"/>
      <c r="AR90" s="247"/>
      <c r="AS90" s="247"/>
      <c r="AT90" s="247"/>
      <c r="AU90" s="247"/>
      <c r="AV90" s="247"/>
      <c r="AW90" s="247"/>
      <c r="AX90" s="247"/>
      <c r="AY90" s="247"/>
      <c r="AZ90" s="248"/>
      <c r="BA90" s="248"/>
      <c r="BB90" s="248"/>
      <c r="BC90" s="248"/>
      <c r="BD90" s="248"/>
      <c r="BE90" s="241"/>
      <c r="BF90" s="241"/>
      <c r="BG90" s="241"/>
      <c r="BH90" s="241"/>
      <c r="BI90" s="241"/>
      <c r="BJ90" s="241"/>
      <c r="BK90" s="241"/>
      <c r="BL90" s="241"/>
      <c r="BM90" s="241"/>
      <c r="BN90" s="241"/>
      <c r="BO90" s="241"/>
      <c r="BP90" s="241"/>
      <c r="BQ90" s="238">
        <v>84</v>
      </c>
      <c r="BR90" s="243"/>
      <c r="BS90" s="981"/>
      <c r="BT90" s="982"/>
      <c r="BU90" s="982"/>
      <c r="BV90" s="982"/>
      <c r="BW90" s="982"/>
      <c r="BX90" s="982"/>
      <c r="BY90" s="982"/>
      <c r="BZ90" s="982"/>
      <c r="CA90" s="982"/>
      <c r="CB90" s="982"/>
      <c r="CC90" s="982"/>
      <c r="CD90" s="982"/>
      <c r="CE90" s="982"/>
      <c r="CF90" s="982"/>
      <c r="CG90" s="991"/>
      <c r="CH90" s="992"/>
      <c r="CI90" s="993"/>
      <c r="CJ90" s="993"/>
      <c r="CK90" s="993"/>
      <c r="CL90" s="994"/>
      <c r="CM90" s="992"/>
      <c r="CN90" s="993"/>
      <c r="CO90" s="993"/>
      <c r="CP90" s="993"/>
      <c r="CQ90" s="994"/>
      <c r="CR90" s="992"/>
      <c r="CS90" s="993"/>
      <c r="CT90" s="993"/>
      <c r="CU90" s="993"/>
      <c r="CV90" s="994"/>
      <c r="CW90" s="992"/>
      <c r="CX90" s="993"/>
      <c r="CY90" s="993"/>
      <c r="CZ90" s="993"/>
      <c r="DA90" s="994"/>
      <c r="DB90" s="992"/>
      <c r="DC90" s="993"/>
      <c r="DD90" s="993"/>
      <c r="DE90" s="993"/>
      <c r="DF90" s="994"/>
      <c r="DG90" s="992"/>
      <c r="DH90" s="993"/>
      <c r="DI90" s="993"/>
      <c r="DJ90" s="993"/>
      <c r="DK90" s="994"/>
      <c r="DL90" s="992"/>
      <c r="DM90" s="993"/>
      <c r="DN90" s="993"/>
      <c r="DO90" s="993"/>
      <c r="DP90" s="994"/>
      <c r="DQ90" s="992"/>
      <c r="DR90" s="993"/>
      <c r="DS90" s="993"/>
      <c r="DT90" s="993"/>
      <c r="DU90" s="994"/>
      <c r="DV90" s="981"/>
      <c r="DW90" s="982"/>
      <c r="DX90" s="982"/>
      <c r="DY90" s="982"/>
      <c r="DZ90" s="983"/>
      <c r="EA90" s="230"/>
    </row>
    <row r="91" spans="1:131" ht="26.25" hidden="1" customHeight="1" x14ac:dyDescent="0.2">
      <c r="A91" s="245"/>
      <c r="B91" s="246"/>
      <c r="C91" s="246"/>
      <c r="D91" s="246"/>
      <c r="E91" s="246"/>
      <c r="F91" s="246"/>
      <c r="G91" s="246"/>
      <c r="H91" s="246"/>
      <c r="I91" s="246"/>
      <c r="J91" s="246"/>
      <c r="K91" s="246"/>
      <c r="L91" s="246"/>
      <c r="M91" s="246"/>
      <c r="N91" s="246"/>
      <c r="O91" s="246"/>
      <c r="P91" s="246"/>
      <c r="Q91" s="247"/>
      <c r="R91" s="247"/>
      <c r="S91" s="247"/>
      <c r="T91" s="247"/>
      <c r="U91" s="247"/>
      <c r="V91" s="247"/>
      <c r="W91" s="247"/>
      <c r="X91" s="247"/>
      <c r="Y91" s="247"/>
      <c r="Z91" s="247"/>
      <c r="AA91" s="247"/>
      <c r="AB91" s="247"/>
      <c r="AC91" s="247"/>
      <c r="AD91" s="247"/>
      <c r="AE91" s="247"/>
      <c r="AF91" s="247"/>
      <c r="AG91" s="247"/>
      <c r="AH91" s="247"/>
      <c r="AI91" s="247"/>
      <c r="AJ91" s="247"/>
      <c r="AK91" s="247"/>
      <c r="AL91" s="247"/>
      <c r="AM91" s="247"/>
      <c r="AN91" s="247"/>
      <c r="AO91" s="247"/>
      <c r="AP91" s="247"/>
      <c r="AQ91" s="247"/>
      <c r="AR91" s="247"/>
      <c r="AS91" s="247"/>
      <c r="AT91" s="247"/>
      <c r="AU91" s="247"/>
      <c r="AV91" s="247"/>
      <c r="AW91" s="247"/>
      <c r="AX91" s="247"/>
      <c r="AY91" s="247"/>
      <c r="AZ91" s="248"/>
      <c r="BA91" s="248"/>
      <c r="BB91" s="248"/>
      <c r="BC91" s="248"/>
      <c r="BD91" s="248"/>
      <c r="BE91" s="241"/>
      <c r="BF91" s="241"/>
      <c r="BG91" s="241"/>
      <c r="BH91" s="241"/>
      <c r="BI91" s="241"/>
      <c r="BJ91" s="241"/>
      <c r="BK91" s="241"/>
      <c r="BL91" s="241"/>
      <c r="BM91" s="241"/>
      <c r="BN91" s="241"/>
      <c r="BO91" s="241"/>
      <c r="BP91" s="241"/>
      <c r="BQ91" s="238">
        <v>85</v>
      </c>
      <c r="BR91" s="243"/>
      <c r="BS91" s="981"/>
      <c r="BT91" s="982"/>
      <c r="BU91" s="982"/>
      <c r="BV91" s="982"/>
      <c r="BW91" s="982"/>
      <c r="BX91" s="982"/>
      <c r="BY91" s="982"/>
      <c r="BZ91" s="982"/>
      <c r="CA91" s="982"/>
      <c r="CB91" s="982"/>
      <c r="CC91" s="982"/>
      <c r="CD91" s="982"/>
      <c r="CE91" s="982"/>
      <c r="CF91" s="982"/>
      <c r="CG91" s="991"/>
      <c r="CH91" s="992"/>
      <c r="CI91" s="993"/>
      <c r="CJ91" s="993"/>
      <c r="CK91" s="993"/>
      <c r="CL91" s="994"/>
      <c r="CM91" s="992"/>
      <c r="CN91" s="993"/>
      <c r="CO91" s="993"/>
      <c r="CP91" s="993"/>
      <c r="CQ91" s="994"/>
      <c r="CR91" s="992"/>
      <c r="CS91" s="993"/>
      <c r="CT91" s="993"/>
      <c r="CU91" s="993"/>
      <c r="CV91" s="994"/>
      <c r="CW91" s="992"/>
      <c r="CX91" s="993"/>
      <c r="CY91" s="993"/>
      <c r="CZ91" s="993"/>
      <c r="DA91" s="994"/>
      <c r="DB91" s="992"/>
      <c r="DC91" s="993"/>
      <c r="DD91" s="993"/>
      <c r="DE91" s="993"/>
      <c r="DF91" s="994"/>
      <c r="DG91" s="992"/>
      <c r="DH91" s="993"/>
      <c r="DI91" s="993"/>
      <c r="DJ91" s="993"/>
      <c r="DK91" s="994"/>
      <c r="DL91" s="992"/>
      <c r="DM91" s="993"/>
      <c r="DN91" s="993"/>
      <c r="DO91" s="993"/>
      <c r="DP91" s="994"/>
      <c r="DQ91" s="992"/>
      <c r="DR91" s="993"/>
      <c r="DS91" s="993"/>
      <c r="DT91" s="993"/>
      <c r="DU91" s="994"/>
      <c r="DV91" s="981"/>
      <c r="DW91" s="982"/>
      <c r="DX91" s="982"/>
      <c r="DY91" s="982"/>
      <c r="DZ91" s="983"/>
      <c r="EA91" s="230"/>
    </row>
    <row r="92" spans="1:131" ht="26.25" hidden="1" customHeight="1" x14ac:dyDescent="0.2">
      <c r="A92" s="245"/>
      <c r="B92" s="246"/>
      <c r="C92" s="246"/>
      <c r="D92" s="246"/>
      <c r="E92" s="246"/>
      <c r="F92" s="246"/>
      <c r="G92" s="246"/>
      <c r="H92" s="246"/>
      <c r="I92" s="246"/>
      <c r="J92" s="246"/>
      <c r="K92" s="246"/>
      <c r="L92" s="246"/>
      <c r="M92" s="246"/>
      <c r="N92" s="246"/>
      <c r="O92" s="246"/>
      <c r="P92" s="246"/>
      <c r="Q92" s="247"/>
      <c r="R92" s="247"/>
      <c r="S92" s="247"/>
      <c r="T92" s="247"/>
      <c r="U92" s="247"/>
      <c r="V92" s="247"/>
      <c r="W92" s="247"/>
      <c r="X92" s="247"/>
      <c r="Y92" s="247"/>
      <c r="Z92" s="247"/>
      <c r="AA92" s="247"/>
      <c r="AB92" s="247"/>
      <c r="AC92" s="247"/>
      <c r="AD92" s="247"/>
      <c r="AE92" s="247"/>
      <c r="AF92" s="247"/>
      <c r="AG92" s="247"/>
      <c r="AH92" s="247"/>
      <c r="AI92" s="247"/>
      <c r="AJ92" s="247"/>
      <c r="AK92" s="247"/>
      <c r="AL92" s="247"/>
      <c r="AM92" s="247"/>
      <c r="AN92" s="247"/>
      <c r="AO92" s="247"/>
      <c r="AP92" s="247"/>
      <c r="AQ92" s="247"/>
      <c r="AR92" s="247"/>
      <c r="AS92" s="247"/>
      <c r="AT92" s="247"/>
      <c r="AU92" s="247"/>
      <c r="AV92" s="247"/>
      <c r="AW92" s="247"/>
      <c r="AX92" s="247"/>
      <c r="AY92" s="247"/>
      <c r="AZ92" s="248"/>
      <c r="BA92" s="248"/>
      <c r="BB92" s="248"/>
      <c r="BC92" s="248"/>
      <c r="BD92" s="248"/>
      <c r="BE92" s="241"/>
      <c r="BF92" s="241"/>
      <c r="BG92" s="241"/>
      <c r="BH92" s="241"/>
      <c r="BI92" s="241"/>
      <c r="BJ92" s="241"/>
      <c r="BK92" s="241"/>
      <c r="BL92" s="241"/>
      <c r="BM92" s="241"/>
      <c r="BN92" s="241"/>
      <c r="BO92" s="241"/>
      <c r="BP92" s="241"/>
      <c r="BQ92" s="238">
        <v>86</v>
      </c>
      <c r="BR92" s="243"/>
      <c r="BS92" s="981"/>
      <c r="BT92" s="982"/>
      <c r="BU92" s="982"/>
      <c r="BV92" s="982"/>
      <c r="BW92" s="982"/>
      <c r="BX92" s="982"/>
      <c r="BY92" s="982"/>
      <c r="BZ92" s="982"/>
      <c r="CA92" s="982"/>
      <c r="CB92" s="982"/>
      <c r="CC92" s="982"/>
      <c r="CD92" s="982"/>
      <c r="CE92" s="982"/>
      <c r="CF92" s="982"/>
      <c r="CG92" s="991"/>
      <c r="CH92" s="992"/>
      <c r="CI92" s="993"/>
      <c r="CJ92" s="993"/>
      <c r="CK92" s="993"/>
      <c r="CL92" s="994"/>
      <c r="CM92" s="992"/>
      <c r="CN92" s="993"/>
      <c r="CO92" s="993"/>
      <c r="CP92" s="993"/>
      <c r="CQ92" s="994"/>
      <c r="CR92" s="992"/>
      <c r="CS92" s="993"/>
      <c r="CT92" s="993"/>
      <c r="CU92" s="993"/>
      <c r="CV92" s="994"/>
      <c r="CW92" s="992"/>
      <c r="CX92" s="993"/>
      <c r="CY92" s="993"/>
      <c r="CZ92" s="993"/>
      <c r="DA92" s="994"/>
      <c r="DB92" s="992"/>
      <c r="DC92" s="993"/>
      <c r="DD92" s="993"/>
      <c r="DE92" s="993"/>
      <c r="DF92" s="994"/>
      <c r="DG92" s="992"/>
      <c r="DH92" s="993"/>
      <c r="DI92" s="993"/>
      <c r="DJ92" s="993"/>
      <c r="DK92" s="994"/>
      <c r="DL92" s="992"/>
      <c r="DM92" s="993"/>
      <c r="DN92" s="993"/>
      <c r="DO92" s="993"/>
      <c r="DP92" s="994"/>
      <c r="DQ92" s="992"/>
      <c r="DR92" s="993"/>
      <c r="DS92" s="993"/>
      <c r="DT92" s="993"/>
      <c r="DU92" s="994"/>
      <c r="DV92" s="981"/>
      <c r="DW92" s="982"/>
      <c r="DX92" s="982"/>
      <c r="DY92" s="982"/>
      <c r="DZ92" s="983"/>
      <c r="EA92" s="230"/>
    </row>
    <row r="93" spans="1:131" ht="26.25" hidden="1" customHeight="1" x14ac:dyDescent="0.2">
      <c r="A93" s="245"/>
      <c r="B93" s="246"/>
      <c r="C93" s="246"/>
      <c r="D93" s="246"/>
      <c r="E93" s="246"/>
      <c r="F93" s="246"/>
      <c r="G93" s="246"/>
      <c r="H93" s="246"/>
      <c r="I93" s="246"/>
      <c r="J93" s="246"/>
      <c r="K93" s="246"/>
      <c r="L93" s="246"/>
      <c r="M93" s="246"/>
      <c r="N93" s="246"/>
      <c r="O93" s="246"/>
      <c r="P93" s="246"/>
      <c r="Q93" s="247"/>
      <c r="R93" s="247"/>
      <c r="S93" s="247"/>
      <c r="T93" s="247"/>
      <c r="U93" s="247"/>
      <c r="V93" s="247"/>
      <c r="W93" s="247"/>
      <c r="X93" s="247"/>
      <c r="Y93" s="247"/>
      <c r="Z93" s="247"/>
      <c r="AA93" s="247"/>
      <c r="AB93" s="247"/>
      <c r="AC93" s="247"/>
      <c r="AD93" s="247"/>
      <c r="AE93" s="247"/>
      <c r="AF93" s="247"/>
      <c r="AG93" s="247"/>
      <c r="AH93" s="247"/>
      <c r="AI93" s="247"/>
      <c r="AJ93" s="247"/>
      <c r="AK93" s="247"/>
      <c r="AL93" s="247"/>
      <c r="AM93" s="247"/>
      <c r="AN93" s="247"/>
      <c r="AO93" s="247"/>
      <c r="AP93" s="247"/>
      <c r="AQ93" s="247"/>
      <c r="AR93" s="247"/>
      <c r="AS93" s="247"/>
      <c r="AT93" s="247"/>
      <c r="AU93" s="247"/>
      <c r="AV93" s="247"/>
      <c r="AW93" s="247"/>
      <c r="AX93" s="247"/>
      <c r="AY93" s="247"/>
      <c r="AZ93" s="248"/>
      <c r="BA93" s="248"/>
      <c r="BB93" s="248"/>
      <c r="BC93" s="248"/>
      <c r="BD93" s="248"/>
      <c r="BE93" s="241"/>
      <c r="BF93" s="241"/>
      <c r="BG93" s="241"/>
      <c r="BH93" s="241"/>
      <c r="BI93" s="241"/>
      <c r="BJ93" s="241"/>
      <c r="BK93" s="241"/>
      <c r="BL93" s="241"/>
      <c r="BM93" s="241"/>
      <c r="BN93" s="241"/>
      <c r="BO93" s="241"/>
      <c r="BP93" s="241"/>
      <c r="BQ93" s="238">
        <v>87</v>
      </c>
      <c r="BR93" s="243"/>
      <c r="BS93" s="981"/>
      <c r="BT93" s="982"/>
      <c r="BU93" s="982"/>
      <c r="BV93" s="982"/>
      <c r="BW93" s="982"/>
      <c r="BX93" s="982"/>
      <c r="BY93" s="982"/>
      <c r="BZ93" s="982"/>
      <c r="CA93" s="982"/>
      <c r="CB93" s="982"/>
      <c r="CC93" s="982"/>
      <c r="CD93" s="982"/>
      <c r="CE93" s="982"/>
      <c r="CF93" s="982"/>
      <c r="CG93" s="991"/>
      <c r="CH93" s="992"/>
      <c r="CI93" s="993"/>
      <c r="CJ93" s="993"/>
      <c r="CK93" s="993"/>
      <c r="CL93" s="994"/>
      <c r="CM93" s="992"/>
      <c r="CN93" s="993"/>
      <c r="CO93" s="993"/>
      <c r="CP93" s="993"/>
      <c r="CQ93" s="994"/>
      <c r="CR93" s="992"/>
      <c r="CS93" s="993"/>
      <c r="CT93" s="993"/>
      <c r="CU93" s="993"/>
      <c r="CV93" s="994"/>
      <c r="CW93" s="992"/>
      <c r="CX93" s="993"/>
      <c r="CY93" s="993"/>
      <c r="CZ93" s="993"/>
      <c r="DA93" s="994"/>
      <c r="DB93" s="992"/>
      <c r="DC93" s="993"/>
      <c r="DD93" s="993"/>
      <c r="DE93" s="993"/>
      <c r="DF93" s="994"/>
      <c r="DG93" s="992"/>
      <c r="DH93" s="993"/>
      <c r="DI93" s="993"/>
      <c r="DJ93" s="993"/>
      <c r="DK93" s="994"/>
      <c r="DL93" s="992"/>
      <c r="DM93" s="993"/>
      <c r="DN93" s="993"/>
      <c r="DO93" s="993"/>
      <c r="DP93" s="994"/>
      <c r="DQ93" s="992"/>
      <c r="DR93" s="993"/>
      <c r="DS93" s="993"/>
      <c r="DT93" s="993"/>
      <c r="DU93" s="994"/>
      <c r="DV93" s="981"/>
      <c r="DW93" s="982"/>
      <c r="DX93" s="982"/>
      <c r="DY93" s="982"/>
      <c r="DZ93" s="983"/>
      <c r="EA93" s="230"/>
    </row>
    <row r="94" spans="1:131" ht="26.25" hidden="1" customHeight="1" x14ac:dyDescent="0.2">
      <c r="A94" s="245"/>
      <c r="B94" s="246"/>
      <c r="C94" s="246"/>
      <c r="D94" s="246"/>
      <c r="E94" s="246"/>
      <c r="F94" s="246"/>
      <c r="G94" s="246"/>
      <c r="H94" s="246"/>
      <c r="I94" s="246"/>
      <c r="J94" s="246"/>
      <c r="K94" s="246"/>
      <c r="L94" s="246"/>
      <c r="M94" s="246"/>
      <c r="N94" s="246"/>
      <c r="O94" s="246"/>
      <c r="P94" s="246"/>
      <c r="Q94" s="247"/>
      <c r="R94" s="247"/>
      <c r="S94" s="247"/>
      <c r="T94" s="247"/>
      <c r="U94" s="247"/>
      <c r="V94" s="247"/>
      <c r="W94" s="247"/>
      <c r="X94" s="247"/>
      <c r="Y94" s="247"/>
      <c r="Z94" s="247"/>
      <c r="AA94" s="247"/>
      <c r="AB94" s="247"/>
      <c r="AC94" s="247"/>
      <c r="AD94" s="247"/>
      <c r="AE94" s="247"/>
      <c r="AF94" s="247"/>
      <c r="AG94" s="247"/>
      <c r="AH94" s="247"/>
      <c r="AI94" s="247"/>
      <c r="AJ94" s="247"/>
      <c r="AK94" s="247"/>
      <c r="AL94" s="247"/>
      <c r="AM94" s="247"/>
      <c r="AN94" s="247"/>
      <c r="AO94" s="247"/>
      <c r="AP94" s="247"/>
      <c r="AQ94" s="247"/>
      <c r="AR94" s="247"/>
      <c r="AS94" s="247"/>
      <c r="AT94" s="247"/>
      <c r="AU94" s="247"/>
      <c r="AV94" s="247"/>
      <c r="AW94" s="247"/>
      <c r="AX94" s="247"/>
      <c r="AY94" s="247"/>
      <c r="AZ94" s="248"/>
      <c r="BA94" s="248"/>
      <c r="BB94" s="248"/>
      <c r="BC94" s="248"/>
      <c r="BD94" s="248"/>
      <c r="BE94" s="241"/>
      <c r="BF94" s="241"/>
      <c r="BG94" s="241"/>
      <c r="BH94" s="241"/>
      <c r="BI94" s="241"/>
      <c r="BJ94" s="241"/>
      <c r="BK94" s="241"/>
      <c r="BL94" s="241"/>
      <c r="BM94" s="241"/>
      <c r="BN94" s="241"/>
      <c r="BO94" s="241"/>
      <c r="BP94" s="241"/>
      <c r="BQ94" s="238">
        <v>88</v>
      </c>
      <c r="BR94" s="243"/>
      <c r="BS94" s="981"/>
      <c r="BT94" s="982"/>
      <c r="BU94" s="982"/>
      <c r="BV94" s="982"/>
      <c r="BW94" s="982"/>
      <c r="BX94" s="982"/>
      <c r="BY94" s="982"/>
      <c r="BZ94" s="982"/>
      <c r="CA94" s="982"/>
      <c r="CB94" s="982"/>
      <c r="CC94" s="982"/>
      <c r="CD94" s="982"/>
      <c r="CE94" s="982"/>
      <c r="CF94" s="982"/>
      <c r="CG94" s="991"/>
      <c r="CH94" s="992"/>
      <c r="CI94" s="993"/>
      <c r="CJ94" s="993"/>
      <c r="CK94" s="993"/>
      <c r="CL94" s="994"/>
      <c r="CM94" s="992"/>
      <c r="CN94" s="993"/>
      <c r="CO94" s="993"/>
      <c r="CP94" s="993"/>
      <c r="CQ94" s="994"/>
      <c r="CR94" s="992"/>
      <c r="CS94" s="993"/>
      <c r="CT94" s="993"/>
      <c r="CU94" s="993"/>
      <c r="CV94" s="994"/>
      <c r="CW94" s="992"/>
      <c r="CX94" s="993"/>
      <c r="CY94" s="993"/>
      <c r="CZ94" s="993"/>
      <c r="DA94" s="994"/>
      <c r="DB94" s="992"/>
      <c r="DC94" s="993"/>
      <c r="DD94" s="993"/>
      <c r="DE94" s="993"/>
      <c r="DF94" s="994"/>
      <c r="DG94" s="992"/>
      <c r="DH94" s="993"/>
      <c r="DI94" s="993"/>
      <c r="DJ94" s="993"/>
      <c r="DK94" s="994"/>
      <c r="DL94" s="992"/>
      <c r="DM94" s="993"/>
      <c r="DN94" s="993"/>
      <c r="DO94" s="993"/>
      <c r="DP94" s="994"/>
      <c r="DQ94" s="992"/>
      <c r="DR94" s="993"/>
      <c r="DS94" s="993"/>
      <c r="DT94" s="993"/>
      <c r="DU94" s="994"/>
      <c r="DV94" s="981"/>
      <c r="DW94" s="982"/>
      <c r="DX94" s="982"/>
      <c r="DY94" s="982"/>
      <c r="DZ94" s="983"/>
      <c r="EA94" s="230"/>
    </row>
    <row r="95" spans="1:131" ht="26.25" hidden="1" customHeight="1" x14ac:dyDescent="0.2">
      <c r="A95" s="245"/>
      <c r="B95" s="246"/>
      <c r="C95" s="246"/>
      <c r="D95" s="246"/>
      <c r="E95" s="246"/>
      <c r="F95" s="246"/>
      <c r="G95" s="246"/>
      <c r="H95" s="246"/>
      <c r="I95" s="246"/>
      <c r="J95" s="246"/>
      <c r="K95" s="246"/>
      <c r="L95" s="246"/>
      <c r="M95" s="246"/>
      <c r="N95" s="246"/>
      <c r="O95" s="246"/>
      <c r="P95" s="246"/>
      <c r="Q95" s="247"/>
      <c r="R95" s="247"/>
      <c r="S95" s="247"/>
      <c r="T95" s="247"/>
      <c r="U95" s="247"/>
      <c r="V95" s="247"/>
      <c r="W95" s="247"/>
      <c r="X95" s="247"/>
      <c r="Y95" s="247"/>
      <c r="Z95" s="247"/>
      <c r="AA95" s="247"/>
      <c r="AB95" s="247"/>
      <c r="AC95" s="247"/>
      <c r="AD95" s="247"/>
      <c r="AE95" s="247"/>
      <c r="AF95" s="247"/>
      <c r="AG95" s="247"/>
      <c r="AH95" s="247"/>
      <c r="AI95" s="247"/>
      <c r="AJ95" s="247"/>
      <c r="AK95" s="247"/>
      <c r="AL95" s="247"/>
      <c r="AM95" s="247"/>
      <c r="AN95" s="247"/>
      <c r="AO95" s="247"/>
      <c r="AP95" s="247"/>
      <c r="AQ95" s="247"/>
      <c r="AR95" s="247"/>
      <c r="AS95" s="247"/>
      <c r="AT95" s="247"/>
      <c r="AU95" s="247"/>
      <c r="AV95" s="247"/>
      <c r="AW95" s="247"/>
      <c r="AX95" s="247"/>
      <c r="AY95" s="247"/>
      <c r="AZ95" s="248"/>
      <c r="BA95" s="248"/>
      <c r="BB95" s="248"/>
      <c r="BC95" s="248"/>
      <c r="BD95" s="248"/>
      <c r="BE95" s="241"/>
      <c r="BF95" s="241"/>
      <c r="BG95" s="241"/>
      <c r="BH95" s="241"/>
      <c r="BI95" s="241"/>
      <c r="BJ95" s="241"/>
      <c r="BK95" s="241"/>
      <c r="BL95" s="241"/>
      <c r="BM95" s="241"/>
      <c r="BN95" s="241"/>
      <c r="BO95" s="241"/>
      <c r="BP95" s="241"/>
      <c r="BQ95" s="238">
        <v>89</v>
      </c>
      <c r="BR95" s="243"/>
      <c r="BS95" s="981"/>
      <c r="BT95" s="982"/>
      <c r="BU95" s="982"/>
      <c r="BV95" s="982"/>
      <c r="BW95" s="982"/>
      <c r="BX95" s="982"/>
      <c r="BY95" s="982"/>
      <c r="BZ95" s="982"/>
      <c r="CA95" s="982"/>
      <c r="CB95" s="982"/>
      <c r="CC95" s="982"/>
      <c r="CD95" s="982"/>
      <c r="CE95" s="982"/>
      <c r="CF95" s="982"/>
      <c r="CG95" s="991"/>
      <c r="CH95" s="992"/>
      <c r="CI95" s="993"/>
      <c r="CJ95" s="993"/>
      <c r="CK95" s="993"/>
      <c r="CL95" s="994"/>
      <c r="CM95" s="992"/>
      <c r="CN95" s="993"/>
      <c r="CO95" s="993"/>
      <c r="CP95" s="993"/>
      <c r="CQ95" s="994"/>
      <c r="CR95" s="992"/>
      <c r="CS95" s="993"/>
      <c r="CT95" s="993"/>
      <c r="CU95" s="993"/>
      <c r="CV95" s="994"/>
      <c r="CW95" s="992"/>
      <c r="CX95" s="993"/>
      <c r="CY95" s="993"/>
      <c r="CZ95" s="993"/>
      <c r="DA95" s="994"/>
      <c r="DB95" s="992"/>
      <c r="DC95" s="993"/>
      <c r="DD95" s="993"/>
      <c r="DE95" s="993"/>
      <c r="DF95" s="994"/>
      <c r="DG95" s="992"/>
      <c r="DH95" s="993"/>
      <c r="DI95" s="993"/>
      <c r="DJ95" s="993"/>
      <c r="DK95" s="994"/>
      <c r="DL95" s="992"/>
      <c r="DM95" s="993"/>
      <c r="DN95" s="993"/>
      <c r="DO95" s="993"/>
      <c r="DP95" s="994"/>
      <c r="DQ95" s="992"/>
      <c r="DR95" s="993"/>
      <c r="DS95" s="993"/>
      <c r="DT95" s="993"/>
      <c r="DU95" s="994"/>
      <c r="DV95" s="981"/>
      <c r="DW95" s="982"/>
      <c r="DX95" s="982"/>
      <c r="DY95" s="982"/>
      <c r="DZ95" s="983"/>
      <c r="EA95" s="230"/>
    </row>
    <row r="96" spans="1:131" ht="26.25" hidden="1" customHeight="1" x14ac:dyDescent="0.2">
      <c r="A96" s="245"/>
      <c r="B96" s="246"/>
      <c r="C96" s="246"/>
      <c r="D96" s="246"/>
      <c r="E96" s="246"/>
      <c r="F96" s="246"/>
      <c r="G96" s="246"/>
      <c r="H96" s="246"/>
      <c r="I96" s="246"/>
      <c r="J96" s="246"/>
      <c r="K96" s="246"/>
      <c r="L96" s="246"/>
      <c r="M96" s="246"/>
      <c r="N96" s="246"/>
      <c r="O96" s="246"/>
      <c r="P96" s="246"/>
      <c r="Q96" s="247"/>
      <c r="R96" s="247"/>
      <c r="S96" s="247"/>
      <c r="T96" s="247"/>
      <c r="U96" s="247"/>
      <c r="V96" s="247"/>
      <c r="W96" s="247"/>
      <c r="X96" s="247"/>
      <c r="Y96" s="247"/>
      <c r="Z96" s="247"/>
      <c r="AA96" s="247"/>
      <c r="AB96" s="247"/>
      <c r="AC96" s="247"/>
      <c r="AD96" s="247"/>
      <c r="AE96" s="247"/>
      <c r="AF96" s="247"/>
      <c r="AG96" s="247"/>
      <c r="AH96" s="247"/>
      <c r="AI96" s="247"/>
      <c r="AJ96" s="247"/>
      <c r="AK96" s="247"/>
      <c r="AL96" s="247"/>
      <c r="AM96" s="247"/>
      <c r="AN96" s="247"/>
      <c r="AO96" s="247"/>
      <c r="AP96" s="247"/>
      <c r="AQ96" s="247"/>
      <c r="AR96" s="247"/>
      <c r="AS96" s="247"/>
      <c r="AT96" s="247"/>
      <c r="AU96" s="247"/>
      <c r="AV96" s="247"/>
      <c r="AW96" s="247"/>
      <c r="AX96" s="247"/>
      <c r="AY96" s="247"/>
      <c r="AZ96" s="248"/>
      <c r="BA96" s="248"/>
      <c r="BB96" s="248"/>
      <c r="BC96" s="248"/>
      <c r="BD96" s="248"/>
      <c r="BE96" s="241"/>
      <c r="BF96" s="241"/>
      <c r="BG96" s="241"/>
      <c r="BH96" s="241"/>
      <c r="BI96" s="241"/>
      <c r="BJ96" s="241"/>
      <c r="BK96" s="241"/>
      <c r="BL96" s="241"/>
      <c r="BM96" s="241"/>
      <c r="BN96" s="241"/>
      <c r="BO96" s="241"/>
      <c r="BP96" s="241"/>
      <c r="BQ96" s="238">
        <v>90</v>
      </c>
      <c r="BR96" s="243"/>
      <c r="BS96" s="981"/>
      <c r="BT96" s="982"/>
      <c r="BU96" s="982"/>
      <c r="BV96" s="982"/>
      <c r="BW96" s="982"/>
      <c r="BX96" s="982"/>
      <c r="BY96" s="982"/>
      <c r="BZ96" s="982"/>
      <c r="CA96" s="982"/>
      <c r="CB96" s="982"/>
      <c r="CC96" s="982"/>
      <c r="CD96" s="982"/>
      <c r="CE96" s="982"/>
      <c r="CF96" s="982"/>
      <c r="CG96" s="991"/>
      <c r="CH96" s="992"/>
      <c r="CI96" s="993"/>
      <c r="CJ96" s="993"/>
      <c r="CK96" s="993"/>
      <c r="CL96" s="994"/>
      <c r="CM96" s="992"/>
      <c r="CN96" s="993"/>
      <c r="CO96" s="993"/>
      <c r="CP96" s="993"/>
      <c r="CQ96" s="994"/>
      <c r="CR96" s="992"/>
      <c r="CS96" s="993"/>
      <c r="CT96" s="993"/>
      <c r="CU96" s="993"/>
      <c r="CV96" s="994"/>
      <c r="CW96" s="992"/>
      <c r="CX96" s="993"/>
      <c r="CY96" s="993"/>
      <c r="CZ96" s="993"/>
      <c r="DA96" s="994"/>
      <c r="DB96" s="992"/>
      <c r="DC96" s="993"/>
      <c r="DD96" s="993"/>
      <c r="DE96" s="993"/>
      <c r="DF96" s="994"/>
      <c r="DG96" s="992"/>
      <c r="DH96" s="993"/>
      <c r="DI96" s="993"/>
      <c r="DJ96" s="993"/>
      <c r="DK96" s="994"/>
      <c r="DL96" s="992"/>
      <c r="DM96" s="993"/>
      <c r="DN96" s="993"/>
      <c r="DO96" s="993"/>
      <c r="DP96" s="994"/>
      <c r="DQ96" s="992"/>
      <c r="DR96" s="993"/>
      <c r="DS96" s="993"/>
      <c r="DT96" s="993"/>
      <c r="DU96" s="994"/>
      <c r="DV96" s="981"/>
      <c r="DW96" s="982"/>
      <c r="DX96" s="982"/>
      <c r="DY96" s="982"/>
      <c r="DZ96" s="983"/>
      <c r="EA96" s="230"/>
    </row>
    <row r="97" spans="1:131" ht="26.25" hidden="1" customHeight="1" x14ac:dyDescent="0.2">
      <c r="A97" s="245"/>
      <c r="B97" s="246"/>
      <c r="C97" s="246"/>
      <c r="D97" s="246"/>
      <c r="E97" s="246"/>
      <c r="F97" s="246"/>
      <c r="G97" s="246"/>
      <c r="H97" s="246"/>
      <c r="I97" s="246"/>
      <c r="J97" s="246"/>
      <c r="K97" s="246"/>
      <c r="L97" s="246"/>
      <c r="M97" s="246"/>
      <c r="N97" s="246"/>
      <c r="O97" s="246"/>
      <c r="P97" s="246"/>
      <c r="Q97" s="247"/>
      <c r="R97" s="247"/>
      <c r="S97" s="247"/>
      <c r="T97" s="247"/>
      <c r="U97" s="247"/>
      <c r="V97" s="247"/>
      <c r="W97" s="247"/>
      <c r="X97" s="247"/>
      <c r="Y97" s="247"/>
      <c r="Z97" s="247"/>
      <c r="AA97" s="247"/>
      <c r="AB97" s="247"/>
      <c r="AC97" s="247"/>
      <c r="AD97" s="247"/>
      <c r="AE97" s="247"/>
      <c r="AF97" s="247"/>
      <c r="AG97" s="247"/>
      <c r="AH97" s="247"/>
      <c r="AI97" s="247"/>
      <c r="AJ97" s="247"/>
      <c r="AK97" s="247"/>
      <c r="AL97" s="247"/>
      <c r="AM97" s="247"/>
      <c r="AN97" s="247"/>
      <c r="AO97" s="247"/>
      <c r="AP97" s="247"/>
      <c r="AQ97" s="247"/>
      <c r="AR97" s="247"/>
      <c r="AS97" s="247"/>
      <c r="AT97" s="247"/>
      <c r="AU97" s="247"/>
      <c r="AV97" s="247"/>
      <c r="AW97" s="247"/>
      <c r="AX97" s="247"/>
      <c r="AY97" s="247"/>
      <c r="AZ97" s="248"/>
      <c r="BA97" s="248"/>
      <c r="BB97" s="248"/>
      <c r="BC97" s="248"/>
      <c r="BD97" s="248"/>
      <c r="BE97" s="241"/>
      <c r="BF97" s="241"/>
      <c r="BG97" s="241"/>
      <c r="BH97" s="241"/>
      <c r="BI97" s="241"/>
      <c r="BJ97" s="241"/>
      <c r="BK97" s="241"/>
      <c r="BL97" s="241"/>
      <c r="BM97" s="241"/>
      <c r="BN97" s="241"/>
      <c r="BO97" s="241"/>
      <c r="BP97" s="241"/>
      <c r="BQ97" s="238">
        <v>91</v>
      </c>
      <c r="BR97" s="243"/>
      <c r="BS97" s="981"/>
      <c r="BT97" s="982"/>
      <c r="BU97" s="982"/>
      <c r="BV97" s="982"/>
      <c r="BW97" s="982"/>
      <c r="BX97" s="982"/>
      <c r="BY97" s="982"/>
      <c r="BZ97" s="982"/>
      <c r="CA97" s="982"/>
      <c r="CB97" s="982"/>
      <c r="CC97" s="982"/>
      <c r="CD97" s="982"/>
      <c r="CE97" s="982"/>
      <c r="CF97" s="982"/>
      <c r="CG97" s="991"/>
      <c r="CH97" s="992"/>
      <c r="CI97" s="993"/>
      <c r="CJ97" s="993"/>
      <c r="CK97" s="993"/>
      <c r="CL97" s="994"/>
      <c r="CM97" s="992"/>
      <c r="CN97" s="993"/>
      <c r="CO97" s="993"/>
      <c r="CP97" s="993"/>
      <c r="CQ97" s="994"/>
      <c r="CR97" s="992"/>
      <c r="CS97" s="993"/>
      <c r="CT97" s="993"/>
      <c r="CU97" s="993"/>
      <c r="CV97" s="994"/>
      <c r="CW97" s="992"/>
      <c r="CX97" s="993"/>
      <c r="CY97" s="993"/>
      <c r="CZ97" s="993"/>
      <c r="DA97" s="994"/>
      <c r="DB97" s="992"/>
      <c r="DC97" s="993"/>
      <c r="DD97" s="993"/>
      <c r="DE97" s="993"/>
      <c r="DF97" s="994"/>
      <c r="DG97" s="992"/>
      <c r="DH97" s="993"/>
      <c r="DI97" s="993"/>
      <c r="DJ97" s="993"/>
      <c r="DK97" s="994"/>
      <c r="DL97" s="992"/>
      <c r="DM97" s="993"/>
      <c r="DN97" s="993"/>
      <c r="DO97" s="993"/>
      <c r="DP97" s="994"/>
      <c r="DQ97" s="992"/>
      <c r="DR97" s="993"/>
      <c r="DS97" s="993"/>
      <c r="DT97" s="993"/>
      <c r="DU97" s="994"/>
      <c r="DV97" s="981"/>
      <c r="DW97" s="982"/>
      <c r="DX97" s="982"/>
      <c r="DY97" s="982"/>
      <c r="DZ97" s="983"/>
      <c r="EA97" s="230"/>
    </row>
    <row r="98" spans="1:131" ht="26.25" hidden="1" customHeight="1" x14ac:dyDescent="0.2">
      <c r="A98" s="245"/>
      <c r="B98" s="246"/>
      <c r="C98" s="246"/>
      <c r="D98" s="246"/>
      <c r="E98" s="246"/>
      <c r="F98" s="246"/>
      <c r="G98" s="246"/>
      <c r="H98" s="246"/>
      <c r="I98" s="246"/>
      <c r="J98" s="246"/>
      <c r="K98" s="246"/>
      <c r="L98" s="246"/>
      <c r="M98" s="246"/>
      <c r="N98" s="246"/>
      <c r="O98" s="246"/>
      <c r="P98" s="246"/>
      <c r="Q98" s="247"/>
      <c r="R98" s="247"/>
      <c r="S98" s="247"/>
      <c r="T98" s="247"/>
      <c r="U98" s="247"/>
      <c r="V98" s="247"/>
      <c r="W98" s="247"/>
      <c r="X98" s="247"/>
      <c r="Y98" s="247"/>
      <c r="Z98" s="247"/>
      <c r="AA98" s="247"/>
      <c r="AB98" s="247"/>
      <c r="AC98" s="247"/>
      <c r="AD98" s="247"/>
      <c r="AE98" s="247"/>
      <c r="AF98" s="247"/>
      <c r="AG98" s="247"/>
      <c r="AH98" s="247"/>
      <c r="AI98" s="247"/>
      <c r="AJ98" s="247"/>
      <c r="AK98" s="247"/>
      <c r="AL98" s="247"/>
      <c r="AM98" s="247"/>
      <c r="AN98" s="247"/>
      <c r="AO98" s="247"/>
      <c r="AP98" s="247"/>
      <c r="AQ98" s="247"/>
      <c r="AR98" s="247"/>
      <c r="AS98" s="247"/>
      <c r="AT98" s="247"/>
      <c r="AU98" s="247"/>
      <c r="AV98" s="247"/>
      <c r="AW98" s="247"/>
      <c r="AX98" s="247"/>
      <c r="AY98" s="247"/>
      <c r="AZ98" s="248"/>
      <c r="BA98" s="248"/>
      <c r="BB98" s="248"/>
      <c r="BC98" s="248"/>
      <c r="BD98" s="248"/>
      <c r="BE98" s="241"/>
      <c r="BF98" s="241"/>
      <c r="BG98" s="241"/>
      <c r="BH98" s="241"/>
      <c r="BI98" s="241"/>
      <c r="BJ98" s="241"/>
      <c r="BK98" s="241"/>
      <c r="BL98" s="241"/>
      <c r="BM98" s="241"/>
      <c r="BN98" s="241"/>
      <c r="BO98" s="241"/>
      <c r="BP98" s="241"/>
      <c r="BQ98" s="238">
        <v>92</v>
      </c>
      <c r="BR98" s="243"/>
      <c r="BS98" s="981"/>
      <c r="BT98" s="982"/>
      <c r="BU98" s="982"/>
      <c r="BV98" s="982"/>
      <c r="BW98" s="982"/>
      <c r="BX98" s="982"/>
      <c r="BY98" s="982"/>
      <c r="BZ98" s="982"/>
      <c r="CA98" s="982"/>
      <c r="CB98" s="982"/>
      <c r="CC98" s="982"/>
      <c r="CD98" s="982"/>
      <c r="CE98" s="982"/>
      <c r="CF98" s="982"/>
      <c r="CG98" s="991"/>
      <c r="CH98" s="992"/>
      <c r="CI98" s="993"/>
      <c r="CJ98" s="993"/>
      <c r="CK98" s="993"/>
      <c r="CL98" s="994"/>
      <c r="CM98" s="992"/>
      <c r="CN98" s="993"/>
      <c r="CO98" s="993"/>
      <c r="CP98" s="993"/>
      <c r="CQ98" s="994"/>
      <c r="CR98" s="992"/>
      <c r="CS98" s="993"/>
      <c r="CT98" s="993"/>
      <c r="CU98" s="993"/>
      <c r="CV98" s="994"/>
      <c r="CW98" s="992"/>
      <c r="CX98" s="993"/>
      <c r="CY98" s="993"/>
      <c r="CZ98" s="993"/>
      <c r="DA98" s="994"/>
      <c r="DB98" s="992"/>
      <c r="DC98" s="993"/>
      <c r="DD98" s="993"/>
      <c r="DE98" s="993"/>
      <c r="DF98" s="994"/>
      <c r="DG98" s="992"/>
      <c r="DH98" s="993"/>
      <c r="DI98" s="993"/>
      <c r="DJ98" s="993"/>
      <c r="DK98" s="994"/>
      <c r="DL98" s="992"/>
      <c r="DM98" s="993"/>
      <c r="DN98" s="993"/>
      <c r="DO98" s="993"/>
      <c r="DP98" s="994"/>
      <c r="DQ98" s="992"/>
      <c r="DR98" s="993"/>
      <c r="DS98" s="993"/>
      <c r="DT98" s="993"/>
      <c r="DU98" s="994"/>
      <c r="DV98" s="981"/>
      <c r="DW98" s="982"/>
      <c r="DX98" s="982"/>
      <c r="DY98" s="982"/>
      <c r="DZ98" s="983"/>
      <c r="EA98" s="230"/>
    </row>
    <row r="99" spans="1:131" ht="26.25" hidden="1" customHeight="1" x14ac:dyDescent="0.2">
      <c r="A99" s="245"/>
      <c r="B99" s="246"/>
      <c r="C99" s="246"/>
      <c r="D99" s="246"/>
      <c r="E99" s="246"/>
      <c r="F99" s="246"/>
      <c r="G99" s="246"/>
      <c r="H99" s="246"/>
      <c r="I99" s="246"/>
      <c r="J99" s="246"/>
      <c r="K99" s="246"/>
      <c r="L99" s="246"/>
      <c r="M99" s="246"/>
      <c r="N99" s="246"/>
      <c r="O99" s="246"/>
      <c r="P99" s="246"/>
      <c r="Q99" s="247"/>
      <c r="R99" s="247"/>
      <c r="S99" s="247"/>
      <c r="T99" s="247"/>
      <c r="U99" s="247"/>
      <c r="V99" s="247"/>
      <c r="W99" s="247"/>
      <c r="X99" s="247"/>
      <c r="Y99" s="247"/>
      <c r="Z99" s="247"/>
      <c r="AA99" s="247"/>
      <c r="AB99" s="247"/>
      <c r="AC99" s="247"/>
      <c r="AD99" s="247"/>
      <c r="AE99" s="247"/>
      <c r="AF99" s="247"/>
      <c r="AG99" s="247"/>
      <c r="AH99" s="247"/>
      <c r="AI99" s="247"/>
      <c r="AJ99" s="247"/>
      <c r="AK99" s="247"/>
      <c r="AL99" s="247"/>
      <c r="AM99" s="247"/>
      <c r="AN99" s="247"/>
      <c r="AO99" s="247"/>
      <c r="AP99" s="247"/>
      <c r="AQ99" s="247"/>
      <c r="AR99" s="247"/>
      <c r="AS99" s="247"/>
      <c r="AT99" s="247"/>
      <c r="AU99" s="247"/>
      <c r="AV99" s="247"/>
      <c r="AW99" s="247"/>
      <c r="AX99" s="247"/>
      <c r="AY99" s="247"/>
      <c r="AZ99" s="248"/>
      <c r="BA99" s="248"/>
      <c r="BB99" s="248"/>
      <c r="BC99" s="248"/>
      <c r="BD99" s="248"/>
      <c r="BE99" s="241"/>
      <c r="BF99" s="241"/>
      <c r="BG99" s="241"/>
      <c r="BH99" s="241"/>
      <c r="BI99" s="241"/>
      <c r="BJ99" s="241"/>
      <c r="BK99" s="241"/>
      <c r="BL99" s="241"/>
      <c r="BM99" s="241"/>
      <c r="BN99" s="241"/>
      <c r="BO99" s="241"/>
      <c r="BP99" s="241"/>
      <c r="BQ99" s="238">
        <v>93</v>
      </c>
      <c r="BR99" s="243"/>
      <c r="BS99" s="981"/>
      <c r="BT99" s="982"/>
      <c r="BU99" s="982"/>
      <c r="BV99" s="982"/>
      <c r="BW99" s="982"/>
      <c r="BX99" s="982"/>
      <c r="BY99" s="982"/>
      <c r="BZ99" s="982"/>
      <c r="CA99" s="982"/>
      <c r="CB99" s="982"/>
      <c r="CC99" s="982"/>
      <c r="CD99" s="982"/>
      <c r="CE99" s="982"/>
      <c r="CF99" s="982"/>
      <c r="CG99" s="991"/>
      <c r="CH99" s="992"/>
      <c r="CI99" s="993"/>
      <c r="CJ99" s="993"/>
      <c r="CK99" s="993"/>
      <c r="CL99" s="994"/>
      <c r="CM99" s="992"/>
      <c r="CN99" s="993"/>
      <c r="CO99" s="993"/>
      <c r="CP99" s="993"/>
      <c r="CQ99" s="994"/>
      <c r="CR99" s="992"/>
      <c r="CS99" s="993"/>
      <c r="CT99" s="993"/>
      <c r="CU99" s="993"/>
      <c r="CV99" s="994"/>
      <c r="CW99" s="992"/>
      <c r="CX99" s="993"/>
      <c r="CY99" s="993"/>
      <c r="CZ99" s="993"/>
      <c r="DA99" s="994"/>
      <c r="DB99" s="992"/>
      <c r="DC99" s="993"/>
      <c r="DD99" s="993"/>
      <c r="DE99" s="993"/>
      <c r="DF99" s="994"/>
      <c r="DG99" s="992"/>
      <c r="DH99" s="993"/>
      <c r="DI99" s="993"/>
      <c r="DJ99" s="993"/>
      <c r="DK99" s="994"/>
      <c r="DL99" s="992"/>
      <c r="DM99" s="993"/>
      <c r="DN99" s="993"/>
      <c r="DO99" s="993"/>
      <c r="DP99" s="994"/>
      <c r="DQ99" s="992"/>
      <c r="DR99" s="993"/>
      <c r="DS99" s="993"/>
      <c r="DT99" s="993"/>
      <c r="DU99" s="994"/>
      <c r="DV99" s="981"/>
      <c r="DW99" s="982"/>
      <c r="DX99" s="982"/>
      <c r="DY99" s="982"/>
      <c r="DZ99" s="983"/>
      <c r="EA99" s="230"/>
    </row>
    <row r="100" spans="1:131" ht="26.25" hidden="1" customHeight="1" x14ac:dyDescent="0.2">
      <c r="A100" s="245"/>
      <c r="B100" s="246"/>
      <c r="C100" s="246"/>
      <c r="D100" s="246"/>
      <c r="E100" s="246"/>
      <c r="F100" s="246"/>
      <c r="G100" s="246"/>
      <c r="H100" s="246"/>
      <c r="I100" s="246"/>
      <c r="J100" s="246"/>
      <c r="K100" s="246"/>
      <c r="L100" s="246"/>
      <c r="M100" s="246"/>
      <c r="N100" s="246"/>
      <c r="O100" s="246"/>
      <c r="P100" s="246"/>
      <c r="Q100" s="247"/>
      <c r="R100" s="247"/>
      <c r="S100" s="247"/>
      <c r="T100" s="247"/>
      <c r="U100" s="247"/>
      <c r="V100" s="247"/>
      <c r="W100" s="247"/>
      <c r="X100" s="247"/>
      <c r="Y100" s="247"/>
      <c r="Z100" s="247"/>
      <c r="AA100" s="247"/>
      <c r="AB100" s="247"/>
      <c r="AC100" s="247"/>
      <c r="AD100" s="247"/>
      <c r="AE100" s="247"/>
      <c r="AF100" s="247"/>
      <c r="AG100" s="247"/>
      <c r="AH100" s="247"/>
      <c r="AI100" s="247"/>
      <c r="AJ100" s="247"/>
      <c r="AK100" s="247"/>
      <c r="AL100" s="247"/>
      <c r="AM100" s="247"/>
      <c r="AN100" s="247"/>
      <c r="AO100" s="247"/>
      <c r="AP100" s="247"/>
      <c r="AQ100" s="247"/>
      <c r="AR100" s="247"/>
      <c r="AS100" s="247"/>
      <c r="AT100" s="247"/>
      <c r="AU100" s="247"/>
      <c r="AV100" s="247"/>
      <c r="AW100" s="247"/>
      <c r="AX100" s="247"/>
      <c r="AY100" s="247"/>
      <c r="AZ100" s="248"/>
      <c r="BA100" s="248"/>
      <c r="BB100" s="248"/>
      <c r="BC100" s="248"/>
      <c r="BD100" s="248"/>
      <c r="BE100" s="241"/>
      <c r="BF100" s="241"/>
      <c r="BG100" s="241"/>
      <c r="BH100" s="241"/>
      <c r="BI100" s="241"/>
      <c r="BJ100" s="241"/>
      <c r="BK100" s="241"/>
      <c r="BL100" s="241"/>
      <c r="BM100" s="241"/>
      <c r="BN100" s="241"/>
      <c r="BO100" s="241"/>
      <c r="BP100" s="241"/>
      <c r="BQ100" s="238">
        <v>94</v>
      </c>
      <c r="BR100" s="243"/>
      <c r="BS100" s="981"/>
      <c r="BT100" s="982"/>
      <c r="BU100" s="982"/>
      <c r="BV100" s="982"/>
      <c r="BW100" s="982"/>
      <c r="BX100" s="982"/>
      <c r="BY100" s="982"/>
      <c r="BZ100" s="982"/>
      <c r="CA100" s="982"/>
      <c r="CB100" s="982"/>
      <c r="CC100" s="982"/>
      <c r="CD100" s="982"/>
      <c r="CE100" s="982"/>
      <c r="CF100" s="982"/>
      <c r="CG100" s="991"/>
      <c r="CH100" s="992"/>
      <c r="CI100" s="993"/>
      <c r="CJ100" s="993"/>
      <c r="CK100" s="993"/>
      <c r="CL100" s="994"/>
      <c r="CM100" s="992"/>
      <c r="CN100" s="993"/>
      <c r="CO100" s="993"/>
      <c r="CP100" s="993"/>
      <c r="CQ100" s="994"/>
      <c r="CR100" s="992"/>
      <c r="CS100" s="993"/>
      <c r="CT100" s="993"/>
      <c r="CU100" s="993"/>
      <c r="CV100" s="994"/>
      <c r="CW100" s="992"/>
      <c r="CX100" s="993"/>
      <c r="CY100" s="993"/>
      <c r="CZ100" s="993"/>
      <c r="DA100" s="994"/>
      <c r="DB100" s="992"/>
      <c r="DC100" s="993"/>
      <c r="DD100" s="993"/>
      <c r="DE100" s="993"/>
      <c r="DF100" s="994"/>
      <c r="DG100" s="992"/>
      <c r="DH100" s="993"/>
      <c r="DI100" s="993"/>
      <c r="DJ100" s="993"/>
      <c r="DK100" s="994"/>
      <c r="DL100" s="992"/>
      <c r="DM100" s="993"/>
      <c r="DN100" s="993"/>
      <c r="DO100" s="993"/>
      <c r="DP100" s="994"/>
      <c r="DQ100" s="992"/>
      <c r="DR100" s="993"/>
      <c r="DS100" s="993"/>
      <c r="DT100" s="993"/>
      <c r="DU100" s="994"/>
      <c r="DV100" s="981"/>
      <c r="DW100" s="982"/>
      <c r="DX100" s="982"/>
      <c r="DY100" s="982"/>
      <c r="DZ100" s="983"/>
      <c r="EA100" s="230"/>
    </row>
    <row r="101" spans="1:131" ht="26.25" hidden="1" customHeight="1" x14ac:dyDescent="0.2">
      <c r="A101" s="245"/>
      <c r="B101" s="246"/>
      <c r="C101" s="246"/>
      <c r="D101" s="246"/>
      <c r="E101" s="246"/>
      <c r="F101" s="246"/>
      <c r="G101" s="246"/>
      <c r="H101" s="246"/>
      <c r="I101" s="246"/>
      <c r="J101" s="246"/>
      <c r="K101" s="246"/>
      <c r="L101" s="246"/>
      <c r="M101" s="246"/>
      <c r="N101" s="246"/>
      <c r="O101" s="246"/>
      <c r="P101" s="246"/>
      <c r="Q101" s="247"/>
      <c r="R101" s="247"/>
      <c r="S101" s="247"/>
      <c r="T101" s="247"/>
      <c r="U101" s="247"/>
      <c r="V101" s="247"/>
      <c r="W101" s="247"/>
      <c r="X101" s="247"/>
      <c r="Y101" s="247"/>
      <c r="Z101" s="247"/>
      <c r="AA101" s="247"/>
      <c r="AB101" s="247"/>
      <c r="AC101" s="247"/>
      <c r="AD101" s="247"/>
      <c r="AE101" s="247"/>
      <c r="AF101" s="247"/>
      <c r="AG101" s="247"/>
      <c r="AH101" s="247"/>
      <c r="AI101" s="247"/>
      <c r="AJ101" s="247"/>
      <c r="AK101" s="247"/>
      <c r="AL101" s="247"/>
      <c r="AM101" s="247"/>
      <c r="AN101" s="247"/>
      <c r="AO101" s="247"/>
      <c r="AP101" s="247"/>
      <c r="AQ101" s="247"/>
      <c r="AR101" s="247"/>
      <c r="AS101" s="247"/>
      <c r="AT101" s="247"/>
      <c r="AU101" s="247"/>
      <c r="AV101" s="247"/>
      <c r="AW101" s="247"/>
      <c r="AX101" s="247"/>
      <c r="AY101" s="247"/>
      <c r="AZ101" s="248"/>
      <c r="BA101" s="248"/>
      <c r="BB101" s="248"/>
      <c r="BC101" s="248"/>
      <c r="BD101" s="248"/>
      <c r="BE101" s="241"/>
      <c r="BF101" s="241"/>
      <c r="BG101" s="241"/>
      <c r="BH101" s="241"/>
      <c r="BI101" s="241"/>
      <c r="BJ101" s="241"/>
      <c r="BK101" s="241"/>
      <c r="BL101" s="241"/>
      <c r="BM101" s="241"/>
      <c r="BN101" s="241"/>
      <c r="BO101" s="241"/>
      <c r="BP101" s="241"/>
      <c r="BQ101" s="238">
        <v>95</v>
      </c>
      <c r="BR101" s="243"/>
      <c r="BS101" s="981"/>
      <c r="BT101" s="982"/>
      <c r="BU101" s="982"/>
      <c r="BV101" s="982"/>
      <c r="BW101" s="982"/>
      <c r="BX101" s="982"/>
      <c r="BY101" s="982"/>
      <c r="BZ101" s="982"/>
      <c r="CA101" s="982"/>
      <c r="CB101" s="982"/>
      <c r="CC101" s="982"/>
      <c r="CD101" s="982"/>
      <c r="CE101" s="982"/>
      <c r="CF101" s="982"/>
      <c r="CG101" s="991"/>
      <c r="CH101" s="992"/>
      <c r="CI101" s="993"/>
      <c r="CJ101" s="993"/>
      <c r="CK101" s="993"/>
      <c r="CL101" s="994"/>
      <c r="CM101" s="992"/>
      <c r="CN101" s="993"/>
      <c r="CO101" s="993"/>
      <c r="CP101" s="993"/>
      <c r="CQ101" s="994"/>
      <c r="CR101" s="992"/>
      <c r="CS101" s="993"/>
      <c r="CT101" s="993"/>
      <c r="CU101" s="993"/>
      <c r="CV101" s="994"/>
      <c r="CW101" s="992"/>
      <c r="CX101" s="993"/>
      <c r="CY101" s="993"/>
      <c r="CZ101" s="993"/>
      <c r="DA101" s="994"/>
      <c r="DB101" s="992"/>
      <c r="DC101" s="993"/>
      <c r="DD101" s="993"/>
      <c r="DE101" s="993"/>
      <c r="DF101" s="994"/>
      <c r="DG101" s="992"/>
      <c r="DH101" s="993"/>
      <c r="DI101" s="993"/>
      <c r="DJ101" s="993"/>
      <c r="DK101" s="994"/>
      <c r="DL101" s="992"/>
      <c r="DM101" s="993"/>
      <c r="DN101" s="993"/>
      <c r="DO101" s="993"/>
      <c r="DP101" s="994"/>
      <c r="DQ101" s="992"/>
      <c r="DR101" s="993"/>
      <c r="DS101" s="993"/>
      <c r="DT101" s="993"/>
      <c r="DU101" s="994"/>
      <c r="DV101" s="981"/>
      <c r="DW101" s="982"/>
      <c r="DX101" s="982"/>
      <c r="DY101" s="982"/>
      <c r="DZ101" s="983"/>
      <c r="EA101" s="230"/>
    </row>
    <row r="102" spans="1:131" ht="26.25" customHeight="1" thickBot="1" x14ac:dyDescent="0.25">
      <c r="A102" s="245"/>
      <c r="B102" s="246"/>
      <c r="C102" s="246"/>
      <c r="D102" s="246"/>
      <c r="E102" s="246"/>
      <c r="F102" s="246"/>
      <c r="G102" s="246"/>
      <c r="H102" s="246"/>
      <c r="I102" s="246"/>
      <c r="J102" s="246"/>
      <c r="K102" s="246"/>
      <c r="L102" s="246"/>
      <c r="M102" s="246"/>
      <c r="N102" s="246"/>
      <c r="O102" s="246"/>
      <c r="P102" s="246"/>
      <c r="Q102" s="247"/>
      <c r="R102" s="247"/>
      <c r="S102" s="247"/>
      <c r="T102" s="247"/>
      <c r="U102" s="247"/>
      <c r="V102" s="247"/>
      <c r="W102" s="247"/>
      <c r="X102" s="247"/>
      <c r="Y102" s="247"/>
      <c r="Z102" s="247"/>
      <c r="AA102" s="247"/>
      <c r="AB102" s="247"/>
      <c r="AC102" s="247"/>
      <c r="AD102" s="247"/>
      <c r="AE102" s="247"/>
      <c r="AF102" s="247"/>
      <c r="AG102" s="247"/>
      <c r="AH102" s="247"/>
      <c r="AI102" s="247"/>
      <c r="AJ102" s="247"/>
      <c r="AK102" s="247"/>
      <c r="AL102" s="247"/>
      <c r="AM102" s="247"/>
      <c r="AN102" s="247"/>
      <c r="AO102" s="247"/>
      <c r="AP102" s="247"/>
      <c r="AQ102" s="247"/>
      <c r="AR102" s="247"/>
      <c r="AS102" s="247"/>
      <c r="AT102" s="247"/>
      <c r="AU102" s="247"/>
      <c r="AV102" s="247"/>
      <c r="AW102" s="247"/>
      <c r="AX102" s="247"/>
      <c r="AY102" s="247"/>
      <c r="AZ102" s="248"/>
      <c r="BA102" s="248"/>
      <c r="BB102" s="248"/>
      <c r="BC102" s="248"/>
      <c r="BD102" s="248"/>
      <c r="BE102" s="241"/>
      <c r="BF102" s="241"/>
      <c r="BG102" s="241"/>
      <c r="BH102" s="241"/>
      <c r="BI102" s="241"/>
      <c r="BJ102" s="241"/>
      <c r="BK102" s="241"/>
      <c r="BL102" s="241"/>
      <c r="BM102" s="241"/>
      <c r="BN102" s="241"/>
      <c r="BO102" s="241"/>
      <c r="BP102" s="241"/>
      <c r="BQ102" s="240" t="s">
        <v>393</v>
      </c>
      <c r="BR102" s="973" t="s">
        <v>425</v>
      </c>
      <c r="BS102" s="974"/>
      <c r="BT102" s="974"/>
      <c r="BU102" s="974"/>
      <c r="BV102" s="974"/>
      <c r="BW102" s="974"/>
      <c r="BX102" s="974"/>
      <c r="BY102" s="974"/>
      <c r="BZ102" s="974"/>
      <c r="CA102" s="974"/>
      <c r="CB102" s="974"/>
      <c r="CC102" s="974"/>
      <c r="CD102" s="974"/>
      <c r="CE102" s="974"/>
      <c r="CF102" s="974"/>
      <c r="CG102" s="984"/>
      <c r="CH102" s="985"/>
      <c r="CI102" s="986"/>
      <c r="CJ102" s="986"/>
      <c r="CK102" s="986"/>
      <c r="CL102" s="987"/>
      <c r="CM102" s="985"/>
      <c r="CN102" s="986"/>
      <c r="CO102" s="986"/>
      <c r="CP102" s="986"/>
      <c r="CQ102" s="987"/>
      <c r="CR102" s="988">
        <v>58</v>
      </c>
      <c r="CS102" s="989"/>
      <c r="CT102" s="989"/>
      <c r="CU102" s="989"/>
      <c r="CV102" s="990"/>
      <c r="CW102" s="988" t="s">
        <v>589</v>
      </c>
      <c r="CX102" s="989"/>
      <c r="CY102" s="989"/>
      <c r="CZ102" s="989"/>
      <c r="DA102" s="990"/>
      <c r="DB102" s="988" t="s">
        <v>589</v>
      </c>
      <c r="DC102" s="989"/>
      <c r="DD102" s="989"/>
      <c r="DE102" s="989"/>
      <c r="DF102" s="990"/>
      <c r="DG102" s="988" t="s">
        <v>589</v>
      </c>
      <c r="DH102" s="989"/>
      <c r="DI102" s="989"/>
      <c r="DJ102" s="989"/>
      <c r="DK102" s="990"/>
      <c r="DL102" s="988" t="s">
        <v>589</v>
      </c>
      <c r="DM102" s="989"/>
      <c r="DN102" s="989"/>
      <c r="DO102" s="989"/>
      <c r="DP102" s="990"/>
      <c r="DQ102" s="988" t="s">
        <v>589</v>
      </c>
      <c r="DR102" s="989"/>
      <c r="DS102" s="989"/>
      <c r="DT102" s="989"/>
      <c r="DU102" s="990"/>
      <c r="DV102" s="973"/>
      <c r="DW102" s="974"/>
      <c r="DX102" s="974"/>
      <c r="DY102" s="974"/>
      <c r="DZ102" s="975"/>
      <c r="EA102" s="230"/>
    </row>
    <row r="103" spans="1:131" ht="26.25" customHeight="1" x14ac:dyDescent="0.2">
      <c r="A103" s="245"/>
      <c r="B103" s="246"/>
      <c r="C103" s="246"/>
      <c r="D103" s="246"/>
      <c r="E103" s="246"/>
      <c r="F103" s="246"/>
      <c r="G103" s="246"/>
      <c r="H103" s="246"/>
      <c r="I103" s="246"/>
      <c r="J103" s="246"/>
      <c r="K103" s="246"/>
      <c r="L103" s="246"/>
      <c r="M103" s="246"/>
      <c r="N103" s="246"/>
      <c r="O103" s="246"/>
      <c r="P103" s="246"/>
      <c r="Q103" s="247"/>
      <c r="R103" s="247"/>
      <c r="S103" s="247"/>
      <c r="T103" s="247"/>
      <c r="U103" s="247"/>
      <c r="V103" s="247"/>
      <c r="W103" s="247"/>
      <c r="X103" s="247"/>
      <c r="Y103" s="247"/>
      <c r="Z103" s="247"/>
      <c r="AA103" s="247"/>
      <c r="AB103" s="247"/>
      <c r="AC103" s="247"/>
      <c r="AD103" s="247"/>
      <c r="AE103" s="247"/>
      <c r="AF103" s="247"/>
      <c r="AG103" s="247"/>
      <c r="AH103" s="247"/>
      <c r="AI103" s="247"/>
      <c r="AJ103" s="247"/>
      <c r="AK103" s="247"/>
      <c r="AL103" s="247"/>
      <c r="AM103" s="247"/>
      <c r="AN103" s="247"/>
      <c r="AO103" s="247"/>
      <c r="AP103" s="247"/>
      <c r="AQ103" s="247"/>
      <c r="AR103" s="247"/>
      <c r="AS103" s="247"/>
      <c r="AT103" s="247"/>
      <c r="AU103" s="247"/>
      <c r="AV103" s="247"/>
      <c r="AW103" s="247"/>
      <c r="AX103" s="247"/>
      <c r="AY103" s="247"/>
      <c r="AZ103" s="248"/>
      <c r="BA103" s="248"/>
      <c r="BB103" s="248"/>
      <c r="BC103" s="248"/>
      <c r="BD103" s="248"/>
      <c r="BE103" s="241"/>
      <c r="BF103" s="241"/>
      <c r="BG103" s="241"/>
      <c r="BH103" s="241"/>
      <c r="BI103" s="241"/>
      <c r="BJ103" s="241"/>
      <c r="BK103" s="241"/>
      <c r="BL103" s="241"/>
      <c r="BM103" s="241"/>
      <c r="BN103" s="241"/>
      <c r="BO103" s="241"/>
      <c r="BP103" s="241"/>
      <c r="BQ103" s="976" t="s">
        <v>426</v>
      </c>
      <c r="BR103" s="976"/>
      <c r="BS103" s="976"/>
      <c r="BT103" s="976"/>
      <c r="BU103" s="976"/>
      <c r="BV103" s="976"/>
      <c r="BW103" s="976"/>
      <c r="BX103" s="976"/>
      <c r="BY103" s="976"/>
      <c r="BZ103" s="976"/>
      <c r="CA103" s="976"/>
      <c r="CB103" s="976"/>
      <c r="CC103" s="976"/>
      <c r="CD103" s="976"/>
      <c r="CE103" s="976"/>
      <c r="CF103" s="976"/>
      <c r="CG103" s="976"/>
      <c r="CH103" s="976"/>
      <c r="CI103" s="976"/>
      <c r="CJ103" s="976"/>
      <c r="CK103" s="976"/>
      <c r="CL103" s="976"/>
      <c r="CM103" s="976"/>
      <c r="CN103" s="976"/>
      <c r="CO103" s="976"/>
      <c r="CP103" s="976"/>
      <c r="CQ103" s="976"/>
      <c r="CR103" s="976"/>
      <c r="CS103" s="976"/>
      <c r="CT103" s="976"/>
      <c r="CU103" s="976"/>
      <c r="CV103" s="976"/>
      <c r="CW103" s="976"/>
      <c r="CX103" s="976"/>
      <c r="CY103" s="976"/>
      <c r="CZ103" s="976"/>
      <c r="DA103" s="976"/>
      <c r="DB103" s="976"/>
      <c r="DC103" s="976"/>
      <c r="DD103" s="976"/>
      <c r="DE103" s="976"/>
      <c r="DF103" s="976"/>
      <c r="DG103" s="976"/>
      <c r="DH103" s="976"/>
      <c r="DI103" s="976"/>
      <c r="DJ103" s="976"/>
      <c r="DK103" s="976"/>
      <c r="DL103" s="976"/>
      <c r="DM103" s="976"/>
      <c r="DN103" s="976"/>
      <c r="DO103" s="976"/>
      <c r="DP103" s="976"/>
      <c r="DQ103" s="976"/>
      <c r="DR103" s="976"/>
      <c r="DS103" s="976"/>
      <c r="DT103" s="976"/>
      <c r="DU103" s="976"/>
      <c r="DV103" s="976"/>
      <c r="DW103" s="976"/>
      <c r="DX103" s="976"/>
      <c r="DY103" s="976"/>
      <c r="DZ103" s="976"/>
      <c r="EA103" s="230"/>
    </row>
    <row r="104" spans="1:131" ht="26.25" customHeight="1" x14ac:dyDescent="0.2">
      <c r="A104" s="245"/>
      <c r="B104" s="246"/>
      <c r="C104" s="246"/>
      <c r="D104" s="246"/>
      <c r="E104" s="246"/>
      <c r="F104" s="246"/>
      <c r="G104" s="246"/>
      <c r="H104" s="246"/>
      <c r="I104" s="246"/>
      <c r="J104" s="246"/>
      <c r="K104" s="246"/>
      <c r="L104" s="246"/>
      <c r="M104" s="246"/>
      <c r="N104" s="246"/>
      <c r="O104" s="246"/>
      <c r="P104" s="246"/>
      <c r="Q104" s="247"/>
      <c r="R104" s="247"/>
      <c r="S104" s="247"/>
      <c r="T104" s="247"/>
      <c r="U104" s="247"/>
      <c r="V104" s="247"/>
      <c r="W104" s="247"/>
      <c r="X104" s="247"/>
      <c r="Y104" s="247"/>
      <c r="Z104" s="247"/>
      <c r="AA104" s="247"/>
      <c r="AB104" s="247"/>
      <c r="AC104" s="247"/>
      <c r="AD104" s="247"/>
      <c r="AE104" s="247"/>
      <c r="AF104" s="247"/>
      <c r="AG104" s="247"/>
      <c r="AH104" s="247"/>
      <c r="AI104" s="247"/>
      <c r="AJ104" s="247"/>
      <c r="AK104" s="247"/>
      <c r="AL104" s="247"/>
      <c r="AM104" s="247"/>
      <c r="AN104" s="247"/>
      <c r="AO104" s="247"/>
      <c r="AP104" s="247"/>
      <c r="AQ104" s="247"/>
      <c r="AR104" s="247"/>
      <c r="AS104" s="247"/>
      <c r="AT104" s="247"/>
      <c r="AU104" s="247"/>
      <c r="AV104" s="247"/>
      <c r="AW104" s="247"/>
      <c r="AX104" s="247"/>
      <c r="AY104" s="247"/>
      <c r="AZ104" s="248"/>
      <c r="BA104" s="248"/>
      <c r="BB104" s="248"/>
      <c r="BC104" s="248"/>
      <c r="BD104" s="248"/>
      <c r="BE104" s="241"/>
      <c r="BF104" s="241"/>
      <c r="BG104" s="241"/>
      <c r="BH104" s="241"/>
      <c r="BI104" s="241"/>
      <c r="BJ104" s="241"/>
      <c r="BK104" s="241"/>
      <c r="BL104" s="241"/>
      <c r="BM104" s="241"/>
      <c r="BN104" s="241"/>
      <c r="BO104" s="241"/>
      <c r="BP104" s="241"/>
      <c r="BQ104" s="977" t="s">
        <v>427</v>
      </c>
      <c r="BR104" s="977"/>
      <c r="BS104" s="977"/>
      <c r="BT104" s="977"/>
      <c r="BU104" s="977"/>
      <c r="BV104" s="977"/>
      <c r="BW104" s="977"/>
      <c r="BX104" s="977"/>
      <c r="BY104" s="977"/>
      <c r="BZ104" s="977"/>
      <c r="CA104" s="977"/>
      <c r="CB104" s="977"/>
      <c r="CC104" s="977"/>
      <c r="CD104" s="977"/>
      <c r="CE104" s="977"/>
      <c r="CF104" s="977"/>
      <c r="CG104" s="977"/>
      <c r="CH104" s="977"/>
      <c r="CI104" s="977"/>
      <c r="CJ104" s="977"/>
      <c r="CK104" s="977"/>
      <c r="CL104" s="977"/>
      <c r="CM104" s="977"/>
      <c r="CN104" s="977"/>
      <c r="CO104" s="977"/>
      <c r="CP104" s="977"/>
      <c r="CQ104" s="977"/>
      <c r="CR104" s="977"/>
      <c r="CS104" s="977"/>
      <c r="CT104" s="977"/>
      <c r="CU104" s="977"/>
      <c r="CV104" s="977"/>
      <c r="CW104" s="977"/>
      <c r="CX104" s="977"/>
      <c r="CY104" s="977"/>
      <c r="CZ104" s="977"/>
      <c r="DA104" s="977"/>
      <c r="DB104" s="977"/>
      <c r="DC104" s="977"/>
      <c r="DD104" s="977"/>
      <c r="DE104" s="977"/>
      <c r="DF104" s="977"/>
      <c r="DG104" s="977"/>
      <c r="DH104" s="977"/>
      <c r="DI104" s="977"/>
      <c r="DJ104" s="977"/>
      <c r="DK104" s="977"/>
      <c r="DL104" s="977"/>
      <c r="DM104" s="977"/>
      <c r="DN104" s="977"/>
      <c r="DO104" s="977"/>
      <c r="DP104" s="977"/>
      <c r="DQ104" s="977"/>
      <c r="DR104" s="977"/>
      <c r="DS104" s="977"/>
      <c r="DT104" s="977"/>
      <c r="DU104" s="977"/>
      <c r="DV104" s="977"/>
      <c r="DW104" s="977"/>
      <c r="DX104" s="977"/>
      <c r="DY104" s="977"/>
      <c r="DZ104" s="977"/>
      <c r="EA104" s="230"/>
    </row>
    <row r="105" spans="1:131" ht="11.25" customHeight="1" x14ac:dyDescent="0.2">
      <c r="A105" s="241"/>
      <c r="B105" s="241"/>
      <c r="C105" s="241"/>
      <c r="D105" s="241"/>
      <c r="E105" s="241"/>
      <c r="F105" s="241"/>
      <c r="G105" s="241"/>
      <c r="H105" s="241"/>
      <c r="I105" s="241"/>
      <c r="J105" s="241"/>
      <c r="K105" s="241"/>
      <c r="L105" s="241"/>
      <c r="M105" s="241"/>
      <c r="N105" s="241"/>
      <c r="O105" s="241"/>
      <c r="P105" s="241"/>
      <c r="Q105" s="241"/>
      <c r="R105" s="241"/>
      <c r="S105" s="241"/>
      <c r="T105" s="241"/>
      <c r="U105" s="241"/>
      <c r="V105" s="241"/>
      <c r="W105" s="241"/>
      <c r="X105" s="241"/>
      <c r="Y105" s="241"/>
      <c r="Z105" s="241"/>
      <c r="AA105" s="241"/>
      <c r="AB105" s="241"/>
      <c r="AC105" s="241"/>
      <c r="AD105" s="241"/>
      <c r="AE105" s="241"/>
      <c r="AF105" s="241"/>
      <c r="AG105" s="241"/>
      <c r="AH105" s="241"/>
      <c r="AI105" s="241"/>
      <c r="AJ105" s="241"/>
      <c r="AK105" s="241"/>
      <c r="AL105" s="241"/>
      <c r="AM105" s="241"/>
      <c r="AN105" s="241"/>
      <c r="AO105" s="241"/>
      <c r="AP105" s="241"/>
      <c r="AQ105" s="241"/>
      <c r="AR105" s="241"/>
      <c r="AS105" s="241"/>
      <c r="AT105" s="241"/>
      <c r="AU105" s="241"/>
      <c r="AV105" s="241"/>
      <c r="AW105" s="241"/>
      <c r="AX105" s="241"/>
      <c r="AY105" s="241"/>
      <c r="AZ105" s="241"/>
      <c r="BA105" s="241"/>
      <c r="BB105" s="241"/>
      <c r="BC105" s="241"/>
      <c r="BD105" s="241"/>
      <c r="BE105" s="241"/>
      <c r="BF105" s="241"/>
      <c r="BG105" s="241"/>
      <c r="BH105" s="241"/>
      <c r="BI105" s="241"/>
      <c r="BJ105" s="241"/>
      <c r="BK105" s="241"/>
      <c r="BL105" s="241"/>
      <c r="BM105" s="241"/>
      <c r="BN105" s="241"/>
      <c r="BO105" s="241"/>
      <c r="BP105" s="241"/>
      <c r="BQ105" s="230"/>
      <c r="BR105" s="230"/>
      <c r="BS105" s="230"/>
      <c r="BT105" s="230"/>
      <c r="BU105" s="230"/>
      <c r="BV105" s="230"/>
      <c r="BW105" s="230"/>
      <c r="BX105" s="230"/>
      <c r="BY105" s="230"/>
      <c r="BZ105" s="230"/>
      <c r="CA105" s="230"/>
      <c r="CB105" s="230"/>
      <c r="CC105" s="230"/>
      <c r="CD105" s="230"/>
      <c r="CE105" s="230"/>
      <c r="CF105" s="230"/>
      <c r="CG105" s="230"/>
      <c r="CH105" s="230"/>
      <c r="CI105" s="230"/>
      <c r="CJ105" s="230"/>
      <c r="CK105" s="230"/>
      <c r="CL105" s="230"/>
      <c r="CM105" s="230"/>
      <c r="CN105" s="230"/>
      <c r="CO105" s="230"/>
      <c r="CP105" s="230"/>
      <c r="CQ105" s="230"/>
      <c r="CR105" s="230"/>
      <c r="CS105" s="230"/>
      <c r="CT105" s="230"/>
      <c r="CU105" s="230"/>
      <c r="CV105" s="230"/>
      <c r="CW105" s="230"/>
      <c r="CX105" s="230"/>
      <c r="CY105" s="230"/>
      <c r="CZ105" s="230"/>
      <c r="DA105" s="230"/>
      <c r="DB105" s="230"/>
      <c r="DC105" s="230"/>
      <c r="DD105" s="230"/>
      <c r="DE105" s="230"/>
      <c r="DF105" s="230"/>
      <c r="DG105" s="230"/>
      <c r="DH105" s="230"/>
      <c r="DI105" s="230"/>
      <c r="DJ105" s="230"/>
      <c r="DK105" s="230"/>
      <c r="DL105" s="230"/>
      <c r="DM105" s="230"/>
      <c r="DN105" s="230"/>
      <c r="DO105" s="230"/>
      <c r="DP105" s="230"/>
      <c r="DQ105" s="230"/>
      <c r="DR105" s="230"/>
      <c r="DS105" s="230"/>
      <c r="DT105" s="230"/>
      <c r="DU105" s="230"/>
      <c r="DV105" s="230"/>
      <c r="DW105" s="230"/>
      <c r="DX105" s="230"/>
      <c r="DY105" s="230"/>
      <c r="DZ105" s="230"/>
      <c r="EA105" s="230"/>
    </row>
    <row r="106" spans="1:131" ht="11.25" customHeight="1" x14ac:dyDescent="0.2">
      <c r="A106" s="241"/>
      <c r="B106" s="241"/>
      <c r="C106" s="241"/>
      <c r="D106" s="241"/>
      <c r="E106" s="241"/>
      <c r="F106" s="241"/>
      <c r="G106" s="241"/>
      <c r="H106" s="241"/>
      <c r="I106" s="241"/>
      <c r="J106" s="241"/>
      <c r="K106" s="241"/>
      <c r="L106" s="241"/>
      <c r="M106" s="241"/>
      <c r="N106" s="241"/>
      <c r="O106" s="241"/>
      <c r="P106" s="241"/>
      <c r="Q106" s="241"/>
      <c r="R106" s="241"/>
      <c r="S106" s="241"/>
      <c r="T106" s="241"/>
      <c r="U106" s="241"/>
      <c r="V106" s="241"/>
      <c r="W106" s="241"/>
      <c r="X106" s="241"/>
      <c r="Y106" s="241"/>
      <c r="Z106" s="241"/>
      <c r="AA106" s="241"/>
      <c r="AB106" s="241"/>
      <c r="AC106" s="241"/>
      <c r="AD106" s="241"/>
      <c r="AE106" s="241"/>
      <c r="AF106" s="241"/>
      <c r="AG106" s="241"/>
      <c r="AH106" s="241"/>
      <c r="AI106" s="241"/>
      <c r="AJ106" s="241"/>
      <c r="AK106" s="241"/>
      <c r="AL106" s="241"/>
      <c r="AM106" s="241"/>
      <c r="AN106" s="241"/>
      <c r="AO106" s="241"/>
      <c r="AP106" s="241"/>
      <c r="AQ106" s="241"/>
      <c r="AR106" s="241"/>
      <c r="AS106" s="241"/>
      <c r="AT106" s="241"/>
      <c r="AU106" s="241"/>
      <c r="AV106" s="241"/>
      <c r="AW106" s="241"/>
      <c r="AX106" s="241"/>
      <c r="AY106" s="241"/>
      <c r="AZ106" s="241"/>
      <c r="BA106" s="241"/>
      <c r="BB106" s="241"/>
      <c r="BC106" s="241"/>
      <c r="BD106" s="241"/>
      <c r="BE106" s="241"/>
      <c r="BF106" s="241"/>
      <c r="BG106" s="241"/>
      <c r="BH106" s="241"/>
      <c r="BI106" s="241"/>
      <c r="BJ106" s="241"/>
      <c r="BK106" s="241"/>
      <c r="BL106" s="241"/>
      <c r="BM106" s="241"/>
      <c r="BN106" s="241"/>
      <c r="BO106" s="241"/>
      <c r="BP106" s="241"/>
      <c r="BQ106" s="230"/>
      <c r="BR106" s="230"/>
      <c r="BS106" s="230"/>
      <c r="BT106" s="230"/>
      <c r="BU106" s="230"/>
      <c r="BV106" s="230"/>
      <c r="BW106" s="230"/>
      <c r="BX106" s="230"/>
      <c r="BY106" s="230"/>
      <c r="BZ106" s="230"/>
      <c r="CA106" s="230"/>
      <c r="CB106" s="230"/>
      <c r="CC106" s="230"/>
      <c r="CD106" s="230"/>
      <c r="CE106" s="230"/>
      <c r="CF106" s="230"/>
      <c r="CG106" s="230"/>
      <c r="CH106" s="230"/>
      <c r="CI106" s="230"/>
      <c r="CJ106" s="230"/>
      <c r="CK106" s="230"/>
      <c r="CL106" s="230"/>
      <c r="CM106" s="230"/>
      <c r="CN106" s="230"/>
      <c r="CO106" s="230"/>
      <c r="CP106" s="230"/>
      <c r="CQ106" s="230"/>
      <c r="CR106" s="230"/>
      <c r="CS106" s="230"/>
      <c r="CT106" s="230"/>
      <c r="CU106" s="230"/>
      <c r="CV106" s="230"/>
      <c r="CW106" s="230"/>
      <c r="CX106" s="230"/>
      <c r="CY106" s="230"/>
      <c r="CZ106" s="230"/>
      <c r="DA106" s="230"/>
      <c r="DB106" s="230"/>
      <c r="DC106" s="230"/>
      <c r="DD106" s="230"/>
      <c r="DE106" s="230"/>
      <c r="DF106" s="230"/>
      <c r="DG106" s="230"/>
      <c r="DH106" s="230"/>
      <c r="DI106" s="230"/>
      <c r="DJ106" s="230"/>
      <c r="DK106" s="230"/>
      <c r="DL106" s="230"/>
      <c r="DM106" s="230"/>
      <c r="DN106" s="230"/>
      <c r="DO106" s="230"/>
      <c r="DP106" s="230"/>
      <c r="DQ106" s="230"/>
      <c r="DR106" s="230"/>
      <c r="DS106" s="230"/>
      <c r="DT106" s="230"/>
      <c r="DU106" s="230"/>
      <c r="DV106" s="230"/>
      <c r="DW106" s="230"/>
      <c r="DX106" s="230"/>
      <c r="DY106" s="230"/>
      <c r="DZ106" s="230"/>
      <c r="EA106" s="230"/>
    </row>
    <row r="107" spans="1:131" s="230" customFormat="1" ht="26.25" customHeight="1" thickBot="1" x14ac:dyDescent="0.25">
      <c r="A107" s="249" t="s">
        <v>428</v>
      </c>
      <c r="B107" s="250"/>
      <c r="C107" s="250"/>
      <c r="D107" s="250"/>
      <c r="E107" s="250"/>
      <c r="F107" s="250"/>
      <c r="G107" s="250"/>
      <c r="H107" s="250"/>
      <c r="I107" s="250"/>
      <c r="J107" s="250"/>
      <c r="K107" s="250"/>
      <c r="L107" s="250"/>
      <c r="M107" s="250"/>
      <c r="N107" s="250"/>
      <c r="O107" s="250"/>
      <c r="P107" s="250"/>
      <c r="Q107" s="250"/>
      <c r="R107" s="250"/>
      <c r="S107" s="250"/>
      <c r="T107" s="250"/>
      <c r="U107" s="250"/>
      <c r="V107" s="250"/>
      <c r="W107" s="250"/>
      <c r="X107" s="250"/>
      <c r="Y107" s="250"/>
      <c r="Z107" s="250"/>
      <c r="AA107" s="250"/>
      <c r="AB107" s="250"/>
      <c r="AC107" s="250"/>
      <c r="AD107" s="250"/>
      <c r="AE107" s="250"/>
      <c r="AF107" s="250"/>
      <c r="AG107" s="250"/>
      <c r="AH107" s="250"/>
      <c r="AI107" s="250"/>
      <c r="AJ107" s="250"/>
      <c r="AK107" s="250"/>
      <c r="AL107" s="250"/>
      <c r="AM107" s="250"/>
      <c r="AN107" s="250"/>
      <c r="AO107" s="250"/>
      <c r="AP107" s="250"/>
      <c r="AQ107" s="250"/>
      <c r="AR107" s="250"/>
      <c r="AS107" s="250"/>
      <c r="AT107" s="250"/>
      <c r="AU107" s="249" t="s">
        <v>429</v>
      </c>
      <c r="AV107" s="250"/>
      <c r="AW107" s="250"/>
      <c r="AX107" s="250"/>
      <c r="AY107" s="250"/>
      <c r="AZ107" s="250"/>
      <c r="BA107" s="250"/>
      <c r="BB107" s="250"/>
      <c r="BC107" s="250"/>
      <c r="BD107" s="250"/>
      <c r="BE107" s="250"/>
      <c r="BF107" s="250"/>
      <c r="BG107" s="250"/>
      <c r="BH107" s="250"/>
      <c r="BI107" s="250"/>
      <c r="BJ107" s="250"/>
      <c r="BK107" s="250"/>
      <c r="BL107" s="250"/>
      <c r="BM107" s="250"/>
      <c r="BN107" s="250"/>
      <c r="BO107" s="250"/>
      <c r="BP107" s="250"/>
      <c r="BQ107" s="250"/>
      <c r="BR107" s="250"/>
      <c r="BS107" s="250"/>
      <c r="BT107" s="250"/>
      <c r="BU107" s="250"/>
      <c r="BV107" s="250"/>
      <c r="BW107" s="250"/>
      <c r="BX107" s="250"/>
      <c r="BY107" s="250"/>
      <c r="BZ107" s="250"/>
      <c r="CA107" s="250"/>
      <c r="CB107" s="250"/>
      <c r="CC107" s="250"/>
      <c r="CD107" s="250"/>
      <c r="CE107" s="250"/>
      <c r="CF107" s="250"/>
      <c r="CG107" s="250"/>
      <c r="CH107" s="250"/>
      <c r="CI107" s="250"/>
      <c r="CJ107" s="250"/>
      <c r="CK107" s="250"/>
      <c r="CL107" s="250"/>
      <c r="CM107" s="250"/>
      <c r="CN107" s="250"/>
      <c r="CO107" s="250"/>
      <c r="CP107" s="250"/>
      <c r="CQ107" s="250"/>
      <c r="CR107" s="250"/>
      <c r="CS107" s="250"/>
      <c r="CT107" s="250"/>
      <c r="CU107" s="250"/>
      <c r="CV107" s="250"/>
      <c r="CW107" s="250"/>
      <c r="CX107" s="250"/>
      <c r="CY107" s="250"/>
      <c r="CZ107" s="250"/>
      <c r="DA107" s="250"/>
      <c r="DB107" s="250"/>
      <c r="DC107" s="250"/>
      <c r="DD107" s="250"/>
      <c r="DE107" s="250"/>
      <c r="DF107" s="250"/>
      <c r="DG107" s="250"/>
      <c r="DH107" s="250"/>
      <c r="DI107" s="250"/>
      <c r="DJ107" s="250"/>
      <c r="DK107" s="250"/>
      <c r="DL107" s="250"/>
      <c r="DM107" s="250"/>
      <c r="DN107" s="250"/>
      <c r="DO107" s="250"/>
      <c r="DP107" s="250"/>
      <c r="DQ107" s="250"/>
      <c r="DR107" s="250"/>
      <c r="DS107" s="250"/>
      <c r="DT107" s="250"/>
      <c r="DU107" s="250"/>
      <c r="DV107" s="250"/>
      <c r="DW107" s="250"/>
      <c r="DX107" s="250"/>
      <c r="DY107" s="250"/>
      <c r="DZ107" s="250"/>
    </row>
    <row r="108" spans="1:131" s="230" customFormat="1" ht="26.25" customHeight="1" x14ac:dyDescent="0.2">
      <c r="A108" s="978" t="s">
        <v>430</v>
      </c>
      <c r="B108" s="979"/>
      <c r="C108" s="979"/>
      <c r="D108" s="979"/>
      <c r="E108" s="979"/>
      <c r="F108" s="979"/>
      <c r="G108" s="979"/>
      <c r="H108" s="979"/>
      <c r="I108" s="979"/>
      <c r="J108" s="979"/>
      <c r="K108" s="979"/>
      <c r="L108" s="979"/>
      <c r="M108" s="979"/>
      <c r="N108" s="979"/>
      <c r="O108" s="979"/>
      <c r="P108" s="979"/>
      <c r="Q108" s="979"/>
      <c r="R108" s="979"/>
      <c r="S108" s="979"/>
      <c r="T108" s="979"/>
      <c r="U108" s="979"/>
      <c r="V108" s="979"/>
      <c r="W108" s="979"/>
      <c r="X108" s="979"/>
      <c r="Y108" s="979"/>
      <c r="Z108" s="979"/>
      <c r="AA108" s="979"/>
      <c r="AB108" s="979"/>
      <c r="AC108" s="979"/>
      <c r="AD108" s="979"/>
      <c r="AE108" s="979"/>
      <c r="AF108" s="979"/>
      <c r="AG108" s="979"/>
      <c r="AH108" s="979"/>
      <c r="AI108" s="979"/>
      <c r="AJ108" s="979"/>
      <c r="AK108" s="979"/>
      <c r="AL108" s="979"/>
      <c r="AM108" s="979"/>
      <c r="AN108" s="979"/>
      <c r="AO108" s="979"/>
      <c r="AP108" s="979"/>
      <c r="AQ108" s="979"/>
      <c r="AR108" s="979"/>
      <c r="AS108" s="979"/>
      <c r="AT108" s="980"/>
      <c r="AU108" s="978" t="s">
        <v>431</v>
      </c>
      <c r="AV108" s="979"/>
      <c r="AW108" s="979"/>
      <c r="AX108" s="979"/>
      <c r="AY108" s="979"/>
      <c r="AZ108" s="979"/>
      <c r="BA108" s="979"/>
      <c r="BB108" s="979"/>
      <c r="BC108" s="979"/>
      <c r="BD108" s="979"/>
      <c r="BE108" s="979"/>
      <c r="BF108" s="979"/>
      <c r="BG108" s="979"/>
      <c r="BH108" s="979"/>
      <c r="BI108" s="979"/>
      <c r="BJ108" s="979"/>
      <c r="BK108" s="979"/>
      <c r="BL108" s="979"/>
      <c r="BM108" s="979"/>
      <c r="BN108" s="979"/>
      <c r="BO108" s="979"/>
      <c r="BP108" s="979"/>
      <c r="BQ108" s="979"/>
      <c r="BR108" s="979"/>
      <c r="BS108" s="979"/>
      <c r="BT108" s="979"/>
      <c r="BU108" s="979"/>
      <c r="BV108" s="979"/>
      <c r="BW108" s="979"/>
      <c r="BX108" s="979"/>
      <c r="BY108" s="979"/>
      <c r="BZ108" s="979"/>
      <c r="CA108" s="979"/>
      <c r="CB108" s="979"/>
      <c r="CC108" s="979"/>
      <c r="CD108" s="979"/>
      <c r="CE108" s="979"/>
      <c r="CF108" s="979"/>
      <c r="CG108" s="979"/>
      <c r="CH108" s="979"/>
      <c r="CI108" s="979"/>
      <c r="CJ108" s="979"/>
      <c r="CK108" s="979"/>
      <c r="CL108" s="979"/>
      <c r="CM108" s="979"/>
      <c r="CN108" s="979"/>
      <c r="CO108" s="979"/>
      <c r="CP108" s="979"/>
      <c r="CQ108" s="979"/>
      <c r="CR108" s="979"/>
      <c r="CS108" s="979"/>
      <c r="CT108" s="979"/>
      <c r="CU108" s="979"/>
      <c r="CV108" s="979"/>
      <c r="CW108" s="979"/>
      <c r="CX108" s="979"/>
      <c r="CY108" s="979"/>
      <c r="CZ108" s="979"/>
      <c r="DA108" s="979"/>
      <c r="DB108" s="979"/>
      <c r="DC108" s="979"/>
      <c r="DD108" s="979"/>
      <c r="DE108" s="979"/>
      <c r="DF108" s="979"/>
      <c r="DG108" s="979"/>
      <c r="DH108" s="979"/>
      <c r="DI108" s="979"/>
      <c r="DJ108" s="979"/>
      <c r="DK108" s="979"/>
      <c r="DL108" s="979"/>
      <c r="DM108" s="979"/>
      <c r="DN108" s="979"/>
      <c r="DO108" s="979"/>
      <c r="DP108" s="979"/>
      <c r="DQ108" s="979"/>
      <c r="DR108" s="979"/>
      <c r="DS108" s="979"/>
      <c r="DT108" s="979"/>
      <c r="DU108" s="979"/>
      <c r="DV108" s="979"/>
      <c r="DW108" s="979"/>
      <c r="DX108" s="979"/>
      <c r="DY108" s="979"/>
      <c r="DZ108" s="980"/>
    </row>
    <row r="109" spans="1:131" s="230" customFormat="1" ht="26.25" customHeight="1" x14ac:dyDescent="0.2">
      <c r="A109" s="931" t="s">
        <v>432</v>
      </c>
      <c r="B109" s="932"/>
      <c r="C109" s="932"/>
      <c r="D109" s="932"/>
      <c r="E109" s="932"/>
      <c r="F109" s="932"/>
      <c r="G109" s="932"/>
      <c r="H109" s="932"/>
      <c r="I109" s="932"/>
      <c r="J109" s="932"/>
      <c r="K109" s="932"/>
      <c r="L109" s="932"/>
      <c r="M109" s="932"/>
      <c r="N109" s="932"/>
      <c r="O109" s="932"/>
      <c r="P109" s="932"/>
      <c r="Q109" s="932"/>
      <c r="R109" s="932"/>
      <c r="S109" s="932"/>
      <c r="T109" s="932"/>
      <c r="U109" s="932"/>
      <c r="V109" s="932"/>
      <c r="W109" s="932"/>
      <c r="X109" s="932"/>
      <c r="Y109" s="932"/>
      <c r="Z109" s="933"/>
      <c r="AA109" s="934" t="s">
        <v>433</v>
      </c>
      <c r="AB109" s="932"/>
      <c r="AC109" s="932"/>
      <c r="AD109" s="932"/>
      <c r="AE109" s="933"/>
      <c r="AF109" s="934" t="s">
        <v>434</v>
      </c>
      <c r="AG109" s="932"/>
      <c r="AH109" s="932"/>
      <c r="AI109" s="932"/>
      <c r="AJ109" s="933"/>
      <c r="AK109" s="934" t="s">
        <v>311</v>
      </c>
      <c r="AL109" s="932"/>
      <c r="AM109" s="932"/>
      <c r="AN109" s="932"/>
      <c r="AO109" s="933"/>
      <c r="AP109" s="934" t="s">
        <v>435</v>
      </c>
      <c r="AQ109" s="932"/>
      <c r="AR109" s="932"/>
      <c r="AS109" s="932"/>
      <c r="AT109" s="965"/>
      <c r="AU109" s="931" t="s">
        <v>432</v>
      </c>
      <c r="AV109" s="932"/>
      <c r="AW109" s="932"/>
      <c r="AX109" s="932"/>
      <c r="AY109" s="932"/>
      <c r="AZ109" s="932"/>
      <c r="BA109" s="932"/>
      <c r="BB109" s="932"/>
      <c r="BC109" s="932"/>
      <c r="BD109" s="932"/>
      <c r="BE109" s="932"/>
      <c r="BF109" s="932"/>
      <c r="BG109" s="932"/>
      <c r="BH109" s="932"/>
      <c r="BI109" s="932"/>
      <c r="BJ109" s="932"/>
      <c r="BK109" s="932"/>
      <c r="BL109" s="932"/>
      <c r="BM109" s="932"/>
      <c r="BN109" s="932"/>
      <c r="BO109" s="932"/>
      <c r="BP109" s="933"/>
      <c r="BQ109" s="934" t="s">
        <v>433</v>
      </c>
      <c r="BR109" s="932"/>
      <c r="BS109" s="932"/>
      <c r="BT109" s="932"/>
      <c r="BU109" s="933"/>
      <c r="BV109" s="934" t="s">
        <v>434</v>
      </c>
      <c r="BW109" s="932"/>
      <c r="BX109" s="932"/>
      <c r="BY109" s="932"/>
      <c r="BZ109" s="933"/>
      <c r="CA109" s="934" t="s">
        <v>311</v>
      </c>
      <c r="CB109" s="932"/>
      <c r="CC109" s="932"/>
      <c r="CD109" s="932"/>
      <c r="CE109" s="933"/>
      <c r="CF109" s="972" t="s">
        <v>435</v>
      </c>
      <c r="CG109" s="972"/>
      <c r="CH109" s="972"/>
      <c r="CI109" s="972"/>
      <c r="CJ109" s="972"/>
      <c r="CK109" s="934" t="s">
        <v>436</v>
      </c>
      <c r="CL109" s="932"/>
      <c r="CM109" s="932"/>
      <c r="CN109" s="932"/>
      <c r="CO109" s="932"/>
      <c r="CP109" s="932"/>
      <c r="CQ109" s="932"/>
      <c r="CR109" s="932"/>
      <c r="CS109" s="932"/>
      <c r="CT109" s="932"/>
      <c r="CU109" s="932"/>
      <c r="CV109" s="932"/>
      <c r="CW109" s="932"/>
      <c r="CX109" s="932"/>
      <c r="CY109" s="932"/>
      <c r="CZ109" s="932"/>
      <c r="DA109" s="932"/>
      <c r="DB109" s="932"/>
      <c r="DC109" s="932"/>
      <c r="DD109" s="932"/>
      <c r="DE109" s="932"/>
      <c r="DF109" s="933"/>
      <c r="DG109" s="934" t="s">
        <v>433</v>
      </c>
      <c r="DH109" s="932"/>
      <c r="DI109" s="932"/>
      <c r="DJ109" s="932"/>
      <c r="DK109" s="933"/>
      <c r="DL109" s="934" t="s">
        <v>434</v>
      </c>
      <c r="DM109" s="932"/>
      <c r="DN109" s="932"/>
      <c r="DO109" s="932"/>
      <c r="DP109" s="933"/>
      <c r="DQ109" s="934" t="s">
        <v>311</v>
      </c>
      <c r="DR109" s="932"/>
      <c r="DS109" s="932"/>
      <c r="DT109" s="932"/>
      <c r="DU109" s="933"/>
      <c r="DV109" s="934" t="s">
        <v>435</v>
      </c>
      <c r="DW109" s="932"/>
      <c r="DX109" s="932"/>
      <c r="DY109" s="932"/>
      <c r="DZ109" s="965"/>
    </row>
    <row r="110" spans="1:131" s="230" customFormat="1" ht="26.25" customHeight="1" x14ac:dyDescent="0.2">
      <c r="A110" s="843" t="s">
        <v>437</v>
      </c>
      <c r="B110" s="844"/>
      <c r="C110" s="844"/>
      <c r="D110" s="844"/>
      <c r="E110" s="844"/>
      <c r="F110" s="844"/>
      <c r="G110" s="844"/>
      <c r="H110" s="844"/>
      <c r="I110" s="844"/>
      <c r="J110" s="844"/>
      <c r="K110" s="844"/>
      <c r="L110" s="844"/>
      <c r="M110" s="844"/>
      <c r="N110" s="844"/>
      <c r="O110" s="844"/>
      <c r="P110" s="844"/>
      <c r="Q110" s="844"/>
      <c r="R110" s="844"/>
      <c r="S110" s="844"/>
      <c r="T110" s="844"/>
      <c r="U110" s="844"/>
      <c r="V110" s="844"/>
      <c r="W110" s="844"/>
      <c r="X110" s="844"/>
      <c r="Y110" s="844"/>
      <c r="Z110" s="845"/>
      <c r="AA110" s="924">
        <v>448881</v>
      </c>
      <c r="AB110" s="925"/>
      <c r="AC110" s="925"/>
      <c r="AD110" s="925"/>
      <c r="AE110" s="926"/>
      <c r="AF110" s="927">
        <v>510729</v>
      </c>
      <c r="AG110" s="925"/>
      <c r="AH110" s="925"/>
      <c r="AI110" s="925"/>
      <c r="AJ110" s="926"/>
      <c r="AK110" s="927">
        <v>544730</v>
      </c>
      <c r="AL110" s="925"/>
      <c r="AM110" s="925"/>
      <c r="AN110" s="925"/>
      <c r="AO110" s="926"/>
      <c r="AP110" s="928">
        <v>23.3</v>
      </c>
      <c r="AQ110" s="929"/>
      <c r="AR110" s="929"/>
      <c r="AS110" s="929"/>
      <c r="AT110" s="930"/>
      <c r="AU110" s="966" t="s">
        <v>74</v>
      </c>
      <c r="AV110" s="967"/>
      <c r="AW110" s="967"/>
      <c r="AX110" s="967"/>
      <c r="AY110" s="967"/>
      <c r="AZ110" s="896" t="s">
        <v>438</v>
      </c>
      <c r="BA110" s="844"/>
      <c r="BB110" s="844"/>
      <c r="BC110" s="844"/>
      <c r="BD110" s="844"/>
      <c r="BE110" s="844"/>
      <c r="BF110" s="844"/>
      <c r="BG110" s="844"/>
      <c r="BH110" s="844"/>
      <c r="BI110" s="844"/>
      <c r="BJ110" s="844"/>
      <c r="BK110" s="844"/>
      <c r="BL110" s="844"/>
      <c r="BM110" s="844"/>
      <c r="BN110" s="844"/>
      <c r="BO110" s="844"/>
      <c r="BP110" s="845"/>
      <c r="BQ110" s="897">
        <v>5930033</v>
      </c>
      <c r="BR110" s="878"/>
      <c r="BS110" s="878"/>
      <c r="BT110" s="878"/>
      <c r="BU110" s="878"/>
      <c r="BV110" s="878">
        <v>5839250</v>
      </c>
      <c r="BW110" s="878"/>
      <c r="BX110" s="878"/>
      <c r="BY110" s="878"/>
      <c r="BZ110" s="878"/>
      <c r="CA110" s="878">
        <v>5567577</v>
      </c>
      <c r="CB110" s="878"/>
      <c r="CC110" s="878"/>
      <c r="CD110" s="878"/>
      <c r="CE110" s="878"/>
      <c r="CF110" s="902">
        <v>238.4</v>
      </c>
      <c r="CG110" s="903"/>
      <c r="CH110" s="903"/>
      <c r="CI110" s="903"/>
      <c r="CJ110" s="903"/>
      <c r="CK110" s="962" t="s">
        <v>439</v>
      </c>
      <c r="CL110" s="855"/>
      <c r="CM110" s="896" t="s">
        <v>440</v>
      </c>
      <c r="CN110" s="844"/>
      <c r="CO110" s="844"/>
      <c r="CP110" s="844"/>
      <c r="CQ110" s="844"/>
      <c r="CR110" s="844"/>
      <c r="CS110" s="844"/>
      <c r="CT110" s="844"/>
      <c r="CU110" s="844"/>
      <c r="CV110" s="844"/>
      <c r="CW110" s="844"/>
      <c r="CX110" s="844"/>
      <c r="CY110" s="844"/>
      <c r="CZ110" s="844"/>
      <c r="DA110" s="844"/>
      <c r="DB110" s="844"/>
      <c r="DC110" s="844"/>
      <c r="DD110" s="844"/>
      <c r="DE110" s="844"/>
      <c r="DF110" s="845"/>
      <c r="DG110" s="897" t="s">
        <v>395</v>
      </c>
      <c r="DH110" s="878"/>
      <c r="DI110" s="878"/>
      <c r="DJ110" s="878"/>
      <c r="DK110" s="878"/>
      <c r="DL110" s="878" t="s">
        <v>395</v>
      </c>
      <c r="DM110" s="878"/>
      <c r="DN110" s="878"/>
      <c r="DO110" s="878"/>
      <c r="DP110" s="878"/>
      <c r="DQ110" s="878" t="s">
        <v>395</v>
      </c>
      <c r="DR110" s="878"/>
      <c r="DS110" s="878"/>
      <c r="DT110" s="878"/>
      <c r="DU110" s="878"/>
      <c r="DV110" s="879" t="s">
        <v>395</v>
      </c>
      <c r="DW110" s="879"/>
      <c r="DX110" s="879"/>
      <c r="DY110" s="879"/>
      <c r="DZ110" s="880"/>
    </row>
    <row r="111" spans="1:131" s="230" customFormat="1" ht="26.25" customHeight="1" x14ac:dyDescent="0.2">
      <c r="A111" s="810" t="s">
        <v>441</v>
      </c>
      <c r="B111" s="811"/>
      <c r="C111" s="811"/>
      <c r="D111" s="811"/>
      <c r="E111" s="811"/>
      <c r="F111" s="811"/>
      <c r="G111" s="811"/>
      <c r="H111" s="811"/>
      <c r="I111" s="811"/>
      <c r="J111" s="811"/>
      <c r="K111" s="811"/>
      <c r="L111" s="811"/>
      <c r="M111" s="811"/>
      <c r="N111" s="811"/>
      <c r="O111" s="811"/>
      <c r="P111" s="811"/>
      <c r="Q111" s="811"/>
      <c r="R111" s="811"/>
      <c r="S111" s="811"/>
      <c r="T111" s="811"/>
      <c r="U111" s="811"/>
      <c r="V111" s="811"/>
      <c r="W111" s="811"/>
      <c r="X111" s="811"/>
      <c r="Y111" s="811"/>
      <c r="Z111" s="961"/>
      <c r="AA111" s="954" t="s">
        <v>395</v>
      </c>
      <c r="AB111" s="955"/>
      <c r="AC111" s="955"/>
      <c r="AD111" s="955"/>
      <c r="AE111" s="956"/>
      <c r="AF111" s="957" t="s">
        <v>395</v>
      </c>
      <c r="AG111" s="955"/>
      <c r="AH111" s="955"/>
      <c r="AI111" s="955"/>
      <c r="AJ111" s="956"/>
      <c r="AK111" s="957" t="s">
        <v>395</v>
      </c>
      <c r="AL111" s="955"/>
      <c r="AM111" s="955"/>
      <c r="AN111" s="955"/>
      <c r="AO111" s="956"/>
      <c r="AP111" s="958" t="s">
        <v>395</v>
      </c>
      <c r="AQ111" s="959"/>
      <c r="AR111" s="959"/>
      <c r="AS111" s="959"/>
      <c r="AT111" s="960"/>
      <c r="AU111" s="968"/>
      <c r="AV111" s="969"/>
      <c r="AW111" s="969"/>
      <c r="AX111" s="969"/>
      <c r="AY111" s="969"/>
      <c r="AZ111" s="851" t="s">
        <v>442</v>
      </c>
      <c r="BA111" s="788"/>
      <c r="BB111" s="788"/>
      <c r="BC111" s="788"/>
      <c r="BD111" s="788"/>
      <c r="BE111" s="788"/>
      <c r="BF111" s="788"/>
      <c r="BG111" s="788"/>
      <c r="BH111" s="788"/>
      <c r="BI111" s="788"/>
      <c r="BJ111" s="788"/>
      <c r="BK111" s="788"/>
      <c r="BL111" s="788"/>
      <c r="BM111" s="788"/>
      <c r="BN111" s="788"/>
      <c r="BO111" s="788"/>
      <c r="BP111" s="789"/>
      <c r="BQ111" s="852" t="s">
        <v>443</v>
      </c>
      <c r="BR111" s="853"/>
      <c r="BS111" s="853"/>
      <c r="BT111" s="853"/>
      <c r="BU111" s="853"/>
      <c r="BV111" s="853" t="s">
        <v>443</v>
      </c>
      <c r="BW111" s="853"/>
      <c r="BX111" s="853"/>
      <c r="BY111" s="853"/>
      <c r="BZ111" s="853"/>
      <c r="CA111" s="853">
        <v>470250</v>
      </c>
      <c r="CB111" s="853"/>
      <c r="CC111" s="853"/>
      <c r="CD111" s="853"/>
      <c r="CE111" s="853"/>
      <c r="CF111" s="911">
        <v>20.100000000000001</v>
      </c>
      <c r="CG111" s="912"/>
      <c r="CH111" s="912"/>
      <c r="CI111" s="912"/>
      <c r="CJ111" s="912"/>
      <c r="CK111" s="963"/>
      <c r="CL111" s="857"/>
      <c r="CM111" s="851" t="s">
        <v>444</v>
      </c>
      <c r="CN111" s="788"/>
      <c r="CO111" s="788"/>
      <c r="CP111" s="788"/>
      <c r="CQ111" s="788"/>
      <c r="CR111" s="788"/>
      <c r="CS111" s="788"/>
      <c r="CT111" s="788"/>
      <c r="CU111" s="788"/>
      <c r="CV111" s="788"/>
      <c r="CW111" s="788"/>
      <c r="CX111" s="788"/>
      <c r="CY111" s="788"/>
      <c r="CZ111" s="788"/>
      <c r="DA111" s="788"/>
      <c r="DB111" s="788"/>
      <c r="DC111" s="788"/>
      <c r="DD111" s="788"/>
      <c r="DE111" s="788"/>
      <c r="DF111" s="789"/>
      <c r="DG111" s="852" t="s">
        <v>443</v>
      </c>
      <c r="DH111" s="853"/>
      <c r="DI111" s="853"/>
      <c r="DJ111" s="853"/>
      <c r="DK111" s="853"/>
      <c r="DL111" s="853" t="s">
        <v>443</v>
      </c>
      <c r="DM111" s="853"/>
      <c r="DN111" s="853"/>
      <c r="DO111" s="853"/>
      <c r="DP111" s="853"/>
      <c r="DQ111" s="853" t="s">
        <v>443</v>
      </c>
      <c r="DR111" s="853"/>
      <c r="DS111" s="853"/>
      <c r="DT111" s="853"/>
      <c r="DU111" s="853"/>
      <c r="DV111" s="830" t="s">
        <v>443</v>
      </c>
      <c r="DW111" s="830"/>
      <c r="DX111" s="830"/>
      <c r="DY111" s="830"/>
      <c r="DZ111" s="831"/>
    </row>
    <row r="112" spans="1:131" s="230" customFormat="1" ht="26.25" customHeight="1" x14ac:dyDescent="0.2">
      <c r="A112" s="948" t="s">
        <v>445</v>
      </c>
      <c r="B112" s="949"/>
      <c r="C112" s="788" t="s">
        <v>446</v>
      </c>
      <c r="D112" s="788"/>
      <c r="E112" s="788"/>
      <c r="F112" s="788"/>
      <c r="G112" s="788"/>
      <c r="H112" s="788"/>
      <c r="I112" s="788"/>
      <c r="J112" s="788"/>
      <c r="K112" s="788"/>
      <c r="L112" s="788"/>
      <c r="M112" s="788"/>
      <c r="N112" s="788"/>
      <c r="O112" s="788"/>
      <c r="P112" s="788"/>
      <c r="Q112" s="788"/>
      <c r="R112" s="788"/>
      <c r="S112" s="788"/>
      <c r="T112" s="788"/>
      <c r="U112" s="788"/>
      <c r="V112" s="788"/>
      <c r="W112" s="788"/>
      <c r="X112" s="788"/>
      <c r="Y112" s="788"/>
      <c r="Z112" s="789"/>
      <c r="AA112" s="815" t="s">
        <v>447</v>
      </c>
      <c r="AB112" s="816"/>
      <c r="AC112" s="816"/>
      <c r="AD112" s="816"/>
      <c r="AE112" s="817"/>
      <c r="AF112" s="818" t="s">
        <v>443</v>
      </c>
      <c r="AG112" s="816"/>
      <c r="AH112" s="816"/>
      <c r="AI112" s="816"/>
      <c r="AJ112" s="817"/>
      <c r="AK112" s="818" t="s">
        <v>447</v>
      </c>
      <c r="AL112" s="816"/>
      <c r="AM112" s="816"/>
      <c r="AN112" s="816"/>
      <c r="AO112" s="817"/>
      <c r="AP112" s="860" t="s">
        <v>395</v>
      </c>
      <c r="AQ112" s="861"/>
      <c r="AR112" s="861"/>
      <c r="AS112" s="861"/>
      <c r="AT112" s="862"/>
      <c r="AU112" s="968"/>
      <c r="AV112" s="969"/>
      <c r="AW112" s="969"/>
      <c r="AX112" s="969"/>
      <c r="AY112" s="969"/>
      <c r="AZ112" s="851" t="s">
        <v>448</v>
      </c>
      <c r="BA112" s="788"/>
      <c r="BB112" s="788"/>
      <c r="BC112" s="788"/>
      <c r="BD112" s="788"/>
      <c r="BE112" s="788"/>
      <c r="BF112" s="788"/>
      <c r="BG112" s="788"/>
      <c r="BH112" s="788"/>
      <c r="BI112" s="788"/>
      <c r="BJ112" s="788"/>
      <c r="BK112" s="788"/>
      <c r="BL112" s="788"/>
      <c r="BM112" s="788"/>
      <c r="BN112" s="788"/>
      <c r="BO112" s="788"/>
      <c r="BP112" s="789"/>
      <c r="BQ112" s="852">
        <v>1987531</v>
      </c>
      <c r="BR112" s="853"/>
      <c r="BS112" s="853"/>
      <c r="BT112" s="853"/>
      <c r="BU112" s="853"/>
      <c r="BV112" s="853">
        <v>1823886</v>
      </c>
      <c r="BW112" s="853"/>
      <c r="BX112" s="853"/>
      <c r="BY112" s="853"/>
      <c r="BZ112" s="853"/>
      <c r="CA112" s="853">
        <v>1640275</v>
      </c>
      <c r="CB112" s="853"/>
      <c r="CC112" s="853"/>
      <c r="CD112" s="853"/>
      <c r="CE112" s="853"/>
      <c r="CF112" s="911">
        <v>70.2</v>
      </c>
      <c r="CG112" s="912"/>
      <c r="CH112" s="912"/>
      <c r="CI112" s="912"/>
      <c r="CJ112" s="912"/>
      <c r="CK112" s="963"/>
      <c r="CL112" s="857"/>
      <c r="CM112" s="851" t="s">
        <v>449</v>
      </c>
      <c r="CN112" s="788"/>
      <c r="CO112" s="788"/>
      <c r="CP112" s="788"/>
      <c r="CQ112" s="788"/>
      <c r="CR112" s="788"/>
      <c r="CS112" s="788"/>
      <c r="CT112" s="788"/>
      <c r="CU112" s="788"/>
      <c r="CV112" s="788"/>
      <c r="CW112" s="788"/>
      <c r="CX112" s="788"/>
      <c r="CY112" s="788"/>
      <c r="CZ112" s="788"/>
      <c r="DA112" s="788"/>
      <c r="DB112" s="788"/>
      <c r="DC112" s="788"/>
      <c r="DD112" s="788"/>
      <c r="DE112" s="788"/>
      <c r="DF112" s="789"/>
      <c r="DG112" s="852" t="s">
        <v>447</v>
      </c>
      <c r="DH112" s="853"/>
      <c r="DI112" s="853"/>
      <c r="DJ112" s="853"/>
      <c r="DK112" s="853"/>
      <c r="DL112" s="853" t="s">
        <v>447</v>
      </c>
      <c r="DM112" s="853"/>
      <c r="DN112" s="853"/>
      <c r="DO112" s="853"/>
      <c r="DP112" s="853"/>
      <c r="DQ112" s="853" t="s">
        <v>447</v>
      </c>
      <c r="DR112" s="853"/>
      <c r="DS112" s="853"/>
      <c r="DT112" s="853"/>
      <c r="DU112" s="853"/>
      <c r="DV112" s="830" t="s">
        <v>447</v>
      </c>
      <c r="DW112" s="830"/>
      <c r="DX112" s="830"/>
      <c r="DY112" s="830"/>
      <c r="DZ112" s="831"/>
    </row>
    <row r="113" spans="1:130" s="230" customFormat="1" ht="26.25" customHeight="1" x14ac:dyDescent="0.2">
      <c r="A113" s="950"/>
      <c r="B113" s="951"/>
      <c r="C113" s="788" t="s">
        <v>450</v>
      </c>
      <c r="D113" s="788"/>
      <c r="E113" s="788"/>
      <c r="F113" s="788"/>
      <c r="G113" s="788"/>
      <c r="H113" s="788"/>
      <c r="I113" s="788"/>
      <c r="J113" s="788"/>
      <c r="K113" s="788"/>
      <c r="L113" s="788"/>
      <c r="M113" s="788"/>
      <c r="N113" s="788"/>
      <c r="O113" s="788"/>
      <c r="P113" s="788"/>
      <c r="Q113" s="788"/>
      <c r="R113" s="788"/>
      <c r="S113" s="788"/>
      <c r="T113" s="788"/>
      <c r="U113" s="788"/>
      <c r="V113" s="788"/>
      <c r="W113" s="788"/>
      <c r="X113" s="788"/>
      <c r="Y113" s="788"/>
      <c r="Z113" s="789"/>
      <c r="AA113" s="954">
        <v>237115</v>
      </c>
      <c r="AB113" s="955"/>
      <c r="AC113" s="955"/>
      <c r="AD113" s="955"/>
      <c r="AE113" s="956"/>
      <c r="AF113" s="957">
        <v>258095</v>
      </c>
      <c r="AG113" s="955"/>
      <c r="AH113" s="955"/>
      <c r="AI113" s="955"/>
      <c r="AJ113" s="956"/>
      <c r="AK113" s="957">
        <v>254084</v>
      </c>
      <c r="AL113" s="955"/>
      <c r="AM113" s="955"/>
      <c r="AN113" s="955"/>
      <c r="AO113" s="956"/>
      <c r="AP113" s="958">
        <v>10.9</v>
      </c>
      <c r="AQ113" s="959"/>
      <c r="AR113" s="959"/>
      <c r="AS113" s="959"/>
      <c r="AT113" s="960"/>
      <c r="AU113" s="968"/>
      <c r="AV113" s="969"/>
      <c r="AW113" s="969"/>
      <c r="AX113" s="969"/>
      <c r="AY113" s="969"/>
      <c r="AZ113" s="851" t="s">
        <v>451</v>
      </c>
      <c r="BA113" s="788"/>
      <c r="BB113" s="788"/>
      <c r="BC113" s="788"/>
      <c r="BD113" s="788"/>
      <c r="BE113" s="788"/>
      <c r="BF113" s="788"/>
      <c r="BG113" s="788"/>
      <c r="BH113" s="788"/>
      <c r="BI113" s="788"/>
      <c r="BJ113" s="788"/>
      <c r="BK113" s="788"/>
      <c r="BL113" s="788"/>
      <c r="BM113" s="788"/>
      <c r="BN113" s="788"/>
      <c r="BO113" s="788"/>
      <c r="BP113" s="789"/>
      <c r="BQ113" s="852">
        <v>4098</v>
      </c>
      <c r="BR113" s="853"/>
      <c r="BS113" s="853"/>
      <c r="BT113" s="853"/>
      <c r="BU113" s="853"/>
      <c r="BV113" s="853">
        <v>5226</v>
      </c>
      <c r="BW113" s="853"/>
      <c r="BX113" s="853"/>
      <c r="BY113" s="853"/>
      <c r="BZ113" s="853"/>
      <c r="CA113" s="853" t="s">
        <v>447</v>
      </c>
      <c r="CB113" s="853"/>
      <c r="CC113" s="853"/>
      <c r="CD113" s="853"/>
      <c r="CE113" s="853"/>
      <c r="CF113" s="911" t="s">
        <v>443</v>
      </c>
      <c r="CG113" s="912"/>
      <c r="CH113" s="912"/>
      <c r="CI113" s="912"/>
      <c r="CJ113" s="912"/>
      <c r="CK113" s="963"/>
      <c r="CL113" s="857"/>
      <c r="CM113" s="851" t="s">
        <v>452</v>
      </c>
      <c r="CN113" s="788"/>
      <c r="CO113" s="788"/>
      <c r="CP113" s="788"/>
      <c r="CQ113" s="788"/>
      <c r="CR113" s="788"/>
      <c r="CS113" s="788"/>
      <c r="CT113" s="788"/>
      <c r="CU113" s="788"/>
      <c r="CV113" s="788"/>
      <c r="CW113" s="788"/>
      <c r="CX113" s="788"/>
      <c r="CY113" s="788"/>
      <c r="CZ113" s="788"/>
      <c r="DA113" s="788"/>
      <c r="DB113" s="788"/>
      <c r="DC113" s="788"/>
      <c r="DD113" s="788"/>
      <c r="DE113" s="788"/>
      <c r="DF113" s="789"/>
      <c r="DG113" s="815" t="s">
        <v>447</v>
      </c>
      <c r="DH113" s="816"/>
      <c r="DI113" s="816"/>
      <c r="DJ113" s="816"/>
      <c r="DK113" s="817"/>
      <c r="DL113" s="818" t="s">
        <v>443</v>
      </c>
      <c r="DM113" s="816"/>
      <c r="DN113" s="816"/>
      <c r="DO113" s="816"/>
      <c r="DP113" s="817"/>
      <c r="DQ113" s="818" t="s">
        <v>447</v>
      </c>
      <c r="DR113" s="816"/>
      <c r="DS113" s="816"/>
      <c r="DT113" s="816"/>
      <c r="DU113" s="817"/>
      <c r="DV113" s="860" t="s">
        <v>443</v>
      </c>
      <c r="DW113" s="861"/>
      <c r="DX113" s="861"/>
      <c r="DY113" s="861"/>
      <c r="DZ113" s="862"/>
    </row>
    <row r="114" spans="1:130" s="230" customFormat="1" ht="26.25" customHeight="1" x14ac:dyDescent="0.2">
      <c r="A114" s="950"/>
      <c r="B114" s="951"/>
      <c r="C114" s="788" t="s">
        <v>453</v>
      </c>
      <c r="D114" s="788"/>
      <c r="E114" s="788"/>
      <c r="F114" s="788"/>
      <c r="G114" s="788"/>
      <c r="H114" s="788"/>
      <c r="I114" s="788"/>
      <c r="J114" s="788"/>
      <c r="K114" s="788"/>
      <c r="L114" s="788"/>
      <c r="M114" s="788"/>
      <c r="N114" s="788"/>
      <c r="O114" s="788"/>
      <c r="P114" s="788"/>
      <c r="Q114" s="788"/>
      <c r="R114" s="788"/>
      <c r="S114" s="788"/>
      <c r="T114" s="788"/>
      <c r="U114" s="788"/>
      <c r="V114" s="788"/>
      <c r="W114" s="788"/>
      <c r="X114" s="788"/>
      <c r="Y114" s="788"/>
      <c r="Z114" s="789"/>
      <c r="AA114" s="815">
        <v>6080</v>
      </c>
      <c r="AB114" s="816"/>
      <c r="AC114" s="816"/>
      <c r="AD114" s="816"/>
      <c r="AE114" s="817"/>
      <c r="AF114" s="818">
        <v>5226</v>
      </c>
      <c r="AG114" s="816"/>
      <c r="AH114" s="816"/>
      <c r="AI114" s="816"/>
      <c r="AJ114" s="817"/>
      <c r="AK114" s="818">
        <v>6455</v>
      </c>
      <c r="AL114" s="816"/>
      <c r="AM114" s="816"/>
      <c r="AN114" s="816"/>
      <c r="AO114" s="817"/>
      <c r="AP114" s="860">
        <v>0.3</v>
      </c>
      <c r="AQ114" s="861"/>
      <c r="AR114" s="861"/>
      <c r="AS114" s="861"/>
      <c r="AT114" s="862"/>
      <c r="AU114" s="968"/>
      <c r="AV114" s="969"/>
      <c r="AW114" s="969"/>
      <c r="AX114" s="969"/>
      <c r="AY114" s="969"/>
      <c r="AZ114" s="851" t="s">
        <v>454</v>
      </c>
      <c r="BA114" s="788"/>
      <c r="BB114" s="788"/>
      <c r="BC114" s="788"/>
      <c r="BD114" s="788"/>
      <c r="BE114" s="788"/>
      <c r="BF114" s="788"/>
      <c r="BG114" s="788"/>
      <c r="BH114" s="788"/>
      <c r="BI114" s="788"/>
      <c r="BJ114" s="788"/>
      <c r="BK114" s="788"/>
      <c r="BL114" s="788"/>
      <c r="BM114" s="788"/>
      <c r="BN114" s="788"/>
      <c r="BO114" s="788"/>
      <c r="BP114" s="789"/>
      <c r="BQ114" s="852">
        <v>330520</v>
      </c>
      <c r="BR114" s="853"/>
      <c r="BS114" s="853"/>
      <c r="BT114" s="853"/>
      <c r="BU114" s="853"/>
      <c r="BV114" s="853">
        <v>356641</v>
      </c>
      <c r="BW114" s="853"/>
      <c r="BX114" s="853"/>
      <c r="BY114" s="853"/>
      <c r="BZ114" s="853"/>
      <c r="CA114" s="853">
        <v>331441</v>
      </c>
      <c r="CB114" s="853"/>
      <c r="CC114" s="853"/>
      <c r="CD114" s="853"/>
      <c r="CE114" s="853"/>
      <c r="CF114" s="911">
        <v>14.2</v>
      </c>
      <c r="CG114" s="912"/>
      <c r="CH114" s="912"/>
      <c r="CI114" s="912"/>
      <c r="CJ114" s="912"/>
      <c r="CK114" s="963"/>
      <c r="CL114" s="857"/>
      <c r="CM114" s="851" t="s">
        <v>455</v>
      </c>
      <c r="CN114" s="788"/>
      <c r="CO114" s="788"/>
      <c r="CP114" s="788"/>
      <c r="CQ114" s="788"/>
      <c r="CR114" s="788"/>
      <c r="CS114" s="788"/>
      <c r="CT114" s="788"/>
      <c r="CU114" s="788"/>
      <c r="CV114" s="788"/>
      <c r="CW114" s="788"/>
      <c r="CX114" s="788"/>
      <c r="CY114" s="788"/>
      <c r="CZ114" s="788"/>
      <c r="DA114" s="788"/>
      <c r="DB114" s="788"/>
      <c r="DC114" s="788"/>
      <c r="DD114" s="788"/>
      <c r="DE114" s="788"/>
      <c r="DF114" s="789"/>
      <c r="DG114" s="815" t="s">
        <v>443</v>
      </c>
      <c r="DH114" s="816"/>
      <c r="DI114" s="816"/>
      <c r="DJ114" s="816"/>
      <c r="DK114" s="817"/>
      <c r="DL114" s="818" t="s">
        <v>447</v>
      </c>
      <c r="DM114" s="816"/>
      <c r="DN114" s="816"/>
      <c r="DO114" s="816"/>
      <c r="DP114" s="817"/>
      <c r="DQ114" s="818" t="s">
        <v>443</v>
      </c>
      <c r="DR114" s="816"/>
      <c r="DS114" s="816"/>
      <c r="DT114" s="816"/>
      <c r="DU114" s="817"/>
      <c r="DV114" s="860" t="s">
        <v>447</v>
      </c>
      <c r="DW114" s="861"/>
      <c r="DX114" s="861"/>
      <c r="DY114" s="861"/>
      <c r="DZ114" s="862"/>
    </row>
    <row r="115" spans="1:130" s="230" customFormat="1" ht="26.25" customHeight="1" x14ac:dyDescent="0.2">
      <c r="A115" s="950"/>
      <c r="B115" s="951"/>
      <c r="C115" s="788" t="s">
        <v>456</v>
      </c>
      <c r="D115" s="788"/>
      <c r="E115" s="788"/>
      <c r="F115" s="788"/>
      <c r="G115" s="788"/>
      <c r="H115" s="788"/>
      <c r="I115" s="788"/>
      <c r="J115" s="788"/>
      <c r="K115" s="788"/>
      <c r="L115" s="788"/>
      <c r="M115" s="788"/>
      <c r="N115" s="788"/>
      <c r="O115" s="788"/>
      <c r="P115" s="788"/>
      <c r="Q115" s="788"/>
      <c r="R115" s="788"/>
      <c r="S115" s="788"/>
      <c r="T115" s="788"/>
      <c r="U115" s="788"/>
      <c r="V115" s="788"/>
      <c r="W115" s="788"/>
      <c r="X115" s="788"/>
      <c r="Y115" s="788"/>
      <c r="Z115" s="789"/>
      <c r="AA115" s="954" t="s">
        <v>447</v>
      </c>
      <c r="AB115" s="955"/>
      <c r="AC115" s="955"/>
      <c r="AD115" s="955"/>
      <c r="AE115" s="956"/>
      <c r="AF115" s="957" t="s">
        <v>395</v>
      </c>
      <c r="AG115" s="955"/>
      <c r="AH115" s="955"/>
      <c r="AI115" s="955"/>
      <c r="AJ115" s="956"/>
      <c r="AK115" s="957">
        <v>12310</v>
      </c>
      <c r="AL115" s="955"/>
      <c r="AM115" s="955"/>
      <c r="AN115" s="955"/>
      <c r="AO115" s="956"/>
      <c r="AP115" s="958">
        <v>0.5</v>
      </c>
      <c r="AQ115" s="959"/>
      <c r="AR115" s="959"/>
      <c r="AS115" s="959"/>
      <c r="AT115" s="960"/>
      <c r="AU115" s="968"/>
      <c r="AV115" s="969"/>
      <c r="AW115" s="969"/>
      <c r="AX115" s="969"/>
      <c r="AY115" s="969"/>
      <c r="AZ115" s="851" t="s">
        <v>457</v>
      </c>
      <c r="BA115" s="788"/>
      <c r="BB115" s="788"/>
      <c r="BC115" s="788"/>
      <c r="BD115" s="788"/>
      <c r="BE115" s="788"/>
      <c r="BF115" s="788"/>
      <c r="BG115" s="788"/>
      <c r="BH115" s="788"/>
      <c r="BI115" s="788"/>
      <c r="BJ115" s="788"/>
      <c r="BK115" s="788"/>
      <c r="BL115" s="788"/>
      <c r="BM115" s="788"/>
      <c r="BN115" s="788"/>
      <c r="BO115" s="788"/>
      <c r="BP115" s="789"/>
      <c r="BQ115" s="852" t="s">
        <v>395</v>
      </c>
      <c r="BR115" s="853"/>
      <c r="BS115" s="853"/>
      <c r="BT115" s="853"/>
      <c r="BU115" s="853"/>
      <c r="BV115" s="853" t="s">
        <v>447</v>
      </c>
      <c r="BW115" s="853"/>
      <c r="BX115" s="853"/>
      <c r="BY115" s="853"/>
      <c r="BZ115" s="853"/>
      <c r="CA115" s="853" t="s">
        <v>443</v>
      </c>
      <c r="CB115" s="853"/>
      <c r="CC115" s="853"/>
      <c r="CD115" s="853"/>
      <c r="CE115" s="853"/>
      <c r="CF115" s="911" t="s">
        <v>447</v>
      </c>
      <c r="CG115" s="912"/>
      <c r="CH115" s="912"/>
      <c r="CI115" s="912"/>
      <c r="CJ115" s="912"/>
      <c r="CK115" s="963"/>
      <c r="CL115" s="857"/>
      <c r="CM115" s="851" t="s">
        <v>458</v>
      </c>
      <c r="CN115" s="788"/>
      <c r="CO115" s="788"/>
      <c r="CP115" s="788"/>
      <c r="CQ115" s="788"/>
      <c r="CR115" s="788"/>
      <c r="CS115" s="788"/>
      <c r="CT115" s="788"/>
      <c r="CU115" s="788"/>
      <c r="CV115" s="788"/>
      <c r="CW115" s="788"/>
      <c r="CX115" s="788"/>
      <c r="CY115" s="788"/>
      <c r="CZ115" s="788"/>
      <c r="DA115" s="788"/>
      <c r="DB115" s="788"/>
      <c r="DC115" s="788"/>
      <c r="DD115" s="788"/>
      <c r="DE115" s="788"/>
      <c r="DF115" s="789"/>
      <c r="DG115" s="815" t="s">
        <v>447</v>
      </c>
      <c r="DH115" s="816"/>
      <c r="DI115" s="816"/>
      <c r="DJ115" s="816"/>
      <c r="DK115" s="817"/>
      <c r="DL115" s="818" t="s">
        <v>447</v>
      </c>
      <c r="DM115" s="816"/>
      <c r="DN115" s="816"/>
      <c r="DO115" s="816"/>
      <c r="DP115" s="817"/>
      <c r="DQ115" s="818" t="s">
        <v>447</v>
      </c>
      <c r="DR115" s="816"/>
      <c r="DS115" s="816"/>
      <c r="DT115" s="816"/>
      <c r="DU115" s="817"/>
      <c r="DV115" s="860" t="s">
        <v>447</v>
      </c>
      <c r="DW115" s="861"/>
      <c r="DX115" s="861"/>
      <c r="DY115" s="861"/>
      <c r="DZ115" s="862"/>
    </row>
    <row r="116" spans="1:130" s="230" customFormat="1" ht="26.25" customHeight="1" x14ac:dyDescent="0.2">
      <c r="A116" s="952"/>
      <c r="B116" s="953"/>
      <c r="C116" s="875" t="s">
        <v>459</v>
      </c>
      <c r="D116" s="875"/>
      <c r="E116" s="875"/>
      <c r="F116" s="875"/>
      <c r="G116" s="875"/>
      <c r="H116" s="875"/>
      <c r="I116" s="875"/>
      <c r="J116" s="875"/>
      <c r="K116" s="875"/>
      <c r="L116" s="875"/>
      <c r="M116" s="875"/>
      <c r="N116" s="875"/>
      <c r="O116" s="875"/>
      <c r="P116" s="875"/>
      <c r="Q116" s="875"/>
      <c r="R116" s="875"/>
      <c r="S116" s="875"/>
      <c r="T116" s="875"/>
      <c r="U116" s="875"/>
      <c r="V116" s="875"/>
      <c r="W116" s="875"/>
      <c r="X116" s="875"/>
      <c r="Y116" s="875"/>
      <c r="Z116" s="876"/>
      <c r="AA116" s="815">
        <v>45</v>
      </c>
      <c r="AB116" s="816"/>
      <c r="AC116" s="816"/>
      <c r="AD116" s="816"/>
      <c r="AE116" s="817"/>
      <c r="AF116" s="818" t="s">
        <v>443</v>
      </c>
      <c r="AG116" s="816"/>
      <c r="AH116" s="816"/>
      <c r="AI116" s="816"/>
      <c r="AJ116" s="817"/>
      <c r="AK116" s="818" t="s">
        <v>395</v>
      </c>
      <c r="AL116" s="816"/>
      <c r="AM116" s="816"/>
      <c r="AN116" s="816"/>
      <c r="AO116" s="817"/>
      <c r="AP116" s="860" t="s">
        <v>447</v>
      </c>
      <c r="AQ116" s="861"/>
      <c r="AR116" s="861"/>
      <c r="AS116" s="861"/>
      <c r="AT116" s="862"/>
      <c r="AU116" s="968"/>
      <c r="AV116" s="969"/>
      <c r="AW116" s="969"/>
      <c r="AX116" s="969"/>
      <c r="AY116" s="969"/>
      <c r="AZ116" s="945" t="s">
        <v>460</v>
      </c>
      <c r="BA116" s="946"/>
      <c r="BB116" s="946"/>
      <c r="BC116" s="946"/>
      <c r="BD116" s="946"/>
      <c r="BE116" s="946"/>
      <c r="BF116" s="946"/>
      <c r="BG116" s="946"/>
      <c r="BH116" s="946"/>
      <c r="BI116" s="946"/>
      <c r="BJ116" s="946"/>
      <c r="BK116" s="946"/>
      <c r="BL116" s="946"/>
      <c r="BM116" s="946"/>
      <c r="BN116" s="946"/>
      <c r="BO116" s="946"/>
      <c r="BP116" s="947"/>
      <c r="BQ116" s="852" t="s">
        <v>447</v>
      </c>
      <c r="BR116" s="853"/>
      <c r="BS116" s="853"/>
      <c r="BT116" s="853"/>
      <c r="BU116" s="853"/>
      <c r="BV116" s="853" t="s">
        <v>447</v>
      </c>
      <c r="BW116" s="853"/>
      <c r="BX116" s="853"/>
      <c r="BY116" s="853"/>
      <c r="BZ116" s="853"/>
      <c r="CA116" s="853" t="s">
        <v>443</v>
      </c>
      <c r="CB116" s="853"/>
      <c r="CC116" s="853"/>
      <c r="CD116" s="853"/>
      <c r="CE116" s="853"/>
      <c r="CF116" s="911" t="s">
        <v>443</v>
      </c>
      <c r="CG116" s="912"/>
      <c r="CH116" s="912"/>
      <c r="CI116" s="912"/>
      <c r="CJ116" s="912"/>
      <c r="CK116" s="963"/>
      <c r="CL116" s="857"/>
      <c r="CM116" s="851" t="s">
        <v>461</v>
      </c>
      <c r="CN116" s="788"/>
      <c r="CO116" s="788"/>
      <c r="CP116" s="788"/>
      <c r="CQ116" s="788"/>
      <c r="CR116" s="788"/>
      <c r="CS116" s="788"/>
      <c r="CT116" s="788"/>
      <c r="CU116" s="788"/>
      <c r="CV116" s="788"/>
      <c r="CW116" s="788"/>
      <c r="CX116" s="788"/>
      <c r="CY116" s="788"/>
      <c r="CZ116" s="788"/>
      <c r="DA116" s="788"/>
      <c r="DB116" s="788"/>
      <c r="DC116" s="788"/>
      <c r="DD116" s="788"/>
      <c r="DE116" s="788"/>
      <c r="DF116" s="789"/>
      <c r="DG116" s="815" t="s">
        <v>443</v>
      </c>
      <c r="DH116" s="816"/>
      <c r="DI116" s="816"/>
      <c r="DJ116" s="816"/>
      <c r="DK116" s="817"/>
      <c r="DL116" s="818" t="s">
        <v>447</v>
      </c>
      <c r="DM116" s="816"/>
      <c r="DN116" s="816"/>
      <c r="DO116" s="816"/>
      <c r="DP116" s="817"/>
      <c r="DQ116" s="818" t="s">
        <v>447</v>
      </c>
      <c r="DR116" s="816"/>
      <c r="DS116" s="816"/>
      <c r="DT116" s="816"/>
      <c r="DU116" s="817"/>
      <c r="DV116" s="860" t="s">
        <v>443</v>
      </c>
      <c r="DW116" s="861"/>
      <c r="DX116" s="861"/>
      <c r="DY116" s="861"/>
      <c r="DZ116" s="862"/>
    </row>
    <row r="117" spans="1:130" s="230" customFormat="1" ht="26.25" customHeight="1" x14ac:dyDescent="0.2">
      <c r="A117" s="931" t="s">
        <v>190</v>
      </c>
      <c r="B117" s="932"/>
      <c r="C117" s="932"/>
      <c r="D117" s="932"/>
      <c r="E117" s="932"/>
      <c r="F117" s="932"/>
      <c r="G117" s="932"/>
      <c r="H117" s="932"/>
      <c r="I117" s="932"/>
      <c r="J117" s="932"/>
      <c r="K117" s="932"/>
      <c r="L117" s="932"/>
      <c r="M117" s="932"/>
      <c r="N117" s="932"/>
      <c r="O117" s="932"/>
      <c r="P117" s="932"/>
      <c r="Q117" s="932"/>
      <c r="R117" s="932"/>
      <c r="S117" s="932"/>
      <c r="T117" s="932"/>
      <c r="U117" s="932"/>
      <c r="V117" s="932"/>
      <c r="W117" s="932"/>
      <c r="X117" s="932"/>
      <c r="Y117" s="913" t="s">
        <v>462</v>
      </c>
      <c r="Z117" s="933"/>
      <c r="AA117" s="938">
        <v>692121</v>
      </c>
      <c r="AB117" s="939"/>
      <c r="AC117" s="939"/>
      <c r="AD117" s="939"/>
      <c r="AE117" s="940"/>
      <c r="AF117" s="941">
        <v>774050</v>
      </c>
      <c r="AG117" s="939"/>
      <c r="AH117" s="939"/>
      <c r="AI117" s="939"/>
      <c r="AJ117" s="940"/>
      <c r="AK117" s="941">
        <v>817579</v>
      </c>
      <c r="AL117" s="939"/>
      <c r="AM117" s="939"/>
      <c r="AN117" s="939"/>
      <c r="AO117" s="940"/>
      <c r="AP117" s="942"/>
      <c r="AQ117" s="943"/>
      <c r="AR117" s="943"/>
      <c r="AS117" s="943"/>
      <c r="AT117" s="944"/>
      <c r="AU117" s="968"/>
      <c r="AV117" s="969"/>
      <c r="AW117" s="969"/>
      <c r="AX117" s="969"/>
      <c r="AY117" s="969"/>
      <c r="AZ117" s="899" t="s">
        <v>463</v>
      </c>
      <c r="BA117" s="900"/>
      <c r="BB117" s="900"/>
      <c r="BC117" s="900"/>
      <c r="BD117" s="900"/>
      <c r="BE117" s="900"/>
      <c r="BF117" s="900"/>
      <c r="BG117" s="900"/>
      <c r="BH117" s="900"/>
      <c r="BI117" s="900"/>
      <c r="BJ117" s="900"/>
      <c r="BK117" s="900"/>
      <c r="BL117" s="900"/>
      <c r="BM117" s="900"/>
      <c r="BN117" s="900"/>
      <c r="BO117" s="900"/>
      <c r="BP117" s="901"/>
      <c r="BQ117" s="852" t="s">
        <v>464</v>
      </c>
      <c r="BR117" s="853"/>
      <c r="BS117" s="853"/>
      <c r="BT117" s="853"/>
      <c r="BU117" s="853"/>
      <c r="BV117" s="853" t="s">
        <v>395</v>
      </c>
      <c r="BW117" s="853"/>
      <c r="BX117" s="853"/>
      <c r="BY117" s="853"/>
      <c r="BZ117" s="853"/>
      <c r="CA117" s="853" t="s">
        <v>395</v>
      </c>
      <c r="CB117" s="853"/>
      <c r="CC117" s="853"/>
      <c r="CD117" s="853"/>
      <c r="CE117" s="853"/>
      <c r="CF117" s="911" t="s">
        <v>395</v>
      </c>
      <c r="CG117" s="912"/>
      <c r="CH117" s="912"/>
      <c r="CI117" s="912"/>
      <c r="CJ117" s="912"/>
      <c r="CK117" s="963"/>
      <c r="CL117" s="857"/>
      <c r="CM117" s="851" t="s">
        <v>465</v>
      </c>
      <c r="CN117" s="788"/>
      <c r="CO117" s="788"/>
      <c r="CP117" s="788"/>
      <c r="CQ117" s="788"/>
      <c r="CR117" s="788"/>
      <c r="CS117" s="788"/>
      <c r="CT117" s="788"/>
      <c r="CU117" s="788"/>
      <c r="CV117" s="788"/>
      <c r="CW117" s="788"/>
      <c r="CX117" s="788"/>
      <c r="CY117" s="788"/>
      <c r="CZ117" s="788"/>
      <c r="DA117" s="788"/>
      <c r="DB117" s="788"/>
      <c r="DC117" s="788"/>
      <c r="DD117" s="788"/>
      <c r="DE117" s="788"/>
      <c r="DF117" s="789"/>
      <c r="DG117" s="815" t="s">
        <v>466</v>
      </c>
      <c r="DH117" s="816"/>
      <c r="DI117" s="816"/>
      <c r="DJ117" s="816"/>
      <c r="DK117" s="817"/>
      <c r="DL117" s="818" t="s">
        <v>467</v>
      </c>
      <c r="DM117" s="816"/>
      <c r="DN117" s="816"/>
      <c r="DO117" s="816"/>
      <c r="DP117" s="817"/>
      <c r="DQ117" s="818" t="s">
        <v>468</v>
      </c>
      <c r="DR117" s="816"/>
      <c r="DS117" s="816"/>
      <c r="DT117" s="816"/>
      <c r="DU117" s="817"/>
      <c r="DV117" s="860" t="s">
        <v>395</v>
      </c>
      <c r="DW117" s="861"/>
      <c r="DX117" s="861"/>
      <c r="DY117" s="861"/>
      <c r="DZ117" s="862"/>
    </row>
    <row r="118" spans="1:130" s="230" customFormat="1" ht="26.25" customHeight="1" x14ac:dyDescent="0.2">
      <c r="A118" s="931" t="s">
        <v>436</v>
      </c>
      <c r="B118" s="932"/>
      <c r="C118" s="932"/>
      <c r="D118" s="932"/>
      <c r="E118" s="932"/>
      <c r="F118" s="932"/>
      <c r="G118" s="932"/>
      <c r="H118" s="932"/>
      <c r="I118" s="932"/>
      <c r="J118" s="932"/>
      <c r="K118" s="932"/>
      <c r="L118" s="932"/>
      <c r="M118" s="932"/>
      <c r="N118" s="932"/>
      <c r="O118" s="932"/>
      <c r="P118" s="932"/>
      <c r="Q118" s="932"/>
      <c r="R118" s="932"/>
      <c r="S118" s="932"/>
      <c r="T118" s="932"/>
      <c r="U118" s="932"/>
      <c r="V118" s="932"/>
      <c r="W118" s="932"/>
      <c r="X118" s="932"/>
      <c r="Y118" s="932"/>
      <c r="Z118" s="933"/>
      <c r="AA118" s="934" t="s">
        <v>433</v>
      </c>
      <c r="AB118" s="932"/>
      <c r="AC118" s="932"/>
      <c r="AD118" s="932"/>
      <c r="AE118" s="933"/>
      <c r="AF118" s="934" t="s">
        <v>434</v>
      </c>
      <c r="AG118" s="932"/>
      <c r="AH118" s="932"/>
      <c r="AI118" s="932"/>
      <c r="AJ118" s="933"/>
      <c r="AK118" s="934" t="s">
        <v>311</v>
      </c>
      <c r="AL118" s="932"/>
      <c r="AM118" s="932"/>
      <c r="AN118" s="932"/>
      <c r="AO118" s="933"/>
      <c r="AP118" s="935" t="s">
        <v>435</v>
      </c>
      <c r="AQ118" s="936"/>
      <c r="AR118" s="936"/>
      <c r="AS118" s="936"/>
      <c r="AT118" s="937"/>
      <c r="AU118" s="968"/>
      <c r="AV118" s="969"/>
      <c r="AW118" s="969"/>
      <c r="AX118" s="969"/>
      <c r="AY118" s="969"/>
      <c r="AZ118" s="874" t="s">
        <v>469</v>
      </c>
      <c r="BA118" s="875"/>
      <c r="BB118" s="875"/>
      <c r="BC118" s="875"/>
      <c r="BD118" s="875"/>
      <c r="BE118" s="875"/>
      <c r="BF118" s="875"/>
      <c r="BG118" s="875"/>
      <c r="BH118" s="875"/>
      <c r="BI118" s="875"/>
      <c r="BJ118" s="875"/>
      <c r="BK118" s="875"/>
      <c r="BL118" s="875"/>
      <c r="BM118" s="875"/>
      <c r="BN118" s="875"/>
      <c r="BO118" s="875"/>
      <c r="BP118" s="876"/>
      <c r="BQ118" s="915" t="s">
        <v>468</v>
      </c>
      <c r="BR118" s="881"/>
      <c r="BS118" s="881"/>
      <c r="BT118" s="881"/>
      <c r="BU118" s="881"/>
      <c r="BV118" s="881" t="s">
        <v>470</v>
      </c>
      <c r="BW118" s="881"/>
      <c r="BX118" s="881"/>
      <c r="BY118" s="881"/>
      <c r="BZ118" s="881"/>
      <c r="CA118" s="881" t="s">
        <v>471</v>
      </c>
      <c r="CB118" s="881"/>
      <c r="CC118" s="881"/>
      <c r="CD118" s="881"/>
      <c r="CE118" s="881"/>
      <c r="CF118" s="911" t="s">
        <v>395</v>
      </c>
      <c r="CG118" s="912"/>
      <c r="CH118" s="912"/>
      <c r="CI118" s="912"/>
      <c r="CJ118" s="912"/>
      <c r="CK118" s="963"/>
      <c r="CL118" s="857"/>
      <c r="CM118" s="851" t="s">
        <v>472</v>
      </c>
      <c r="CN118" s="788"/>
      <c r="CO118" s="788"/>
      <c r="CP118" s="788"/>
      <c r="CQ118" s="788"/>
      <c r="CR118" s="788"/>
      <c r="CS118" s="788"/>
      <c r="CT118" s="788"/>
      <c r="CU118" s="788"/>
      <c r="CV118" s="788"/>
      <c r="CW118" s="788"/>
      <c r="CX118" s="788"/>
      <c r="CY118" s="788"/>
      <c r="CZ118" s="788"/>
      <c r="DA118" s="788"/>
      <c r="DB118" s="788"/>
      <c r="DC118" s="788"/>
      <c r="DD118" s="788"/>
      <c r="DE118" s="788"/>
      <c r="DF118" s="789"/>
      <c r="DG118" s="815" t="s">
        <v>473</v>
      </c>
      <c r="DH118" s="816"/>
      <c r="DI118" s="816"/>
      <c r="DJ118" s="816"/>
      <c r="DK118" s="817"/>
      <c r="DL118" s="818" t="s">
        <v>395</v>
      </c>
      <c r="DM118" s="816"/>
      <c r="DN118" s="816"/>
      <c r="DO118" s="816"/>
      <c r="DP118" s="817"/>
      <c r="DQ118" s="818" t="s">
        <v>464</v>
      </c>
      <c r="DR118" s="816"/>
      <c r="DS118" s="816"/>
      <c r="DT118" s="816"/>
      <c r="DU118" s="817"/>
      <c r="DV118" s="860" t="s">
        <v>464</v>
      </c>
      <c r="DW118" s="861"/>
      <c r="DX118" s="861"/>
      <c r="DY118" s="861"/>
      <c r="DZ118" s="862"/>
    </row>
    <row r="119" spans="1:130" s="230" customFormat="1" ht="26.25" customHeight="1" x14ac:dyDescent="0.2">
      <c r="A119" s="854" t="s">
        <v>439</v>
      </c>
      <c r="B119" s="855"/>
      <c r="C119" s="896" t="s">
        <v>440</v>
      </c>
      <c r="D119" s="844"/>
      <c r="E119" s="844"/>
      <c r="F119" s="844"/>
      <c r="G119" s="844"/>
      <c r="H119" s="844"/>
      <c r="I119" s="844"/>
      <c r="J119" s="844"/>
      <c r="K119" s="844"/>
      <c r="L119" s="844"/>
      <c r="M119" s="844"/>
      <c r="N119" s="844"/>
      <c r="O119" s="844"/>
      <c r="P119" s="844"/>
      <c r="Q119" s="844"/>
      <c r="R119" s="844"/>
      <c r="S119" s="844"/>
      <c r="T119" s="844"/>
      <c r="U119" s="844"/>
      <c r="V119" s="844"/>
      <c r="W119" s="844"/>
      <c r="X119" s="844"/>
      <c r="Y119" s="844"/>
      <c r="Z119" s="845"/>
      <c r="AA119" s="924" t="s">
        <v>395</v>
      </c>
      <c r="AB119" s="925"/>
      <c r="AC119" s="925"/>
      <c r="AD119" s="925"/>
      <c r="AE119" s="926"/>
      <c r="AF119" s="927" t="s">
        <v>464</v>
      </c>
      <c r="AG119" s="925"/>
      <c r="AH119" s="925"/>
      <c r="AI119" s="925"/>
      <c r="AJ119" s="926"/>
      <c r="AK119" s="927" t="s">
        <v>473</v>
      </c>
      <c r="AL119" s="925"/>
      <c r="AM119" s="925"/>
      <c r="AN119" s="925"/>
      <c r="AO119" s="926"/>
      <c r="AP119" s="928" t="s">
        <v>464</v>
      </c>
      <c r="AQ119" s="929"/>
      <c r="AR119" s="929"/>
      <c r="AS119" s="929"/>
      <c r="AT119" s="930"/>
      <c r="AU119" s="970"/>
      <c r="AV119" s="971"/>
      <c r="AW119" s="971"/>
      <c r="AX119" s="971"/>
      <c r="AY119" s="971"/>
      <c r="AZ119" s="251" t="s">
        <v>190</v>
      </c>
      <c r="BA119" s="251"/>
      <c r="BB119" s="251"/>
      <c r="BC119" s="251"/>
      <c r="BD119" s="251"/>
      <c r="BE119" s="251"/>
      <c r="BF119" s="251"/>
      <c r="BG119" s="251"/>
      <c r="BH119" s="251"/>
      <c r="BI119" s="251"/>
      <c r="BJ119" s="251"/>
      <c r="BK119" s="251"/>
      <c r="BL119" s="251"/>
      <c r="BM119" s="251"/>
      <c r="BN119" s="251"/>
      <c r="BO119" s="913" t="s">
        <v>474</v>
      </c>
      <c r="BP119" s="914"/>
      <c r="BQ119" s="915">
        <v>8252182</v>
      </c>
      <c r="BR119" s="881"/>
      <c r="BS119" s="881"/>
      <c r="BT119" s="881"/>
      <c r="BU119" s="881"/>
      <c r="BV119" s="881">
        <v>8025003</v>
      </c>
      <c r="BW119" s="881"/>
      <c r="BX119" s="881"/>
      <c r="BY119" s="881"/>
      <c r="BZ119" s="881"/>
      <c r="CA119" s="881">
        <v>8009543</v>
      </c>
      <c r="CB119" s="881"/>
      <c r="CC119" s="881"/>
      <c r="CD119" s="881"/>
      <c r="CE119" s="881"/>
      <c r="CF119" s="784"/>
      <c r="CG119" s="785"/>
      <c r="CH119" s="785"/>
      <c r="CI119" s="785"/>
      <c r="CJ119" s="870"/>
      <c r="CK119" s="964"/>
      <c r="CL119" s="859"/>
      <c r="CM119" s="874" t="s">
        <v>475</v>
      </c>
      <c r="CN119" s="875"/>
      <c r="CO119" s="875"/>
      <c r="CP119" s="875"/>
      <c r="CQ119" s="875"/>
      <c r="CR119" s="875"/>
      <c r="CS119" s="875"/>
      <c r="CT119" s="875"/>
      <c r="CU119" s="875"/>
      <c r="CV119" s="875"/>
      <c r="CW119" s="875"/>
      <c r="CX119" s="875"/>
      <c r="CY119" s="875"/>
      <c r="CZ119" s="875"/>
      <c r="DA119" s="875"/>
      <c r="DB119" s="875"/>
      <c r="DC119" s="875"/>
      <c r="DD119" s="875"/>
      <c r="DE119" s="875"/>
      <c r="DF119" s="876"/>
      <c r="DG119" s="799" t="s">
        <v>473</v>
      </c>
      <c r="DH119" s="800"/>
      <c r="DI119" s="800"/>
      <c r="DJ119" s="800"/>
      <c r="DK119" s="801"/>
      <c r="DL119" s="802" t="s">
        <v>473</v>
      </c>
      <c r="DM119" s="800"/>
      <c r="DN119" s="800"/>
      <c r="DO119" s="800"/>
      <c r="DP119" s="801"/>
      <c r="DQ119" s="802">
        <v>470250</v>
      </c>
      <c r="DR119" s="800"/>
      <c r="DS119" s="800"/>
      <c r="DT119" s="800"/>
      <c r="DU119" s="801"/>
      <c r="DV119" s="884">
        <v>20.100000000000001</v>
      </c>
      <c r="DW119" s="885"/>
      <c r="DX119" s="885"/>
      <c r="DY119" s="885"/>
      <c r="DZ119" s="886"/>
    </row>
    <row r="120" spans="1:130" s="230" customFormat="1" ht="26.25" customHeight="1" x14ac:dyDescent="0.2">
      <c r="A120" s="856"/>
      <c r="B120" s="857"/>
      <c r="C120" s="851" t="s">
        <v>444</v>
      </c>
      <c r="D120" s="788"/>
      <c r="E120" s="788"/>
      <c r="F120" s="788"/>
      <c r="G120" s="788"/>
      <c r="H120" s="788"/>
      <c r="I120" s="788"/>
      <c r="J120" s="788"/>
      <c r="K120" s="788"/>
      <c r="L120" s="788"/>
      <c r="M120" s="788"/>
      <c r="N120" s="788"/>
      <c r="O120" s="788"/>
      <c r="P120" s="788"/>
      <c r="Q120" s="788"/>
      <c r="R120" s="788"/>
      <c r="S120" s="788"/>
      <c r="T120" s="788"/>
      <c r="U120" s="788"/>
      <c r="V120" s="788"/>
      <c r="W120" s="788"/>
      <c r="X120" s="788"/>
      <c r="Y120" s="788"/>
      <c r="Z120" s="789"/>
      <c r="AA120" s="815" t="s">
        <v>395</v>
      </c>
      <c r="AB120" s="816"/>
      <c r="AC120" s="816"/>
      <c r="AD120" s="816"/>
      <c r="AE120" s="817"/>
      <c r="AF120" s="818" t="s">
        <v>470</v>
      </c>
      <c r="AG120" s="816"/>
      <c r="AH120" s="816"/>
      <c r="AI120" s="816"/>
      <c r="AJ120" s="817"/>
      <c r="AK120" s="818" t="s">
        <v>464</v>
      </c>
      <c r="AL120" s="816"/>
      <c r="AM120" s="816"/>
      <c r="AN120" s="816"/>
      <c r="AO120" s="817"/>
      <c r="AP120" s="860" t="s">
        <v>395</v>
      </c>
      <c r="AQ120" s="861"/>
      <c r="AR120" s="861"/>
      <c r="AS120" s="861"/>
      <c r="AT120" s="862"/>
      <c r="AU120" s="916" t="s">
        <v>476</v>
      </c>
      <c r="AV120" s="917"/>
      <c r="AW120" s="917"/>
      <c r="AX120" s="917"/>
      <c r="AY120" s="918"/>
      <c r="AZ120" s="896" t="s">
        <v>477</v>
      </c>
      <c r="BA120" s="844"/>
      <c r="BB120" s="844"/>
      <c r="BC120" s="844"/>
      <c r="BD120" s="844"/>
      <c r="BE120" s="844"/>
      <c r="BF120" s="844"/>
      <c r="BG120" s="844"/>
      <c r="BH120" s="844"/>
      <c r="BI120" s="844"/>
      <c r="BJ120" s="844"/>
      <c r="BK120" s="844"/>
      <c r="BL120" s="844"/>
      <c r="BM120" s="844"/>
      <c r="BN120" s="844"/>
      <c r="BO120" s="844"/>
      <c r="BP120" s="845"/>
      <c r="BQ120" s="897">
        <v>1429136</v>
      </c>
      <c r="BR120" s="878"/>
      <c r="BS120" s="878"/>
      <c r="BT120" s="878"/>
      <c r="BU120" s="878"/>
      <c r="BV120" s="878">
        <v>1601084</v>
      </c>
      <c r="BW120" s="878"/>
      <c r="BX120" s="878"/>
      <c r="BY120" s="878"/>
      <c r="BZ120" s="878"/>
      <c r="CA120" s="878">
        <v>1812639</v>
      </c>
      <c r="CB120" s="878"/>
      <c r="CC120" s="878"/>
      <c r="CD120" s="878"/>
      <c r="CE120" s="878"/>
      <c r="CF120" s="902">
        <v>77.599999999999994</v>
      </c>
      <c r="CG120" s="903"/>
      <c r="CH120" s="903"/>
      <c r="CI120" s="903"/>
      <c r="CJ120" s="903"/>
      <c r="CK120" s="904" t="s">
        <v>478</v>
      </c>
      <c r="CL120" s="888"/>
      <c r="CM120" s="888"/>
      <c r="CN120" s="888"/>
      <c r="CO120" s="889"/>
      <c r="CP120" s="908" t="s">
        <v>479</v>
      </c>
      <c r="CQ120" s="909"/>
      <c r="CR120" s="909"/>
      <c r="CS120" s="909"/>
      <c r="CT120" s="909"/>
      <c r="CU120" s="909"/>
      <c r="CV120" s="909"/>
      <c r="CW120" s="909"/>
      <c r="CX120" s="909"/>
      <c r="CY120" s="909"/>
      <c r="CZ120" s="909"/>
      <c r="DA120" s="909"/>
      <c r="DB120" s="909"/>
      <c r="DC120" s="909"/>
      <c r="DD120" s="909"/>
      <c r="DE120" s="909"/>
      <c r="DF120" s="910"/>
      <c r="DG120" s="897">
        <v>821790</v>
      </c>
      <c r="DH120" s="878"/>
      <c r="DI120" s="878"/>
      <c r="DJ120" s="878"/>
      <c r="DK120" s="878"/>
      <c r="DL120" s="878">
        <v>754581</v>
      </c>
      <c r="DM120" s="878"/>
      <c r="DN120" s="878"/>
      <c r="DO120" s="878"/>
      <c r="DP120" s="878"/>
      <c r="DQ120" s="878">
        <v>664988</v>
      </c>
      <c r="DR120" s="878"/>
      <c r="DS120" s="878"/>
      <c r="DT120" s="878"/>
      <c r="DU120" s="878"/>
      <c r="DV120" s="879">
        <v>28.5</v>
      </c>
      <c r="DW120" s="879"/>
      <c r="DX120" s="879"/>
      <c r="DY120" s="879"/>
      <c r="DZ120" s="880"/>
    </row>
    <row r="121" spans="1:130" s="230" customFormat="1" ht="26.25" customHeight="1" x14ac:dyDescent="0.2">
      <c r="A121" s="856"/>
      <c r="B121" s="857"/>
      <c r="C121" s="899" t="s">
        <v>480</v>
      </c>
      <c r="D121" s="900"/>
      <c r="E121" s="900"/>
      <c r="F121" s="900"/>
      <c r="G121" s="900"/>
      <c r="H121" s="900"/>
      <c r="I121" s="900"/>
      <c r="J121" s="900"/>
      <c r="K121" s="900"/>
      <c r="L121" s="900"/>
      <c r="M121" s="900"/>
      <c r="N121" s="900"/>
      <c r="O121" s="900"/>
      <c r="P121" s="900"/>
      <c r="Q121" s="900"/>
      <c r="R121" s="900"/>
      <c r="S121" s="900"/>
      <c r="T121" s="900"/>
      <c r="U121" s="900"/>
      <c r="V121" s="900"/>
      <c r="W121" s="900"/>
      <c r="X121" s="900"/>
      <c r="Y121" s="900"/>
      <c r="Z121" s="901"/>
      <c r="AA121" s="815" t="s">
        <v>395</v>
      </c>
      <c r="AB121" s="816"/>
      <c r="AC121" s="816"/>
      <c r="AD121" s="816"/>
      <c r="AE121" s="817"/>
      <c r="AF121" s="818" t="s">
        <v>395</v>
      </c>
      <c r="AG121" s="816"/>
      <c r="AH121" s="816"/>
      <c r="AI121" s="816"/>
      <c r="AJ121" s="817"/>
      <c r="AK121" s="818" t="s">
        <v>467</v>
      </c>
      <c r="AL121" s="816"/>
      <c r="AM121" s="816"/>
      <c r="AN121" s="816"/>
      <c r="AO121" s="817"/>
      <c r="AP121" s="860" t="s">
        <v>473</v>
      </c>
      <c r="AQ121" s="861"/>
      <c r="AR121" s="861"/>
      <c r="AS121" s="861"/>
      <c r="AT121" s="862"/>
      <c r="AU121" s="919"/>
      <c r="AV121" s="920"/>
      <c r="AW121" s="920"/>
      <c r="AX121" s="920"/>
      <c r="AY121" s="921"/>
      <c r="AZ121" s="851" t="s">
        <v>481</v>
      </c>
      <c r="BA121" s="788"/>
      <c r="BB121" s="788"/>
      <c r="BC121" s="788"/>
      <c r="BD121" s="788"/>
      <c r="BE121" s="788"/>
      <c r="BF121" s="788"/>
      <c r="BG121" s="788"/>
      <c r="BH121" s="788"/>
      <c r="BI121" s="788"/>
      <c r="BJ121" s="788"/>
      <c r="BK121" s="788"/>
      <c r="BL121" s="788"/>
      <c r="BM121" s="788"/>
      <c r="BN121" s="788"/>
      <c r="BO121" s="788"/>
      <c r="BP121" s="789"/>
      <c r="BQ121" s="852">
        <v>2522</v>
      </c>
      <c r="BR121" s="853"/>
      <c r="BS121" s="853"/>
      <c r="BT121" s="853"/>
      <c r="BU121" s="853"/>
      <c r="BV121" s="853">
        <v>373</v>
      </c>
      <c r="BW121" s="853"/>
      <c r="BX121" s="853"/>
      <c r="BY121" s="853"/>
      <c r="BZ121" s="853"/>
      <c r="CA121" s="853">
        <v>102515</v>
      </c>
      <c r="CB121" s="853"/>
      <c r="CC121" s="853"/>
      <c r="CD121" s="853"/>
      <c r="CE121" s="853"/>
      <c r="CF121" s="911">
        <v>4.4000000000000004</v>
      </c>
      <c r="CG121" s="912"/>
      <c r="CH121" s="912"/>
      <c r="CI121" s="912"/>
      <c r="CJ121" s="912"/>
      <c r="CK121" s="905"/>
      <c r="CL121" s="891"/>
      <c r="CM121" s="891"/>
      <c r="CN121" s="891"/>
      <c r="CO121" s="892"/>
      <c r="CP121" s="871" t="s">
        <v>482</v>
      </c>
      <c r="CQ121" s="872"/>
      <c r="CR121" s="872"/>
      <c r="CS121" s="872"/>
      <c r="CT121" s="872"/>
      <c r="CU121" s="872"/>
      <c r="CV121" s="872"/>
      <c r="CW121" s="872"/>
      <c r="CX121" s="872"/>
      <c r="CY121" s="872"/>
      <c r="CZ121" s="872"/>
      <c r="DA121" s="872"/>
      <c r="DB121" s="872"/>
      <c r="DC121" s="872"/>
      <c r="DD121" s="872"/>
      <c r="DE121" s="872"/>
      <c r="DF121" s="873"/>
      <c r="DG121" s="852">
        <v>681532</v>
      </c>
      <c r="DH121" s="853"/>
      <c r="DI121" s="853"/>
      <c r="DJ121" s="853"/>
      <c r="DK121" s="853"/>
      <c r="DL121" s="853">
        <v>635811</v>
      </c>
      <c r="DM121" s="853"/>
      <c r="DN121" s="853"/>
      <c r="DO121" s="853"/>
      <c r="DP121" s="853"/>
      <c r="DQ121" s="853">
        <v>583027</v>
      </c>
      <c r="DR121" s="853"/>
      <c r="DS121" s="853"/>
      <c r="DT121" s="853"/>
      <c r="DU121" s="853"/>
      <c r="DV121" s="830">
        <v>25</v>
      </c>
      <c r="DW121" s="830"/>
      <c r="DX121" s="830"/>
      <c r="DY121" s="830"/>
      <c r="DZ121" s="831"/>
    </row>
    <row r="122" spans="1:130" s="230" customFormat="1" ht="26.25" customHeight="1" x14ac:dyDescent="0.2">
      <c r="A122" s="856"/>
      <c r="B122" s="857"/>
      <c r="C122" s="851" t="s">
        <v>455</v>
      </c>
      <c r="D122" s="788"/>
      <c r="E122" s="788"/>
      <c r="F122" s="788"/>
      <c r="G122" s="788"/>
      <c r="H122" s="788"/>
      <c r="I122" s="788"/>
      <c r="J122" s="788"/>
      <c r="K122" s="788"/>
      <c r="L122" s="788"/>
      <c r="M122" s="788"/>
      <c r="N122" s="788"/>
      <c r="O122" s="788"/>
      <c r="P122" s="788"/>
      <c r="Q122" s="788"/>
      <c r="R122" s="788"/>
      <c r="S122" s="788"/>
      <c r="T122" s="788"/>
      <c r="U122" s="788"/>
      <c r="V122" s="788"/>
      <c r="W122" s="788"/>
      <c r="X122" s="788"/>
      <c r="Y122" s="788"/>
      <c r="Z122" s="789"/>
      <c r="AA122" s="815" t="s">
        <v>471</v>
      </c>
      <c r="AB122" s="816"/>
      <c r="AC122" s="816"/>
      <c r="AD122" s="816"/>
      <c r="AE122" s="817"/>
      <c r="AF122" s="818" t="s">
        <v>473</v>
      </c>
      <c r="AG122" s="816"/>
      <c r="AH122" s="816"/>
      <c r="AI122" s="816"/>
      <c r="AJ122" s="817"/>
      <c r="AK122" s="818" t="s">
        <v>464</v>
      </c>
      <c r="AL122" s="816"/>
      <c r="AM122" s="816"/>
      <c r="AN122" s="816"/>
      <c r="AO122" s="817"/>
      <c r="AP122" s="860" t="s">
        <v>483</v>
      </c>
      <c r="AQ122" s="861"/>
      <c r="AR122" s="861"/>
      <c r="AS122" s="861"/>
      <c r="AT122" s="862"/>
      <c r="AU122" s="919"/>
      <c r="AV122" s="920"/>
      <c r="AW122" s="920"/>
      <c r="AX122" s="920"/>
      <c r="AY122" s="921"/>
      <c r="AZ122" s="874" t="s">
        <v>484</v>
      </c>
      <c r="BA122" s="875"/>
      <c r="BB122" s="875"/>
      <c r="BC122" s="875"/>
      <c r="BD122" s="875"/>
      <c r="BE122" s="875"/>
      <c r="BF122" s="875"/>
      <c r="BG122" s="875"/>
      <c r="BH122" s="875"/>
      <c r="BI122" s="875"/>
      <c r="BJ122" s="875"/>
      <c r="BK122" s="875"/>
      <c r="BL122" s="875"/>
      <c r="BM122" s="875"/>
      <c r="BN122" s="875"/>
      <c r="BO122" s="875"/>
      <c r="BP122" s="876"/>
      <c r="BQ122" s="915">
        <v>4572406</v>
      </c>
      <c r="BR122" s="881"/>
      <c r="BS122" s="881"/>
      <c r="BT122" s="881"/>
      <c r="BU122" s="881"/>
      <c r="BV122" s="881">
        <v>4420544</v>
      </c>
      <c r="BW122" s="881"/>
      <c r="BX122" s="881"/>
      <c r="BY122" s="881"/>
      <c r="BZ122" s="881"/>
      <c r="CA122" s="881">
        <v>4457551</v>
      </c>
      <c r="CB122" s="881"/>
      <c r="CC122" s="881"/>
      <c r="CD122" s="881"/>
      <c r="CE122" s="881"/>
      <c r="CF122" s="882">
        <v>190.8</v>
      </c>
      <c r="CG122" s="883"/>
      <c r="CH122" s="883"/>
      <c r="CI122" s="883"/>
      <c r="CJ122" s="883"/>
      <c r="CK122" s="905"/>
      <c r="CL122" s="891"/>
      <c r="CM122" s="891"/>
      <c r="CN122" s="891"/>
      <c r="CO122" s="892"/>
      <c r="CP122" s="871" t="s">
        <v>485</v>
      </c>
      <c r="CQ122" s="872"/>
      <c r="CR122" s="872"/>
      <c r="CS122" s="872"/>
      <c r="CT122" s="872"/>
      <c r="CU122" s="872"/>
      <c r="CV122" s="872"/>
      <c r="CW122" s="872"/>
      <c r="CX122" s="872"/>
      <c r="CY122" s="872"/>
      <c r="CZ122" s="872"/>
      <c r="DA122" s="872"/>
      <c r="DB122" s="872"/>
      <c r="DC122" s="872"/>
      <c r="DD122" s="872"/>
      <c r="DE122" s="872"/>
      <c r="DF122" s="873"/>
      <c r="DG122" s="852">
        <v>484209</v>
      </c>
      <c r="DH122" s="853"/>
      <c r="DI122" s="853"/>
      <c r="DJ122" s="853"/>
      <c r="DK122" s="853"/>
      <c r="DL122" s="853">
        <v>433494</v>
      </c>
      <c r="DM122" s="853"/>
      <c r="DN122" s="853"/>
      <c r="DO122" s="853"/>
      <c r="DP122" s="853"/>
      <c r="DQ122" s="853">
        <v>392260</v>
      </c>
      <c r="DR122" s="853"/>
      <c r="DS122" s="853"/>
      <c r="DT122" s="853"/>
      <c r="DU122" s="853"/>
      <c r="DV122" s="830">
        <v>16.8</v>
      </c>
      <c r="DW122" s="830"/>
      <c r="DX122" s="830"/>
      <c r="DY122" s="830"/>
      <c r="DZ122" s="831"/>
    </row>
    <row r="123" spans="1:130" s="230" customFormat="1" ht="26.25" customHeight="1" x14ac:dyDescent="0.2">
      <c r="A123" s="856"/>
      <c r="B123" s="857"/>
      <c r="C123" s="851" t="s">
        <v>461</v>
      </c>
      <c r="D123" s="788"/>
      <c r="E123" s="788"/>
      <c r="F123" s="788"/>
      <c r="G123" s="788"/>
      <c r="H123" s="788"/>
      <c r="I123" s="788"/>
      <c r="J123" s="788"/>
      <c r="K123" s="788"/>
      <c r="L123" s="788"/>
      <c r="M123" s="788"/>
      <c r="N123" s="788"/>
      <c r="O123" s="788"/>
      <c r="P123" s="788"/>
      <c r="Q123" s="788"/>
      <c r="R123" s="788"/>
      <c r="S123" s="788"/>
      <c r="T123" s="788"/>
      <c r="U123" s="788"/>
      <c r="V123" s="788"/>
      <c r="W123" s="788"/>
      <c r="X123" s="788"/>
      <c r="Y123" s="788"/>
      <c r="Z123" s="789"/>
      <c r="AA123" s="815" t="s">
        <v>464</v>
      </c>
      <c r="AB123" s="816"/>
      <c r="AC123" s="816"/>
      <c r="AD123" s="816"/>
      <c r="AE123" s="817"/>
      <c r="AF123" s="818" t="s">
        <v>470</v>
      </c>
      <c r="AG123" s="816"/>
      <c r="AH123" s="816"/>
      <c r="AI123" s="816"/>
      <c r="AJ123" s="817"/>
      <c r="AK123" s="818" t="s">
        <v>470</v>
      </c>
      <c r="AL123" s="816"/>
      <c r="AM123" s="816"/>
      <c r="AN123" s="816"/>
      <c r="AO123" s="817"/>
      <c r="AP123" s="860" t="s">
        <v>486</v>
      </c>
      <c r="AQ123" s="861"/>
      <c r="AR123" s="861"/>
      <c r="AS123" s="861"/>
      <c r="AT123" s="862"/>
      <c r="AU123" s="922"/>
      <c r="AV123" s="923"/>
      <c r="AW123" s="923"/>
      <c r="AX123" s="923"/>
      <c r="AY123" s="923"/>
      <c r="AZ123" s="251" t="s">
        <v>190</v>
      </c>
      <c r="BA123" s="251"/>
      <c r="BB123" s="251"/>
      <c r="BC123" s="251"/>
      <c r="BD123" s="251"/>
      <c r="BE123" s="251"/>
      <c r="BF123" s="251"/>
      <c r="BG123" s="251"/>
      <c r="BH123" s="251"/>
      <c r="BI123" s="251"/>
      <c r="BJ123" s="251"/>
      <c r="BK123" s="251"/>
      <c r="BL123" s="251"/>
      <c r="BM123" s="251"/>
      <c r="BN123" s="251"/>
      <c r="BO123" s="913" t="s">
        <v>487</v>
      </c>
      <c r="BP123" s="914"/>
      <c r="BQ123" s="868">
        <v>6004064</v>
      </c>
      <c r="BR123" s="869"/>
      <c r="BS123" s="869"/>
      <c r="BT123" s="869"/>
      <c r="BU123" s="869"/>
      <c r="BV123" s="869">
        <v>6022001</v>
      </c>
      <c r="BW123" s="869"/>
      <c r="BX123" s="869"/>
      <c r="BY123" s="869"/>
      <c r="BZ123" s="869"/>
      <c r="CA123" s="869">
        <v>6372705</v>
      </c>
      <c r="CB123" s="869"/>
      <c r="CC123" s="869"/>
      <c r="CD123" s="869"/>
      <c r="CE123" s="869"/>
      <c r="CF123" s="784"/>
      <c r="CG123" s="785"/>
      <c r="CH123" s="785"/>
      <c r="CI123" s="785"/>
      <c r="CJ123" s="870"/>
      <c r="CK123" s="905"/>
      <c r="CL123" s="891"/>
      <c r="CM123" s="891"/>
      <c r="CN123" s="891"/>
      <c r="CO123" s="892"/>
      <c r="CP123" s="871"/>
      <c r="CQ123" s="872"/>
      <c r="CR123" s="872"/>
      <c r="CS123" s="872"/>
      <c r="CT123" s="872"/>
      <c r="CU123" s="872"/>
      <c r="CV123" s="872"/>
      <c r="CW123" s="872"/>
      <c r="CX123" s="872"/>
      <c r="CY123" s="872"/>
      <c r="CZ123" s="872"/>
      <c r="DA123" s="872"/>
      <c r="DB123" s="872"/>
      <c r="DC123" s="872"/>
      <c r="DD123" s="872"/>
      <c r="DE123" s="872"/>
      <c r="DF123" s="873"/>
      <c r="DG123" s="815"/>
      <c r="DH123" s="816"/>
      <c r="DI123" s="816"/>
      <c r="DJ123" s="816"/>
      <c r="DK123" s="817"/>
      <c r="DL123" s="818"/>
      <c r="DM123" s="816"/>
      <c r="DN123" s="816"/>
      <c r="DO123" s="816"/>
      <c r="DP123" s="817"/>
      <c r="DQ123" s="818"/>
      <c r="DR123" s="816"/>
      <c r="DS123" s="816"/>
      <c r="DT123" s="816"/>
      <c r="DU123" s="817"/>
      <c r="DV123" s="860"/>
      <c r="DW123" s="861"/>
      <c r="DX123" s="861"/>
      <c r="DY123" s="861"/>
      <c r="DZ123" s="862"/>
    </row>
    <row r="124" spans="1:130" s="230" customFormat="1" ht="26.25" customHeight="1" thickBot="1" x14ac:dyDescent="0.25">
      <c r="A124" s="856"/>
      <c r="B124" s="857"/>
      <c r="C124" s="851" t="s">
        <v>465</v>
      </c>
      <c r="D124" s="788"/>
      <c r="E124" s="788"/>
      <c r="F124" s="788"/>
      <c r="G124" s="788"/>
      <c r="H124" s="788"/>
      <c r="I124" s="788"/>
      <c r="J124" s="788"/>
      <c r="K124" s="788"/>
      <c r="L124" s="788"/>
      <c r="M124" s="788"/>
      <c r="N124" s="788"/>
      <c r="O124" s="788"/>
      <c r="P124" s="788"/>
      <c r="Q124" s="788"/>
      <c r="R124" s="788"/>
      <c r="S124" s="788"/>
      <c r="T124" s="788"/>
      <c r="U124" s="788"/>
      <c r="V124" s="788"/>
      <c r="W124" s="788"/>
      <c r="X124" s="788"/>
      <c r="Y124" s="788"/>
      <c r="Z124" s="789"/>
      <c r="AA124" s="815" t="s">
        <v>466</v>
      </c>
      <c r="AB124" s="816"/>
      <c r="AC124" s="816"/>
      <c r="AD124" s="816"/>
      <c r="AE124" s="817"/>
      <c r="AF124" s="818" t="s">
        <v>468</v>
      </c>
      <c r="AG124" s="816"/>
      <c r="AH124" s="816"/>
      <c r="AI124" s="816"/>
      <c r="AJ124" s="817"/>
      <c r="AK124" s="818" t="s">
        <v>395</v>
      </c>
      <c r="AL124" s="816"/>
      <c r="AM124" s="816"/>
      <c r="AN124" s="816"/>
      <c r="AO124" s="817"/>
      <c r="AP124" s="860" t="s">
        <v>468</v>
      </c>
      <c r="AQ124" s="861"/>
      <c r="AR124" s="861"/>
      <c r="AS124" s="861"/>
      <c r="AT124" s="862"/>
      <c r="AU124" s="863" t="s">
        <v>488</v>
      </c>
      <c r="AV124" s="864"/>
      <c r="AW124" s="864"/>
      <c r="AX124" s="864"/>
      <c r="AY124" s="864"/>
      <c r="AZ124" s="864"/>
      <c r="BA124" s="864"/>
      <c r="BB124" s="864"/>
      <c r="BC124" s="864"/>
      <c r="BD124" s="864"/>
      <c r="BE124" s="864"/>
      <c r="BF124" s="864"/>
      <c r="BG124" s="864"/>
      <c r="BH124" s="864"/>
      <c r="BI124" s="864"/>
      <c r="BJ124" s="864"/>
      <c r="BK124" s="864"/>
      <c r="BL124" s="864"/>
      <c r="BM124" s="864"/>
      <c r="BN124" s="864"/>
      <c r="BO124" s="864"/>
      <c r="BP124" s="865"/>
      <c r="BQ124" s="866">
        <v>103</v>
      </c>
      <c r="BR124" s="867"/>
      <c r="BS124" s="867"/>
      <c r="BT124" s="867"/>
      <c r="BU124" s="867"/>
      <c r="BV124" s="867">
        <v>83.8</v>
      </c>
      <c r="BW124" s="867"/>
      <c r="BX124" s="867"/>
      <c r="BY124" s="867"/>
      <c r="BZ124" s="867"/>
      <c r="CA124" s="867">
        <v>70</v>
      </c>
      <c r="CB124" s="867"/>
      <c r="CC124" s="867"/>
      <c r="CD124" s="867"/>
      <c r="CE124" s="867"/>
      <c r="CF124" s="762"/>
      <c r="CG124" s="763"/>
      <c r="CH124" s="763"/>
      <c r="CI124" s="763"/>
      <c r="CJ124" s="898"/>
      <c r="CK124" s="906"/>
      <c r="CL124" s="906"/>
      <c r="CM124" s="906"/>
      <c r="CN124" s="906"/>
      <c r="CO124" s="907"/>
      <c r="CP124" s="871" t="s">
        <v>489</v>
      </c>
      <c r="CQ124" s="872"/>
      <c r="CR124" s="872"/>
      <c r="CS124" s="872"/>
      <c r="CT124" s="872"/>
      <c r="CU124" s="872"/>
      <c r="CV124" s="872"/>
      <c r="CW124" s="872"/>
      <c r="CX124" s="872"/>
      <c r="CY124" s="872"/>
      <c r="CZ124" s="872"/>
      <c r="DA124" s="872"/>
      <c r="DB124" s="872"/>
      <c r="DC124" s="872"/>
      <c r="DD124" s="872"/>
      <c r="DE124" s="872"/>
      <c r="DF124" s="873"/>
      <c r="DG124" s="799" t="s">
        <v>468</v>
      </c>
      <c r="DH124" s="800"/>
      <c r="DI124" s="800"/>
      <c r="DJ124" s="800"/>
      <c r="DK124" s="801"/>
      <c r="DL124" s="802" t="s">
        <v>395</v>
      </c>
      <c r="DM124" s="800"/>
      <c r="DN124" s="800"/>
      <c r="DO124" s="800"/>
      <c r="DP124" s="801"/>
      <c r="DQ124" s="802" t="s">
        <v>471</v>
      </c>
      <c r="DR124" s="800"/>
      <c r="DS124" s="800"/>
      <c r="DT124" s="800"/>
      <c r="DU124" s="801"/>
      <c r="DV124" s="884" t="s">
        <v>471</v>
      </c>
      <c r="DW124" s="885"/>
      <c r="DX124" s="885"/>
      <c r="DY124" s="885"/>
      <c r="DZ124" s="886"/>
    </row>
    <row r="125" spans="1:130" s="230" customFormat="1" ht="26.25" customHeight="1" x14ac:dyDescent="0.2">
      <c r="A125" s="856"/>
      <c r="B125" s="857"/>
      <c r="C125" s="851" t="s">
        <v>472</v>
      </c>
      <c r="D125" s="788"/>
      <c r="E125" s="788"/>
      <c r="F125" s="788"/>
      <c r="G125" s="788"/>
      <c r="H125" s="788"/>
      <c r="I125" s="788"/>
      <c r="J125" s="788"/>
      <c r="K125" s="788"/>
      <c r="L125" s="788"/>
      <c r="M125" s="788"/>
      <c r="N125" s="788"/>
      <c r="O125" s="788"/>
      <c r="P125" s="788"/>
      <c r="Q125" s="788"/>
      <c r="R125" s="788"/>
      <c r="S125" s="788"/>
      <c r="T125" s="788"/>
      <c r="U125" s="788"/>
      <c r="V125" s="788"/>
      <c r="W125" s="788"/>
      <c r="X125" s="788"/>
      <c r="Y125" s="788"/>
      <c r="Z125" s="789"/>
      <c r="AA125" s="815" t="s">
        <v>464</v>
      </c>
      <c r="AB125" s="816"/>
      <c r="AC125" s="816"/>
      <c r="AD125" s="816"/>
      <c r="AE125" s="817"/>
      <c r="AF125" s="818" t="s">
        <v>395</v>
      </c>
      <c r="AG125" s="816"/>
      <c r="AH125" s="816"/>
      <c r="AI125" s="816"/>
      <c r="AJ125" s="817"/>
      <c r="AK125" s="818" t="s">
        <v>464</v>
      </c>
      <c r="AL125" s="816"/>
      <c r="AM125" s="816"/>
      <c r="AN125" s="816"/>
      <c r="AO125" s="817"/>
      <c r="AP125" s="860" t="s">
        <v>468</v>
      </c>
      <c r="AQ125" s="861"/>
      <c r="AR125" s="861"/>
      <c r="AS125" s="861"/>
      <c r="AT125" s="862"/>
      <c r="AU125" s="252"/>
      <c r="AV125" s="253"/>
      <c r="AW125" s="253"/>
      <c r="AX125" s="253"/>
      <c r="AY125" s="253"/>
      <c r="AZ125" s="253"/>
      <c r="BA125" s="253"/>
      <c r="BB125" s="253"/>
      <c r="BC125" s="253"/>
      <c r="BD125" s="253"/>
      <c r="BE125" s="253"/>
      <c r="BF125" s="253"/>
      <c r="BG125" s="253"/>
      <c r="BH125" s="253"/>
      <c r="BI125" s="253"/>
      <c r="BJ125" s="253"/>
      <c r="BK125" s="253"/>
      <c r="BL125" s="253"/>
      <c r="BM125" s="253"/>
      <c r="BN125" s="253"/>
      <c r="BO125" s="253"/>
      <c r="BP125" s="253"/>
      <c r="BQ125" s="232"/>
      <c r="BR125" s="232"/>
      <c r="BS125" s="232"/>
      <c r="BT125" s="232"/>
      <c r="BU125" s="232"/>
      <c r="BV125" s="232"/>
      <c r="BW125" s="232"/>
      <c r="BX125" s="232"/>
      <c r="BY125" s="232"/>
      <c r="BZ125" s="232"/>
      <c r="CA125" s="232"/>
      <c r="CB125" s="232"/>
      <c r="CC125" s="232"/>
      <c r="CD125" s="232"/>
      <c r="CE125" s="232"/>
      <c r="CF125" s="232"/>
      <c r="CG125" s="232"/>
      <c r="CH125" s="232"/>
      <c r="CI125" s="232"/>
      <c r="CJ125" s="254"/>
      <c r="CK125" s="887" t="s">
        <v>490</v>
      </c>
      <c r="CL125" s="888"/>
      <c r="CM125" s="888"/>
      <c r="CN125" s="888"/>
      <c r="CO125" s="889"/>
      <c r="CP125" s="896" t="s">
        <v>491</v>
      </c>
      <c r="CQ125" s="844"/>
      <c r="CR125" s="844"/>
      <c r="CS125" s="844"/>
      <c r="CT125" s="844"/>
      <c r="CU125" s="844"/>
      <c r="CV125" s="844"/>
      <c r="CW125" s="844"/>
      <c r="CX125" s="844"/>
      <c r="CY125" s="844"/>
      <c r="CZ125" s="844"/>
      <c r="DA125" s="844"/>
      <c r="DB125" s="844"/>
      <c r="DC125" s="844"/>
      <c r="DD125" s="844"/>
      <c r="DE125" s="844"/>
      <c r="DF125" s="845"/>
      <c r="DG125" s="897" t="s">
        <v>471</v>
      </c>
      <c r="DH125" s="878"/>
      <c r="DI125" s="878"/>
      <c r="DJ125" s="878"/>
      <c r="DK125" s="878"/>
      <c r="DL125" s="878" t="s">
        <v>395</v>
      </c>
      <c r="DM125" s="878"/>
      <c r="DN125" s="878"/>
      <c r="DO125" s="878"/>
      <c r="DP125" s="878"/>
      <c r="DQ125" s="878" t="s">
        <v>464</v>
      </c>
      <c r="DR125" s="878"/>
      <c r="DS125" s="878"/>
      <c r="DT125" s="878"/>
      <c r="DU125" s="878"/>
      <c r="DV125" s="879" t="s">
        <v>395</v>
      </c>
      <c r="DW125" s="879"/>
      <c r="DX125" s="879"/>
      <c r="DY125" s="879"/>
      <c r="DZ125" s="880"/>
    </row>
    <row r="126" spans="1:130" s="230" customFormat="1" ht="26.25" customHeight="1" thickBot="1" x14ac:dyDescent="0.25">
      <c r="A126" s="856"/>
      <c r="B126" s="857"/>
      <c r="C126" s="851" t="s">
        <v>475</v>
      </c>
      <c r="D126" s="788"/>
      <c r="E126" s="788"/>
      <c r="F126" s="788"/>
      <c r="G126" s="788"/>
      <c r="H126" s="788"/>
      <c r="I126" s="788"/>
      <c r="J126" s="788"/>
      <c r="K126" s="788"/>
      <c r="L126" s="788"/>
      <c r="M126" s="788"/>
      <c r="N126" s="788"/>
      <c r="O126" s="788"/>
      <c r="P126" s="788"/>
      <c r="Q126" s="788"/>
      <c r="R126" s="788"/>
      <c r="S126" s="788"/>
      <c r="T126" s="788"/>
      <c r="U126" s="788"/>
      <c r="V126" s="788"/>
      <c r="W126" s="788"/>
      <c r="X126" s="788"/>
      <c r="Y126" s="788"/>
      <c r="Z126" s="789"/>
      <c r="AA126" s="815" t="s">
        <v>395</v>
      </c>
      <c r="AB126" s="816"/>
      <c r="AC126" s="816"/>
      <c r="AD126" s="816"/>
      <c r="AE126" s="817"/>
      <c r="AF126" s="818" t="s">
        <v>470</v>
      </c>
      <c r="AG126" s="816"/>
      <c r="AH126" s="816"/>
      <c r="AI126" s="816"/>
      <c r="AJ126" s="817"/>
      <c r="AK126" s="818">
        <v>12310</v>
      </c>
      <c r="AL126" s="816"/>
      <c r="AM126" s="816"/>
      <c r="AN126" s="816"/>
      <c r="AO126" s="817"/>
      <c r="AP126" s="860">
        <v>0.5</v>
      </c>
      <c r="AQ126" s="861"/>
      <c r="AR126" s="861"/>
      <c r="AS126" s="861"/>
      <c r="AT126" s="862"/>
      <c r="AU126" s="232"/>
      <c r="AV126" s="232"/>
      <c r="AW126" s="232"/>
      <c r="AX126" s="232"/>
      <c r="AY126" s="232"/>
      <c r="AZ126" s="232"/>
      <c r="BA126" s="232"/>
      <c r="BB126" s="232"/>
      <c r="BC126" s="232"/>
      <c r="BD126" s="232"/>
      <c r="BE126" s="232"/>
      <c r="BF126" s="232"/>
      <c r="BG126" s="232"/>
      <c r="BH126" s="232"/>
      <c r="BI126" s="232"/>
      <c r="BJ126" s="232"/>
      <c r="BK126" s="232"/>
      <c r="BL126" s="232"/>
      <c r="BM126" s="232"/>
      <c r="BN126" s="232"/>
      <c r="BO126" s="232"/>
      <c r="BP126" s="232"/>
      <c r="BQ126" s="232"/>
      <c r="BR126" s="232"/>
      <c r="BS126" s="232"/>
      <c r="BT126" s="232"/>
      <c r="BU126" s="232"/>
      <c r="BV126" s="232"/>
      <c r="BW126" s="232"/>
      <c r="BX126" s="232"/>
      <c r="BY126" s="232"/>
      <c r="BZ126" s="232"/>
      <c r="CA126" s="232"/>
      <c r="CB126" s="232"/>
      <c r="CC126" s="232"/>
      <c r="CD126" s="255"/>
      <c r="CE126" s="255"/>
      <c r="CF126" s="255"/>
      <c r="CG126" s="232"/>
      <c r="CH126" s="232"/>
      <c r="CI126" s="232"/>
      <c r="CJ126" s="254"/>
      <c r="CK126" s="890"/>
      <c r="CL126" s="891"/>
      <c r="CM126" s="891"/>
      <c r="CN126" s="891"/>
      <c r="CO126" s="892"/>
      <c r="CP126" s="851" t="s">
        <v>492</v>
      </c>
      <c r="CQ126" s="788"/>
      <c r="CR126" s="788"/>
      <c r="CS126" s="788"/>
      <c r="CT126" s="788"/>
      <c r="CU126" s="788"/>
      <c r="CV126" s="788"/>
      <c r="CW126" s="788"/>
      <c r="CX126" s="788"/>
      <c r="CY126" s="788"/>
      <c r="CZ126" s="788"/>
      <c r="DA126" s="788"/>
      <c r="DB126" s="788"/>
      <c r="DC126" s="788"/>
      <c r="DD126" s="788"/>
      <c r="DE126" s="788"/>
      <c r="DF126" s="789"/>
      <c r="DG126" s="852" t="s">
        <v>471</v>
      </c>
      <c r="DH126" s="853"/>
      <c r="DI126" s="853"/>
      <c r="DJ126" s="853"/>
      <c r="DK126" s="853"/>
      <c r="DL126" s="853" t="s">
        <v>468</v>
      </c>
      <c r="DM126" s="853"/>
      <c r="DN126" s="853"/>
      <c r="DO126" s="853"/>
      <c r="DP126" s="853"/>
      <c r="DQ126" s="853" t="s">
        <v>466</v>
      </c>
      <c r="DR126" s="853"/>
      <c r="DS126" s="853"/>
      <c r="DT126" s="853"/>
      <c r="DU126" s="853"/>
      <c r="DV126" s="830" t="s">
        <v>471</v>
      </c>
      <c r="DW126" s="830"/>
      <c r="DX126" s="830"/>
      <c r="DY126" s="830"/>
      <c r="DZ126" s="831"/>
    </row>
    <row r="127" spans="1:130" s="230" customFormat="1" ht="26.25" customHeight="1" x14ac:dyDescent="0.2">
      <c r="A127" s="858"/>
      <c r="B127" s="859"/>
      <c r="C127" s="874" t="s">
        <v>493</v>
      </c>
      <c r="D127" s="875"/>
      <c r="E127" s="875"/>
      <c r="F127" s="875"/>
      <c r="G127" s="875"/>
      <c r="H127" s="875"/>
      <c r="I127" s="875"/>
      <c r="J127" s="875"/>
      <c r="K127" s="875"/>
      <c r="L127" s="875"/>
      <c r="M127" s="875"/>
      <c r="N127" s="875"/>
      <c r="O127" s="875"/>
      <c r="P127" s="875"/>
      <c r="Q127" s="875"/>
      <c r="R127" s="875"/>
      <c r="S127" s="875"/>
      <c r="T127" s="875"/>
      <c r="U127" s="875"/>
      <c r="V127" s="875"/>
      <c r="W127" s="875"/>
      <c r="X127" s="875"/>
      <c r="Y127" s="875"/>
      <c r="Z127" s="876"/>
      <c r="AA127" s="815" t="s">
        <v>395</v>
      </c>
      <c r="AB127" s="816"/>
      <c r="AC127" s="816"/>
      <c r="AD127" s="816"/>
      <c r="AE127" s="817"/>
      <c r="AF127" s="818" t="s">
        <v>395</v>
      </c>
      <c r="AG127" s="816"/>
      <c r="AH127" s="816"/>
      <c r="AI127" s="816"/>
      <c r="AJ127" s="817"/>
      <c r="AK127" s="818" t="s">
        <v>471</v>
      </c>
      <c r="AL127" s="816"/>
      <c r="AM127" s="816"/>
      <c r="AN127" s="816"/>
      <c r="AO127" s="817"/>
      <c r="AP127" s="860" t="s">
        <v>471</v>
      </c>
      <c r="AQ127" s="861"/>
      <c r="AR127" s="861"/>
      <c r="AS127" s="861"/>
      <c r="AT127" s="862"/>
      <c r="AU127" s="232"/>
      <c r="AV127" s="232"/>
      <c r="AW127" s="232"/>
      <c r="AX127" s="877" t="s">
        <v>494</v>
      </c>
      <c r="AY127" s="848"/>
      <c r="AZ127" s="848"/>
      <c r="BA127" s="848"/>
      <c r="BB127" s="848"/>
      <c r="BC127" s="848"/>
      <c r="BD127" s="848"/>
      <c r="BE127" s="849"/>
      <c r="BF127" s="847" t="s">
        <v>495</v>
      </c>
      <c r="BG127" s="848"/>
      <c r="BH127" s="848"/>
      <c r="BI127" s="848"/>
      <c r="BJ127" s="848"/>
      <c r="BK127" s="848"/>
      <c r="BL127" s="849"/>
      <c r="BM127" s="847" t="s">
        <v>496</v>
      </c>
      <c r="BN127" s="848"/>
      <c r="BO127" s="848"/>
      <c r="BP127" s="848"/>
      <c r="BQ127" s="848"/>
      <c r="BR127" s="848"/>
      <c r="BS127" s="849"/>
      <c r="BT127" s="847" t="s">
        <v>497</v>
      </c>
      <c r="BU127" s="848"/>
      <c r="BV127" s="848"/>
      <c r="BW127" s="848"/>
      <c r="BX127" s="848"/>
      <c r="BY127" s="848"/>
      <c r="BZ127" s="850"/>
      <c r="CA127" s="232"/>
      <c r="CB127" s="232"/>
      <c r="CC127" s="232"/>
      <c r="CD127" s="255"/>
      <c r="CE127" s="255"/>
      <c r="CF127" s="255"/>
      <c r="CG127" s="232"/>
      <c r="CH127" s="232"/>
      <c r="CI127" s="232"/>
      <c r="CJ127" s="254"/>
      <c r="CK127" s="890"/>
      <c r="CL127" s="891"/>
      <c r="CM127" s="891"/>
      <c r="CN127" s="891"/>
      <c r="CO127" s="892"/>
      <c r="CP127" s="851" t="s">
        <v>498</v>
      </c>
      <c r="CQ127" s="788"/>
      <c r="CR127" s="788"/>
      <c r="CS127" s="788"/>
      <c r="CT127" s="788"/>
      <c r="CU127" s="788"/>
      <c r="CV127" s="788"/>
      <c r="CW127" s="788"/>
      <c r="CX127" s="788"/>
      <c r="CY127" s="788"/>
      <c r="CZ127" s="788"/>
      <c r="DA127" s="788"/>
      <c r="DB127" s="788"/>
      <c r="DC127" s="788"/>
      <c r="DD127" s="788"/>
      <c r="DE127" s="788"/>
      <c r="DF127" s="789"/>
      <c r="DG127" s="852" t="s">
        <v>471</v>
      </c>
      <c r="DH127" s="853"/>
      <c r="DI127" s="853"/>
      <c r="DJ127" s="853"/>
      <c r="DK127" s="853"/>
      <c r="DL127" s="853" t="s">
        <v>471</v>
      </c>
      <c r="DM127" s="853"/>
      <c r="DN127" s="853"/>
      <c r="DO127" s="853"/>
      <c r="DP127" s="853"/>
      <c r="DQ127" s="853" t="s">
        <v>471</v>
      </c>
      <c r="DR127" s="853"/>
      <c r="DS127" s="853"/>
      <c r="DT127" s="853"/>
      <c r="DU127" s="853"/>
      <c r="DV127" s="830" t="s">
        <v>395</v>
      </c>
      <c r="DW127" s="830"/>
      <c r="DX127" s="830"/>
      <c r="DY127" s="830"/>
      <c r="DZ127" s="831"/>
    </row>
    <row r="128" spans="1:130" s="230" customFormat="1" ht="26.25" customHeight="1" thickBot="1" x14ac:dyDescent="0.25">
      <c r="A128" s="832" t="s">
        <v>499</v>
      </c>
      <c r="B128" s="833"/>
      <c r="C128" s="833"/>
      <c r="D128" s="833"/>
      <c r="E128" s="833"/>
      <c r="F128" s="833"/>
      <c r="G128" s="833"/>
      <c r="H128" s="833"/>
      <c r="I128" s="833"/>
      <c r="J128" s="833"/>
      <c r="K128" s="833"/>
      <c r="L128" s="833"/>
      <c r="M128" s="833"/>
      <c r="N128" s="833"/>
      <c r="O128" s="833"/>
      <c r="P128" s="833"/>
      <c r="Q128" s="833"/>
      <c r="R128" s="833"/>
      <c r="S128" s="833"/>
      <c r="T128" s="833"/>
      <c r="U128" s="833"/>
      <c r="V128" s="833"/>
      <c r="W128" s="834" t="s">
        <v>500</v>
      </c>
      <c r="X128" s="834"/>
      <c r="Y128" s="834"/>
      <c r="Z128" s="835"/>
      <c r="AA128" s="836">
        <v>6343</v>
      </c>
      <c r="AB128" s="837"/>
      <c r="AC128" s="837"/>
      <c r="AD128" s="837"/>
      <c r="AE128" s="838"/>
      <c r="AF128" s="839">
        <v>2938</v>
      </c>
      <c r="AG128" s="837"/>
      <c r="AH128" s="837"/>
      <c r="AI128" s="837"/>
      <c r="AJ128" s="838"/>
      <c r="AK128" s="839">
        <v>1146</v>
      </c>
      <c r="AL128" s="837"/>
      <c r="AM128" s="837"/>
      <c r="AN128" s="837"/>
      <c r="AO128" s="838"/>
      <c r="AP128" s="840"/>
      <c r="AQ128" s="841"/>
      <c r="AR128" s="841"/>
      <c r="AS128" s="841"/>
      <c r="AT128" s="842"/>
      <c r="AU128" s="232"/>
      <c r="AV128" s="232"/>
      <c r="AW128" s="232"/>
      <c r="AX128" s="843" t="s">
        <v>501</v>
      </c>
      <c r="AY128" s="844"/>
      <c r="AZ128" s="844"/>
      <c r="BA128" s="844"/>
      <c r="BB128" s="844"/>
      <c r="BC128" s="844"/>
      <c r="BD128" s="844"/>
      <c r="BE128" s="845"/>
      <c r="BF128" s="822" t="s">
        <v>468</v>
      </c>
      <c r="BG128" s="823"/>
      <c r="BH128" s="823"/>
      <c r="BI128" s="823"/>
      <c r="BJ128" s="823"/>
      <c r="BK128" s="823"/>
      <c r="BL128" s="846"/>
      <c r="BM128" s="822">
        <v>15</v>
      </c>
      <c r="BN128" s="823"/>
      <c r="BO128" s="823"/>
      <c r="BP128" s="823"/>
      <c r="BQ128" s="823"/>
      <c r="BR128" s="823"/>
      <c r="BS128" s="846"/>
      <c r="BT128" s="822">
        <v>20</v>
      </c>
      <c r="BU128" s="823"/>
      <c r="BV128" s="823"/>
      <c r="BW128" s="823"/>
      <c r="BX128" s="823"/>
      <c r="BY128" s="823"/>
      <c r="BZ128" s="824"/>
      <c r="CA128" s="255"/>
      <c r="CB128" s="255"/>
      <c r="CC128" s="255"/>
      <c r="CD128" s="255"/>
      <c r="CE128" s="255"/>
      <c r="CF128" s="255"/>
      <c r="CG128" s="232"/>
      <c r="CH128" s="232"/>
      <c r="CI128" s="232"/>
      <c r="CJ128" s="254"/>
      <c r="CK128" s="893"/>
      <c r="CL128" s="894"/>
      <c r="CM128" s="894"/>
      <c r="CN128" s="894"/>
      <c r="CO128" s="895"/>
      <c r="CP128" s="825" t="s">
        <v>502</v>
      </c>
      <c r="CQ128" s="766"/>
      <c r="CR128" s="766"/>
      <c r="CS128" s="766"/>
      <c r="CT128" s="766"/>
      <c r="CU128" s="766"/>
      <c r="CV128" s="766"/>
      <c r="CW128" s="766"/>
      <c r="CX128" s="766"/>
      <c r="CY128" s="766"/>
      <c r="CZ128" s="766"/>
      <c r="DA128" s="766"/>
      <c r="DB128" s="766"/>
      <c r="DC128" s="766"/>
      <c r="DD128" s="766"/>
      <c r="DE128" s="766"/>
      <c r="DF128" s="767"/>
      <c r="DG128" s="826" t="s">
        <v>466</v>
      </c>
      <c r="DH128" s="827"/>
      <c r="DI128" s="827"/>
      <c r="DJ128" s="827"/>
      <c r="DK128" s="827"/>
      <c r="DL128" s="827" t="s">
        <v>486</v>
      </c>
      <c r="DM128" s="827"/>
      <c r="DN128" s="827"/>
      <c r="DO128" s="827"/>
      <c r="DP128" s="827"/>
      <c r="DQ128" s="827" t="s">
        <v>395</v>
      </c>
      <c r="DR128" s="827"/>
      <c r="DS128" s="827"/>
      <c r="DT128" s="827"/>
      <c r="DU128" s="827"/>
      <c r="DV128" s="828" t="s">
        <v>503</v>
      </c>
      <c r="DW128" s="828"/>
      <c r="DX128" s="828"/>
      <c r="DY128" s="828"/>
      <c r="DZ128" s="829"/>
    </row>
    <row r="129" spans="1:131" s="230" customFormat="1" ht="26.25" customHeight="1" x14ac:dyDescent="0.2">
      <c r="A129" s="810" t="s">
        <v>108</v>
      </c>
      <c r="B129" s="811"/>
      <c r="C129" s="811"/>
      <c r="D129" s="811"/>
      <c r="E129" s="811"/>
      <c r="F129" s="811"/>
      <c r="G129" s="811"/>
      <c r="H129" s="811"/>
      <c r="I129" s="811"/>
      <c r="J129" s="811"/>
      <c r="K129" s="811"/>
      <c r="L129" s="811"/>
      <c r="M129" s="811"/>
      <c r="N129" s="811"/>
      <c r="O129" s="811"/>
      <c r="P129" s="811"/>
      <c r="Q129" s="811"/>
      <c r="R129" s="811"/>
      <c r="S129" s="811"/>
      <c r="T129" s="811"/>
      <c r="U129" s="811"/>
      <c r="V129" s="811"/>
      <c r="W129" s="812" t="s">
        <v>504</v>
      </c>
      <c r="X129" s="813"/>
      <c r="Y129" s="813"/>
      <c r="Z129" s="814"/>
      <c r="AA129" s="815">
        <v>2621510</v>
      </c>
      <c r="AB129" s="816"/>
      <c r="AC129" s="816"/>
      <c r="AD129" s="816"/>
      <c r="AE129" s="817"/>
      <c r="AF129" s="818">
        <v>2856559</v>
      </c>
      <c r="AG129" s="816"/>
      <c r="AH129" s="816"/>
      <c r="AI129" s="816"/>
      <c r="AJ129" s="817"/>
      <c r="AK129" s="818">
        <v>2807231</v>
      </c>
      <c r="AL129" s="816"/>
      <c r="AM129" s="816"/>
      <c r="AN129" s="816"/>
      <c r="AO129" s="817"/>
      <c r="AP129" s="819"/>
      <c r="AQ129" s="820"/>
      <c r="AR129" s="820"/>
      <c r="AS129" s="820"/>
      <c r="AT129" s="821"/>
      <c r="AU129" s="233"/>
      <c r="AV129" s="233"/>
      <c r="AW129" s="233"/>
      <c r="AX129" s="787" t="s">
        <v>505</v>
      </c>
      <c r="AY129" s="788"/>
      <c r="AZ129" s="788"/>
      <c r="BA129" s="788"/>
      <c r="BB129" s="788"/>
      <c r="BC129" s="788"/>
      <c r="BD129" s="788"/>
      <c r="BE129" s="789"/>
      <c r="BF129" s="806" t="s">
        <v>468</v>
      </c>
      <c r="BG129" s="807"/>
      <c r="BH129" s="807"/>
      <c r="BI129" s="807"/>
      <c r="BJ129" s="807"/>
      <c r="BK129" s="807"/>
      <c r="BL129" s="808"/>
      <c r="BM129" s="806">
        <v>20</v>
      </c>
      <c r="BN129" s="807"/>
      <c r="BO129" s="807"/>
      <c r="BP129" s="807"/>
      <c r="BQ129" s="807"/>
      <c r="BR129" s="807"/>
      <c r="BS129" s="808"/>
      <c r="BT129" s="806">
        <v>30</v>
      </c>
      <c r="BU129" s="807"/>
      <c r="BV129" s="807"/>
      <c r="BW129" s="807"/>
      <c r="BX129" s="807"/>
      <c r="BY129" s="807"/>
      <c r="BZ129" s="809"/>
      <c r="CA129" s="256"/>
      <c r="CB129" s="256"/>
      <c r="CC129" s="256"/>
      <c r="CD129" s="256"/>
      <c r="CE129" s="256"/>
      <c r="CF129" s="256"/>
      <c r="CG129" s="256"/>
      <c r="CH129" s="256"/>
      <c r="CI129" s="256"/>
      <c r="CJ129" s="256"/>
      <c r="CK129" s="256"/>
      <c r="CL129" s="256"/>
      <c r="CM129" s="256"/>
      <c r="CN129" s="256"/>
      <c r="CO129" s="256"/>
      <c r="CP129" s="256"/>
      <c r="CQ129" s="256"/>
      <c r="CR129" s="256"/>
      <c r="CS129" s="256"/>
      <c r="CT129" s="256"/>
      <c r="CU129" s="256"/>
      <c r="CV129" s="256"/>
      <c r="CW129" s="256"/>
      <c r="CX129" s="256"/>
      <c r="CY129" s="256"/>
      <c r="CZ129" s="256"/>
      <c r="DA129" s="256"/>
      <c r="DB129" s="256"/>
      <c r="DC129" s="256"/>
      <c r="DD129" s="256"/>
      <c r="DE129" s="256"/>
      <c r="DF129" s="256"/>
      <c r="DG129" s="256"/>
      <c r="DH129" s="256"/>
      <c r="DI129" s="256"/>
      <c r="DJ129" s="256"/>
      <c r="DK129" s="256"/>
      <c r="DL129" s="256"/>
      <c r="DM129" s="256"/>
      <c r="DN129" s="256"/>
      <c r="DO129" s="256"/>
      <c r="DP129" s="233"/>
      <c r="DQ129" s="233"/>
      <c r="DR129" s="233"/>
      <c r="DS129" s="233"/>
      <c r="DT129" s="233"/>
      <c r="DU129" s="233"/>
      <c r="DV129" s="233"/>
      <c r="DW129" s="233"/>
      <c r="DX129" s="233"/>
      <c r="DY129" s="233"/>
      <c r="DZ129" s="233"/>
    </row>
    <row r="130" spans="1:131" s="230" customFormat="1" ht="26.25" customHeight="1" x14ac:dyDescent="0.2">
      <c r="A130" s="810" t="s">
        <v>506</v>
      </c>
      <c r="B130" s="811"/>
      <c r="C130" s="811"/>
      <c r="D130" s="811"/>
      <c r="E130" s="811"/>
      <c r="F130" s="811"/>
      <c r="G130" s="811"/>
      <c r="H130" s="811"/>
      <c r="I130" s="811"/>
      <c r="J130" s="811"/>
      <c r="K130" s="811"/>
      <c r="L130" s="811"/>
      <c r="M130" s="811"/>
      <c r="N130" s="811"/>
      <c r="O130" s="811"/>
      <c r="P130" s="811"/>
      <c r="Q130" s="811"/>
      <c r="R130" s="811"/>
      <c r="S130" s="811"/>
      <c r="T130" s="811"/>
      <c r="U130" s="811"/>
      <c r="V130" s="811"/>
      <c r="W130" s="812" t="s">
        <v>507</v>
      </c>
      <c r="X130" s="813"/>
      <c r="Y130" s="813"/>
      <c r="Z130" s="814"/>
      <c r="AA130" s="815">
        <v>440786</v>
      </c>
      <c r="AB130" s="816"/>
      <c r="AC130" s="816"/>
      <c r="AD130" s="816"/>
      <c r="AE130" s="817"/>
      <c r="AF130" s="818">
        <v>467873</v>
      </c>
      <c r="AG130" s="816"/>
      <c r="AH130" s="816"/>
      <c r="AI130" s="816"/>
      <c r="AJ130" s="817"/>
      <c r="AK130" s="818">
        <v>471591</v>
      </c>
      <c r="AL130" s="816"/>
      <c r="AM130" s="816"/>
      <c r="AN130" s="816"/>
      <c r="AO130" s="817"/>
      <c r="AP130" s="819"/>
      <c r="AQ130" s="820"/>
      <c r="AR130" s="820"/>
      <c r="AS130" s="820"/>
      <c r="AT130" s="821"/>
      <c r="AU130" s="233"/>
      <c r="AV130" s="233"/>
      <c r="AW130" s="233"/>
      <c r="AX130" s="787" t="s">
        <v>508</v>
      </c>
      <c r="AY130" s="788"/>
      <c r="AZ130" s="788"/>
      <c r="BA130" s="788"/>
      <c r="BB130" s="788"/>
      <c r="BC130" s="788"/>
      <c r="BD130" s="788"/>
      <c r="BE130" s="789"/>
      <c r="BF130" s="790">
        <v>12.8</v>
      </c>
      <c r="BG130" s="791"/>
      <c r="BH130" s="791"/>
      <c r="BI130" s="791"/>
      <c r="BJ130" s="791"/>
      <c r="BK130" s="791"/>
      <c r="BL130" s="792"/>
      <c r="BM130" s="790">
        <v>25</v>
      </c>
      <c r="BN130" s="791"/>
      <c r="BO130" s="791"/>
      <c r="BP130" s="791"/>
      <c r="BQ130" s="791"/>
      <c r="BR130" s="791"/>
      <c r="BS130" s="792"/>
      <c r="BT130" s="790">
        <v>35</v>
      </c>
      <c r="BU130" s="791"/>
      <c r="BV130" s="791"/>
      <c r="BW130" s="791"/>
      <c r="BX130" s="791"/>
      <c r="BY130" s="791"/>
      <c r="BZ130" s="793"/>
      <c r="CA130" s="256"/>
      <c r="CB130" s="256"/>
      <c r="CC130" s="256"/>
      <c r="CD130" s="256"/>
      <c r="CE130" s="256"/>
      <c r="CF130" s="256"/>
      <c r="CG130" s="256"/>
      <c r="CH130" s="256"/>
      <c r="CI130" s="256"/>
      <c r="CJ130" s="256"/>
      <c r="CK130" s="256"/>
      <c r="CL130" s="256"/>
      <c r="CM130" s="256"/>
      <c r="CN130" s="256"/>
      <c r="CO130" s="256"/>
      <c r="CP130" s="256"/>
      <c r="CQ130" s="256"/>
      <c r="CR130" s="256"/>
      <c r="CS130" s="256"/>
      <c r="CT130" s="256"/>
      <c r="CU130" s="256"/>
      <c r="CV130" s="256"/>
      <c r="CW130" s="256"/>
      <c r="CX130" s="256"/>
      <c r="CY130" s="256"/>
      <c r="CZ130" s="256"/>
      <c r="DA130" s="256"/>
      <c r="DB130" s="256"/>
      <c r="DC130" s="256"/>
      <c r="DD130" s="256"/>
      <c r="DE130" s="256"/>
      <c r="DF130" s="256"/>
      <c r="DG130" s="256"/>
      <c r="DH130" s="256"/>
      <c r="DI130" s="256"/>
      <c r="DJ130" s="256"/>
      <c r="DK130" s="256"/>
      <c r="DL130" s="256"/>
      <c r="DM130" s="256"/>
      <c r="DN130" s="256"/>
      <c r="DO130" s="256"/>
      <c r="DP130" s="233"/>
      <c r="DQ130" s="233"/>
      <c r="DR130" s="233"/>
      <c r="DS130" s="233"/>
      <c r="DT130" s="233"/>
      <c r="DU130" s="233"/>
      <c r="DV130" s="233"/>
      <c r="DW130" s="233"/>
      <c r="DX130" s="233"/>
      <c r="DY130" s="233"/>
      <c r="DZ130" s="233"/>
    </row>
    <row r="131" spans="1:131" s="230" customFormat="1" ht="26.25" customHeight="1" thickBot="1" x14ac:dyDescent="0.25">
      <c r="A131" s="794"/>
      <c r="B131" s="795"/>
      <c r="C131" s="795"/>
      <c r="D131" s="795"/>
      <c r="E131" s="795"/>
      <c r="F131" s="795"/>
      <c r="G131" s="795"/>
      <c r="H131" s="795"/>
      <c r="I131" s="795"/>
      <c r="J131" s="795"/>
      <c r="K131" s="795"/>
      <c r="L131" s="795"/>
      <c r="M131" s="795"/>
      <c r="N131" s="795"/>
      <c r="O131" s="795"/>
      <c r="P131" s="795"/>
      <c r="Q131" s="795"/>
      <c r="R131" s="795"/>
      <c r="S131" s="795"/>
      <c r="T131" s="795"/>
      <c r="U131" s="795"/>
      <c r="V131" s="795"/>
      <c r="W131" s="796" t="s">
        <v>509</v>
      </c>
      <c r="X131" s="797"/>
      <c r="Y131" s="797"/>
      <c r="Z131" s="798"/>
      <c r="AA131" s="799">
        <v>2180724</v>
      </c>
      <c r="AB131" s="800"/>
      <c r="AC131" s="800"/>
      <c r="AD131" s="800"/>
      <c r="AE131" s="801"/>
      <c r="AF131" s="802">
        <v>2388686</v>
      </c>
      <c r="AG131" s="800"/>
      <c r="AH131" s="800"/>
      <c r="AI131" s="800"/>
      <c r="AJ131" s="801"/>
      <c r="AK131" s="802">
        <v>2335640</v>
      </c>
      <c r="AL131" s="800"/>
      <c r="AM131" s="800"/>
      <c r="AN131" s="800"/>
      <c r="AO131" s="801"/>
      <c r="AP131" s="803"/>
      <c r="AQ131" s="804"/>
      <c r="AR131" s="804"/>
      <c r="AS131" s="804"/>
      <c r="AT131" s="805"/>
      <c r="AU131" s="233"/>
      <c r="AV131" s="233"/>
      <c r="AW131" s="233"/>
      <c r="AX131" s="765" t="s">
        <v>510</v>
      </c>
      <c r="AY131" s="766"/>
      <c r="AZ131" s="766"/>
      <c r="BA131" s="766"/>
      <c r="BB131" s="766"/>
      <c r="BC131" s="766"/>
      <c r="BD131" s="766"/>
      <c r="BE131" s="767"/>
      <c r="BF131" s="768">
        <v>70</v>
      </c>
      <c r="BG131" s="769"/>
      <c r="BH131" s="769"/>
      <c r="BI131" s="769"/>
      <c r="BJ131" s="769"/>
      <c r="BK131" s="769"/>
      <c r="BL131" s="770"/>
      <c r="BM131" s="768">
        <v>350</v>
      </c>
      <c r="BN131" s="769"/>
      <c r="BO131" s="769"/>
      <c r="BP131" s="769"/>
      <c r="BQ131" s="769"/>
      <c r="BR131" s="769"/>
      <c r="BS131" s="770"/>
      <c r="BT131" s="771"/>
      <c r="BU131" s="772"/>
      <c r="BV131" s="772"/>
      <c r="BW131" s="772"/>
      <c r="BX131" s="772"/>
      <c r="BY131" s="772"/>
      <c r="BZ131" s="773"/>
      <c r="CA131" s="256"/>
      <c r="CB131" s="256"/>
      <c r="CC131" s="256"/>
      <c r="CD131" s="256"/>
      <c r="CE131" s="256"/>
      <c r="CF131" s="256"/>
      <c r="CG131" s="256"/>
      <c r="CH131" s="256"/>
      <c r="CI131" s="256"/>
      <c r="CJ131" s="256"/>
      <c r="CK131" s="256"/>
      <c r="CL131" s="256"/>
      <c r="CM131" s="256"/>
      <c r="CN131" s="256"/>
      <c r="CO131" s="256"/>
      <c r="CP131" s="256"/>
      <c r="CQ131" s="256"/>
      <c r="CR131" s="256"/>
      <c r="CS131" s="256"/>
      <c r="CT131" s="256"/>
      <c r="CU131" s="256"/>
      <c r="CV131" s="256"/>
      <c r="CW131" s="256"/>
      <c r="CX131" s="256"/>
      <c r="CY131" s="256"/>
      <c r="CZ131" s="256"/>
      <c r="DA131" s="256"/>
      <c r="DB131" s="256"/>
      <c r="DC131" s="256"/>
      <c r="DD131" s="256"/>
      <c r="DE131" s="256"/>
      <c r="DF131" s="256"/>
      <c r="DG131" s="256"/>
      <c r="DH131" s="256"/>
      <c r="DI131" s="256"/>
      <c r="DJ131" s="256"/>
      <c r="DK131" s="256"/>
      <c r="DL131" s="256"/>
      <c r="DM131" s="256"/>
      <c r="DN131" s="256"/>
      <c r="DO131" s="256"/>
      <c r="DP131" s="233"/>
      <c r="DQ131" s="233"/>
      <c r="DR131" s="233"/>
      <c r="DS131" s="233"/>
      <c r="DT131" s="233"/>
      <c r="DU131" s="233"/>
      <c r="DV131" s="233"/>
      <c r="DW131" s="233"/>
      <c r="DX131" s="233"/>
      <c r="DY131" s="233"/>
      <c r="DZ131" s="233"/>
    </row>
    <row r="132" spans="1:131" s="230" customFormat="1" ht="26.25" customHeight="1" x14ac:dyDescent="0.2">
      <c r="A132" s="774" t="s">
        <v>511</v>
      </c>
      <c r="B132" s="775"/>
      <c r="C132" s="775"/>
      <c r="D132" s="775"/>
      <c r="E132" s="775"/>
      <c r="F132" s="775"/>
      <c r="G132" s="775"/>
      <c r="H132" s="775"/>
      <c r="I132" s="775"/>
      <c r="J132" s="775"/>
      <c r="K132" s="775"/>
      <c r="L132" s="775"/>
      <c r="M132" s="775"/>
      <c r="N132" s="775"/>
      <c r="O132" s="775"/>
      <c r="P132" s="775"/>
      <c r="Q132" s="775"/>
      <c r="R132" s="775"/>
      <c r="S132" s="775"/>
      <c r="T132" s="775"/>
      <c r="U132" s="775"/>
      <c r="V132" s="778" t="s">
        <v>512</v>
      </c>
      <c r="W132" s="778"/>
      <c r="X132" s="778"/>
      <c r="Y132" s="778"/>
      <c r="Z132" s="779"/>
      <c r="AA132" s="780">
        <v>11.234434070000001</v>
      </c>
      <c r="AB132" s="781"/>
      <c r="AC132" s="781"/>
      <c r="AD132" s="781"/>
      <c r="AE132" s="782"/>
      <c r="AF132" s="783">
        <v>12.69480375</v>
      </c>
      <c r="AG132" s="781"/>
      <c r="AH132" s="781"/>
      <c r="AI132" s="781"/>
      <c r="AJ132" s="782"/>
      <c r="AK132" s="783">
        <v>14.76434725</v>
      </c>
      <c r="AL132" s="781"/>
      <c r="AM132" s="781"/>
      <c r="AN132" s="781"/>
      <c r="AO132" s="782"/>
      <c r="AP132" s="784"/>
      <c r="AQ132" s="785"/>
      <c r="AR132" s="785"/>
      <c r="AS132" s="785"/>
      <c r="AT132" s="786"/>
      <c r="AU132" s="257"/>
      <c r="AV132" s="233"/>
      <c r="AW132" s="233"/>
      <c r="AX132" s="233"/>
      <c r="AY132" s="233"/>
      <c r="AZ132" s="233"/>
      <c r="BA132" s="233"/>
      <c r="BB132" s="233"/>
      <c r="BC132" s="233"/>
      <c r="BD132" s="233"/>
      <c r="BE132" s="233"/>
      <c r="BF132" s="233"/>
      <c r="BG132" s="233"/>
      <c r="BH132" s="233"/>
      <c r="BI132" s="233"/>
      <c r="BJ132" s="233"/>
      <c r="BK132" s="233"/>
      <c r="BL132" s="233"/>
      <c r="BM132" s="233"/>
      <c r="BN132" s="233"/>
      <c r="BO132" s="233"/>
      <c r="BP132" s="233"/>
      <c r="BQ132" s="233"/>
      <c r="BR132" s="233"/>
      <c r="BS132" s="234"/>
      <c r="BT132" s="233"/>
      <c r="BU132" s="233"/>
      <c r="BV132" s="233"/>
      <c r="BW132" s="233"/>
      <c r="BX132" s="233"/>
      <c r="BY132" s="233"/>
      <c r="BZ132" s="233"/>
      <c r="CA132" s="256"/>
      <c r="CB132" s="256"/>
      <c r="CC132" s="256"/>
      <c r="CD132" s="256"/>
      <c r="CE132" s="256"/>
      <c r="CF132" s="256"/>
      <c r="CG132" s="256"/>
      <c r="CH132" s="256"/>
      <c r="CI132" s="256"/>
      <c r="CJ132" s="256"/>
      <c r="CK132" s="256"/>
      <c r="CL132" s="256"/>
      <c r="CM132" s="256"/>
      <c r="CN132" s="256"/>
      <c r="CO132" s="256"/>
      <c r="CP132" s="256"/>
      <c r="CQ132" s="256"/>
      <c r="CR132" s="256"/>
      <c r="CS132" s="256"/>
      <c r="CT132" s="256"/>
      <c r="CU132" s="256"/>
      <c r="CV132" s="256"/>
      <c r="CW132" s="256"/>
      <c r="CX132" s="256"/>
      <c r="CY132" s="256"/>
      <c r="CZ132" s="256"/>
      <c r="DA132" s="256"/>
      <c r="DB132" s="256"/>
      <c r="DC132" s="256"/>
      <c r="DD132" s="256"/>
      <c r="DE132" s="256"/>
      <c r="DF132" s="256"/>
      <c r="DG132" s="256"/>
      <c r="DH132" s="256"/>
      <c r="DI132" s="256"/>
      <c r="DJ132" s="256"/>
      <c r="DK132" s="256"/>
      <c r="DL132" s="256"/>
      <c r="DM132" s="256"/>
      <c r="DN132" s="256"/>
      <c r="DO132" s="256"/>
      <c r="DP132" s="233"/>
      <c r="DQ132" s="233"/>
      <c r="DR132" s="233"/>
      <c r="DS132" s="233"/>
      <c r="DT132" s="233"/>
      <c r="DU132" s="233"/>
      <c r="DV132" s="233"/>
      <c r="DW132" s="233"/>
      <c r="DX132" s="233"/>
      <c r="DY132" s="233"/>
      <c r="DZ132" s="233"/>
    </row>
    <row r="133" spans="1:131" s="230" customFormat="1" ht="26.25" customHeight="1" thickBot="1" x14ac:dyDescent="0.25">
      <c r="A133" s="776"/>
      <c r="B133" s="777"/>
      <c r="C133" s="777"/>
      <c r="D133" s="777"/>
      <c r="E133" s="777"/>
      <c r="F133" s="777"/>
      <c r="G133" s="777"/>
      <c r="H133" s="777"/>
      <c r="I133" s="777"/>
      <c r="J133" s="777"/>
      <c r="K133" s="777"/>
      <c r="L133" s="777"/>
      <c r="M133" s="777"/>
      <c r="N133" s="777"/>
      <c r="O133" s="777"/>
      <c r="P133" s="777"/>
      <c r="Q133" s="777"/>
      <c r="R133" s="777"/>
      <c r="S133" s="777"/>
      <c r="T133" s="777"/>
      <c r="U133" s="777"/>
      <c r="V133" s="757" t="s">
        <v>513</v>
      </c>
      <c r="W133" s="757"/>
      <c r="X133" s="757"/>
      <c r="Y133" s="757"/>
      <c r="Z133" s="758"/>
      <c r="AA133" s="759">
        <v>10.6</v>
      </c>
      <c r="AB133" s="760"/>
      <c r="AC133" s="760"/>
      <c r="AD133" s="760"/>
      <c r="AE133" s="761"/>
      <c r="AF133" s="759">
        <v>11.6</v>
      </c>
      <c r="AG133" s="760"/>
      <c r="AH133" s="760"/>
      <c r="AI133" s="760"/>
      <c r="AJ133" s="761"/>
      <c r="AK133" s="759">
        <v>12.8</v>
      </c>
      <c r="AL133" s="760"/>
      <c r="AM133" s="760"/>
      <c r="AN133" s="760"/>
      <c r="AO133" s="761"/>
      <c r="AP133" s="762"/>
      <c r="AQ133" s="763"/>
      <c r="AR133" s="763"/>
      <c r="AS133" s="763"/>
      <c r="AT133" s="764"/>
      <c r="AU133" s="233"/>
      <c r="AV133" s="233"/>
      <c r="AW133" s="233"/>
      <c r="AX133" s="233"/>
      <c r="AY133" s="233"/>
      <c r="AZ133" s="233"/>
      <c r="BA133" s="233"/>
      <c r="BB133" s="233"/>
      <c r="BC133" s="233"/>
      <c r="BD133" s="233"/>
      <c r="BE133" s="233"/>
      <c r="BF133" s="233"/>
      <c r="BG133" s="233"/>
      <c r="BH133" s="233"/>
      <c r="BI133" s="233"/>
      <c r="BJ133" s="233"/>
      <c r="BK133" s="233"/>
      <c r="BL133" s="233"/>
      <c r="BM133" s="233"/>
      <c r="BN133" s="256"/>
      <c r="BO133" s="256"/>
      <c r="BP133" s="256"/>
      <c r="BQ133" s="256"/>
      <c r="BR133" s="256"/>
      <c r="BS133" s="256"/>
      <c r="BT133" s="256"/>
      <c r="BU133" s="256"/>
      <c r="BV133" s="256"/>
      <c r="BW133" s="256"/>
      <c r="BX133" s="256"/>
      <c r="BY133" s="256"/>
      <c r="BZ133" s="256"/>
      <c r="CA133" s="256"/>
      <c r="CB133" s="256"/>
      <c r="CC133" s="256"/>
      <c r="CD133" s="256"/>
      <c r="CE133" s="256"/>
      <c r="CF133" s="256"/>
      <c r="CG133" s="256"/>
      <c r="CH133" s="256"/>
      <c r="CI133" s="256"/>
      <c r="CJ133" s="256"/>
      <c r="CK133" s="256"/>
      <c r="CL133" s="256"/>
      <c r="CM133" s="256"/>
      <c r="CN133" s="256"/>
      <c r="CO133" s="256"/>
      <c r="CP133" s="256"/>
      <c r="CQ133" s="256"/>
      <c r="CR133" s="256"/>
      <c r="CS133" s="256"/>
      <c r="CT133" s="256"/>
      <c r="CU133" s="256"/>
      <c r="CV133" s="256"/>
      <c r="CW133" s="256"/>
      <c r="CX133" s="256"/>
      <c r="CY133" s="256"/>
      <c r="CZ133" s="256"/>
      <c r="DA133" s="256"/>
      <c r="DB133" s="256"/>
      <c r="DC133" s="256"/>
      <c r="DD133" s="256"/>
      <c r="DE133" s="256"/>
      <c r="DF133" s="256"/>
      <c r="DG133" s="256"/>
      <c r="DH133" s="256"/>
      <c r="DI133" s="256"/>
      <c r="DJ133" s="256"/>
      <c r="DK133" s="256"/>
      <c r="DL133" s="256"/>
      <c r="DM133" s="256"/>
      <c r="DN133" s="256"/>
      <c r="DO133" s="256"/>
      <c r="DP133" s="233"/>
      <c r="DQ133" s="233"/>
      <c r="DR133" s="233"/>
      <c r="DS133" s="233"/>
      <c r="DT133" s="233"/>
      <c r="DU133" s="233"/>
      <c r="DV133" s="233"/>
      <c r="DW133" s="233"/>
      <c r="DX133" s="233"/>
      <c r="DY133" s="233"/>
      <c r="DZ133" s="233"/>
    </row>
    <row r="134" spans="1:131" ht="11.25" customHeight="1" x14ac:dyDescent="0.2">
      <c r="A134" s="258"/>
      <c r="B134" s="258"/>
      <c r="C134" s="258"/>
      <c r="D134" s="258"/>
      <c r="E134" s="258"/>
      <c r="F134" s="258"/>
      <c r="G134" s="258"/>
      <c r="H134" s="258"/>
      <c r="I134" s="258"/>
      <c r="J134" s="258"/>
      <c r="K134" s="258"/>
      <c r="L134" s="258"/>
      <c r="M134" s="258"/>
      <c r="N134" s="258"/>
      <c r="O134" s="258"/>
      <c r="P134" s="258"/>
      <c r="Q134" s="258"/>
      <c r="R134" s="258"/>
      <c r="S134" s="258"/>
      <c r="T134" s="258"/>
      <c r="U134" s="258"/>
      <c r="V134" s="258"/>
      <c r="W134" s="258"/>
      <c r="X134" s="258"/>
      <c r="Y134" s="258"/>
      <c r="Z134" s="258"/>
      <c r="AA134" s="258"/>
      <c r="AB134" s="258"/>
      <c r="AC134" s="258"/>
      <c r="AD134" s="258"/>
      <c r="AE134" s="258"/>
      <c r="AF134" s="258"/>
      <c r="AG134" s="258"/>
      <c r="AH134" s="258"/>
      <c r="AI134" s="258"/>
      <c r="AJ134" s="258"/>
      <c r="AK134" s="258"/>
      <c r="AL134" s="258"/>
      <c r="AM134" s="258"/>
      <c r="AN134" s="258"/>
      <c r="AO134" s="258"/>
      <c r="AP134" s="258"/>
      <c r="AQ134" s="258"/>
      <c r="AR134" s="258"/>
      <c r="AS134" s="258"/>
      <c r="AT134" s="258"/>
      <c r="AU134" s="233"/>
      <c r="AV134" s="233"/>
      <c r="AW134" s="233"/>
      <c r="AX134" s="233"/>
      <c r="AY134" s="233"/>
      <c r="AZ134" s="233"/>
      <c r="BA134" s="233"/>
      <c r="BB134" s="233"/>
      <c r="BC134" s="233"/>
      <c r="BD134" s="233"/>
      <c r="BE134" s="233"/>
      <c r="BF134" s="233"/>
      <c r="BG134" s="233"/>
      <c r="BH134" s="233"/>
      <c r="BI134" s="233"/>
      <c r="BJ134" s="233"/>
      <c r="BK134" s="233"/>
      <c r="BL134" s="233"/>
      <c r="BM134" s="233"/>
      <c r="BN134" s="256"/>
      <c r="BO134" s="256"/>
      <c r="BP134" s="256"/>
      <c r="BQ134" s="256"/>
      <c r="BR134" s="256"/>
      <c r="BS134" s="256"/>
      <c r="BT134" s="256"/>
      <c r="BU134" s="256"/>
      <c r="BV134" s="256"/>
      <c r="BW134" s="256"/>
      <c r="BX134" s="256"/>
      <c r="BY134" s="256"/>
      <c r="BZ134" s="256"/>
      <c r="CA134" s="256"/>
      <c r="CB134" s="256"/>
      <c r="CC134" s="256"/>
      <c r="CD134" s="256"/>
      <c r="CE134" s="256"/>
      <c r="CF134" s="256"/>
      <c r="CG134" s="256"/>
      <c r="CH134" s="256"/>
      <c r="CI134" s="256"/>
      <c r="CJ134" s="256"/>
      <c r="CK134" s="256"/>
      <c r="CL134" s="256"/>
      <c r="CM134" s="256"/>
      <c r="CN134" s="256"/>
      <c r="CO134" s="256"/>
      <c r="CP134" s="256"/>
      <c r="CQ134" s="256"/>
      <c r="CR134" s="256"/>
      <c r="CS134" s="256"/>
      <c r="CT134" s="256"/>
      <c r="CU134" s="256"/>
      <c r="CV134" s="256"/>
      <c r="CW134" s="256"/>
      <c r="CX134" s="256"/>
      <c r="CY134" s="256"/>
      <c r="CZ134" s="256"/>
      <c r="DA134" s="256"/>
      <c r="DB134" s="256"/>
      <c r="DC134" s="256"/>
      <c r="DD134" s="256"/>
      <c r="DE134" s="256"/>
      <c r="DF134" s="256"/>
      <c r="DG134" s="256"/>
      <c r="DH134" s="256"/>
      <c r="DI134" s="256"/>
      <c r="DJ134" s="256"/>
      <c r="DK134" s="256"/>
      <c r="DL134" s="256"/>
      <c r="DM134" s="256"/>
      <c r="DN134" s="256"/>
      <c r="DO134" s="256"/>
      <c r="DP134" s="233"/>
      <c r="DQ134" s="233"/>
      <c r="DR134" s="233"/>
      <c r="DS134" s="233"/>
      <c r="DT134" s="233"/>
      <c r="DU134" s="233"/>
      <c r="DV134" s="233"/>
      <c r="DW134" s="233"/>
      <c r="DX134" s="233"/>
      <c r="DY134" s="233"/>
      <c r="DZ134" s="233"/>
      <c r="EA134" s="230"/>
    </row>
    <row r="135" spans="1:131" ht="14.4" hidden="1" x14ac:dyDescent="0.2">
      <c r="AU135" s="258"/>
      <c r="AV135" s="258"/>
      <c r="AW135" s="258"/>
      <c r="AX135" s="258"/>
      <c r="AY135" s="258"/>
      <c r="AZ135" s="258"/>
      <c r="BA135" s="258"/>
      <c r="BB135" s="258"/>
      <c r="BC135" s="258"/>
      <c r="BD135" s="258"/>
      <c r="BE135" s="258"/>
      <c r="BF135" s="258"/>
      <c r="BG135" s="258"/>
      <c r="BH135" s="258"/>
      <c r="BI135" s="258"/>
      <c r="BJ135" s="258"/>
      <c r="BK135" s="258"/>
      <c r="BL135" s="258"/>
      <c r="BM135" s="258"/>
      <c r="BN135" s="258"/>
      <c r="BO135" s="258"/>
      <c r="BP135" s="258"/>
      <c r="BQ135" s="258"/>
      <c r="BR135" s="258"/>
      <c r="BS135" s="258"/>
      <c r="BT135" s="258"/>
      <c r="BU135" s="258"/>
      <c r="BV135" s="258"/>
      <c r="BW135" s="258"/>
      <c r="BX135" s="258"/>
      <c r="BY135" s="258"/>
      <c r="BZ135" s="258"/>
      <c r="CA135" s="258"/>
      <c r="CB135" s="258"/>
      <c r="CC135" s="258"/>
      <c r="CD135" s="258"/>
      <c r="CE135" s="258"/>
      <c r="CF135" s="258"/>
      <c r="CG135" s="258"/>
      <c r="CH135" s="258"/>
      <c r="CI135" s="258"/>
      <c r="CJ135" s="258"/>
      <c r="CK135" s="258"/>
      <c r="CL135" s="258"/>
      <c r="CM135" s="258"/>
      <c r="CN135" s="258"/>
      <c r="CO135" s="258"/>
      <c r="CP135" s="258"/>
      <c r="CQ135" s="258"/>
      <c r="CR135" s="258"/>
      <c r="CS135" s="258"/>
      <c r="CT135" s="258"/>
      <c r="CU135" s="258"/>
      <c r="CV135" s="258"/>
      <c r="CW135" s="258"/>
      <c r="CX135" s="258"/>
      <c r="CY135" s="258"/>
      <c r="CZ135" s="258"/>
      <c r="DA135" s="258"/>
      <c r="DB135" s="258"/>
      <c r="DC135" s="258"/>
      <c r="DD135" s="258"/>
      <c r="DE135" s="258"/>
      <c r="DF135" s="258"/>
      <c r="DG135" s="258"/>
      <c r="DH135" s="258"/>
      <c r="DI135" s="258"/>
      <c r="DJ135" s="258"/>
      <c r="DK135" s="258"/>
      <c r="DL135" s="258"/>
      <c r="DM135" s="258"/>
      <c r="DN135" s="258"/>
      <c r="DO135" s="258"/>
      <c r="DP135" s="258"/>
      <c r="DQ135" s="258"/>
      <c r="DR135" s="258"/>
      <c r="DS135" s="258"/>
      <c r="DT135" s="258"/>
      <c r="DU135" s="258"/>
      <c r="DV135" s="258"/>
      <c r="DW135" s="258"/>
      <c r="DX135" s="258"/>
      <c r="DY135" s="258"/>
      <c r="DZ135" s="258"/>
    </row>
  </sheetData>
  <sheetProtection algorithmName="SHA-512" hashValue="ZOE0K5ArjPpgDoXJsdzZkaFpg/kAuNR50nYdAO2OgwkfEfQHciPP/DT/rJ8inKGXnbBucxyJzHAiY19fZDXcWQ==" saltValue="dieOSazj9TLN9amNR0c7Cg==" spinCount="100000" sheet="1" objects="1" scenarios="1" formatRows="0"/>
  <mergeCells count="2035">
    <mergeCell ref="A2:BI2"/>
    <mergeCell ref="DJ2:DO2"/>
    <mergeCell ref="DQ2:DZ2"/>
    <mergeCell ref="A4:AY4"/>
    <mergeCell ref="BQ4:DZ4"/>
    <mergeCell ref="A5:P6"/>
    <mergeCell ref="Q5:U6"/>
    <mergeCell ref="V5:Z6"/>
    <mergeCell ref="AA5:AE6"/>
    <mergeCell ref="AF5:AJ6"/>
    <mergeCell ref="DL7:DP7"/>
    <mergeCell ref="DQ7:DU7"/>
    <mergeCell ref="DV7:DZ7"/>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 ref="DG5:DK6"/>
    <mergeCell ref="DL5:DP6"/>
    <mergeCell ref="DQ5:DU6"/>
    <mergeCell ref="AK5:AO6"/>
    <mergeCell ref="AP5:AT6"/>
    <mergeCell ref="AU5:AY6"/>
    <mergeCell ref="BQ5:CG6"/>
    <mergeCell ref="CH5:CL6"/>
    <mergeCell ref="CM5:CQ6"/>
    <mergeCell ref="AK9:AO9"/>
    <mergeCell ref="AP9:AT9"/>
    <mergeCell ref="AU9:AY9"/>
    <mergeCell ref="BS9:CG9"/>
    <mergeCell ref="CH9:CL9"/>
    <mergeCell ref="CM9:CQ9"/>
    <mergeCell ref="DB8:DF8"/>
    <mergeCell ref="DG8:DK8"/>
    <mergeCell ref="DL8:DP8"/>
    <mergeCell ref="DQ8:DU8"/>
    <mergeCell ref="DV8:DZ8"/>
    <mergeCell ref="B9:P9"/>
    <mergeCell ref="Q9:U9"/>
    <mergeCell ref="V9:Z9"/>
    <mergeCell ref="AA9:AE9"/>
    <mergeCell ref="AF9:AJ9"/>
    <mergeCell ref="AU8:AY8"/>
    <mergeCell ref="BS8:CG8"/>
    <mergeCell ref="CH8:CL8"/>
    <mergeCell ref="CM8:CQ8"/>
    <mergeCell ref="CR8:CV8"/>
    <mergeCell ref="CW8:DA8"/>
    <mergeCell ref="B8:P8"/>
    <mergeCell ref="Q8:U8"/>
    <mergeCell ref="V8:Z8"/>
    <mergeCell ref="AA8:AE8"/>
    <mergeCell ref="AF8:AJ8"/>
    <mergeCell ref="AK8:AO8"/>
    <mergeCell ref="AP8:AT8"/>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s>
  <phoneticPr fontId="2"/>
  <pageMargins left="0.59055118110236227" right="0" top="0.59055118110236227" bottom="0.59055118110236227" header="0.39370078740157483" footer="0.39370078740157483"/>
  <pageSetup paperSize="8" scale="38" orientation="portrait"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Q105"/>
  <sheetViews>
    <sheetView showGridLines="0" view="pageBreakPreview" zoomScale="85" zoomScaleNormal="85" zoomScaleSheetLayoutView="85" workbookViewId="0"/>
  </sheetViews>
  <sheetFormatPr defaultColWidth="0" defaultRowHeight="13.5" customHeight="1" zeroHeight="1" x14ac:dyDescent="0.2"/>
  <cols>
    <col min="1" max="120" width="2.77734375" style="260" customWidth="1"/>
    <col min="121" max="121" width="0" style="259" hidden="1" customWidth="1"/>
    <col min="122" max="16384" width="9" style="259" hidden="1"/>
  </cols>
  <sheetData>
    <row r="1" spans="1:120" ht="13.2" x14ac:dyDescent="0.2">
      <c r="A1" s="259"/>
      <c r="B1" s="259"/>
      <c r="C1" s="259"/>
      <c r="D1" s="259"/>
      <c r="E1" s="259"/>
      <c r="F1" s="259"/>
      <c r="G1" s="259"/>
      <c r="H1" s="259"/>
      <c r="I1" s="259"/>
      <c r="J1" s="259"/>
      <c r="K1" s="259"/>
      <c r="L1" s="259"/>
      <c r="M1" s="259"/>
      <c r="N1" s="259"/>
      <c r="O1" s="259"/>
      <c r="P1" s="259"/>
      <c r="Q1" s="259"/>
      <c r="R1" s="259"/>
      <c r="S1" s="259"/>
      <c r="T1" s="259"/>
      <c r="U1" s="259"/>
      <c r="V1" s="259"/>
      <c r="W1" s="259"/>
      <c r="X1" s="259"/>
      <c r="Y1" s="259"/>
      <c r="Z1" s="259"/>
      <c r="AA1" s="259"/>
      <c r="AB1" s="259"/>
      <c r="AC1" s="259"/>
      <c r="AD1" s="259"/>
      <c r="AE1" s="259"/>
      <c r="AF1" s="259"/>
      <c r="AG1" s="259"/>
      <c r="AH1" s="259"/>
      <c r="AI1" s="259"/>
      <c r="AJ1" s="259"/>
      <c r="AK1" s="259"/>
      <c r="AL1" s="259"/>
      <c r="AM1" s="259"/>
      <c r="AN1" s="259"/>
      <c r="AO1" s="259"/>
      <c r="AP1" s="259"/>
      <c r="AQ1" s="259"/>
      <c r="AR1" s="259"/>
      <c r="AS1" s="259"/>
      <c r="AT1" s="259"/>
      <c r="AU1" s="259"/>
      <c r="AV1" s="259"/>
      <c r="AW1" s="259"/>
      <c r="AX1" s="259"/>
      <c r="AY1" s="259"/>
      <c r="AZ1" s="259"/>
      <c r="BA1" s="259"/>
      <c r="BB1" s="259"/>
      <c r="BC1" s="259"/>
      <c r="BD1" s="259"/>
      <c r="BE1" s="259"/>
      <c r="BF1" s="259"/>
      <c r="BG1" s="259"/>
      <c r="BH1" s="259"/>
      <c r="BI1" s="259"/>
      <c r="BJ1" s="259"/>
      <c r="BK1" s="259"/>
      <c r="BL1" s="259"/>
      <c r="BM1" s="259"/>
      <c r="BN1" s="259"/>
      <c r="BO1" s="259"/>
      <c r="BP1" s="259"/>
      <c r="BQ1" s="259"/>
      <c r="BR1" s="259"/>
      <c r="BS1" s="259"/>
      <c r="BT1" s="259"/>
      <c r="BU1" s="259"/>
      <c r="BV1" s="259"/>
      <c r="BW1" s="259"/>
      <c r="BX1" s="259"/>
      <c r="BY1" s="259"/>
      <c r="BZ1" s="259"/>
      <c r="CA1" s="259"/>
      <c r="CB1" s="259"/>
      <c r="CC1" s="259"/>
      <c r="CD1" s="259"/>
      <c r="CE1" s="259"/>
      <c r="CF1" s="259"/>
      <c r="CG1" s="259"/>
      <c r="CH1" s="259"/>
      <c r="CI1" s="259"/>
      <c r="CJ1" s="259"/>
      <c r="CK1" s="259"/>
      <c r="CL1" s="259"/>
      <c r="CM1" s="259"/>
      <c r="CN1" s="259"/>
      <c r="CO1" s="259"/>
      <c r="CP1" s="259"/>
      <c r="CQ1" s="259"/>
      <c r="CR1" s="259"/>
      <c r="CS1" s="259"/>
      <c r="CT1" s="259"/>
      <c r="CU1" s="259"/>
      <c r="CV1" s="259"/>
      <c r="CW1" s="259"/>
      <c r="CX1" s="259"/>
      <c r="CY1" s="259"/>
      <c r="CZ1" s="259"/>
      <c r="DA1" s="259"/>
      <c r="DB1" s="259"/>
      <c r="DC1" s="259"/>
      <c r="DD1" s="259"/>
      <c r="DE1" s="259"/>
      <c r="DF1" s="259"/>
      <c r="DG1" s="259"/>
      <c r="DH1" s="259"/>
      <c r="DI1" s="259"/>
      <c r="DJ1" s="259"/>
      <c r="DK1" s="259"/>
      <c r="DL1" s="259"/>
      <c r="DM1" s="259"/>
      <c r="DN1" s="259"/>
      <c r="DO1" s="259"/>
      <c r="DP1" s="259"/>
    </row>
    <row r="2" spans="1:120" ht="13.2" x14ac:dyDescent="0.2"/>
    <row r="3" spans="1:120" ht="13.2" x14ac:dyDescent="0.2"/>
    <row r="4" spans="1:120" ht="13.2" x14ac:dyDescent="0.2"/>
    <row r="5" spans="1:120" ht="13.2" x14ac:dyDescent="0.2"/>
    <row r="6" spans="1:120" ht="13.2" x14ac:dyDescent="0.2"/>
    <row r="7" spans="1:120" ht="13.2" x14ac:dyDescent="0.2"/>
    <row r="8" spans="1:120" ht="13.2" x14ac:dyDescent="0.2"/>
    <row r="9" spans="1:120" ht="13.2" x14ac:dyDescent="0.2"/>
    <row r="10" spans="1:120" ht="13.2" x14ac:dyDescent="0.2"/>
    <row r="11" spans="1:120" ht="13.2" x14ac:dyDescent="0.2"/>
    <row r="12" spans="1:120" ht="13.2" x14ac:dyDescent="0.2"/>
    <row r="13" spans="1:120" ht="13.2" x14ac:dyDescent="0.2"/>
    <row r="14" spans="1:120" ht="13.2" x14ac:dyDescent="0.2"/>
    <row r="15" spans="1:120" ht="13.2" x14ac:dyDescent="0.2"/>
    <row r="16" spans="1:120" ht="13.2" x14ac:dyDescent="0.2">
      <c r="DP16" s="259"/>
    </row>
    <row r="17" spans="119:120" ht="13.2" x14ac:dyDescent="0.2">
      <c r="DP17" s="259"/>
    </row>
    <row r="18" spans="119:120" ht="13.2" x14ac:dyDescent="0.2"/>
    <row r="19" spans="119:120" ht="13.2" x14ac:dyDescent="0.2"/>
    <row r="20" spans="119:120" ht="13.2" x14ac:dyDescent="0.2">
      <c r="DO20" s="259"/>
      <c r="DP20" s="259"/>
    </row>
    <row r="21" spans="119:120" ht="13.2" x14ac:dyDescent="0.2">
      <c r="DP21" s="259"/>
    </row>
    <row r="22" spans="119:120" ht="13.2" x14ac:dyDescent="0.2"/>
    <row r="23" spans="119:120" ht="13.2" x14ac:dyDescent="0.2">
      <c r="DO23" s="259"/>
      <c r="DP23" s="259"/>
    </row>
    <row r="24" spans="119:120" ht="13.2" x14ac:dyDescent="0.2">
      <c r="DP24" s="259"/>
    </row>
    <row r="25" spans="119:120" ht="13.2" x14ac:dyDescent="0.2">
      <c r="DP25" s="259"/>
    </row>
    <row r="26" spans="119:120" ht="13.2" x14ac:dyDescent="0.2">
      <c r="DO26" s="259"/>
      <c r="DP26" s="259"/>
    </row>
    <row r="27" spans="119:120" ht="13.2" x14ac:dyDescent="0.2"/>
    <row r="28" spans="119:120" ht="13.2" x14ac:dyDescent="0.2">
      <c r="DO28" s="259"/>
      <c r="DP28" s="259"/>
    </row>
    <row r="29" spans="119:120" ht="13.2" x14ac:dyDescent="0.2">
      <c r="DP29" s="259"/>
    </row>
    <row r="30" spans="119:120" ht="13.2" x14ac:dyDescent="0.2"/>
    <row r="31" spans="119:120" ht="13.2" x14ac:dyDescent="0.2">
      <c r="DO31" s="259"/>
      <c r="DP31" s="259"/>
    </row>
    <row r="32" spans="119:120" ht="13.2" x14ac:dyDescent="0.2"/>
    <row r="33" spans="98:120" ht="13.2" x14ac:dyDescent="0.2">
      <c r="DO33" s="259"/>
      <c r="DP33" s="259"/>
    </row>
    <row r="34" spans="98:120" ht="13.2" x14ac:dyDescent="0.2">
      <c r="DM34" s="259"/>
    </row>
    <row r="35" spans="98:120" ht="13.2" x14ac:dyDescent="0.2">
      <c r="CT35" s="259"/>
      <c r="CU35" s="259"/>
      <c r="CV35" s="259"/>
      <c r="CY35" s="259"/>
      <c r="CZ35" s="259"/>
      <c r="DA35" s="259"/>
      <c r="DD35" s="259"/>
      <c r="DE35" s="259"/>
      <c r="DF35" s="259"/>
      <c r="DI35" s="259"/>
      <c r="DJ35" s="259"/>
      <c r="DK35" s="259"/>
      <c r="DM35" s="259"/>
      <c r="DN35" s="259"/>
      <c r="DO35" s="259"/>
      <c r="DP35" s="259"/>
    </row>
    <row r="36" spans="98:120" ht="13.2" x14ac:dyDescent="0.2"/>
    <row r="37" spans="98:120" ht="13.2" x14ac:dyDescent="0.2">
      <c r="CW37" s="259"/>
      <c r="DB37" s="259"/>
      <c r="DG37" s="259"/>
      <c r="DL37" s="259"/>
      <c r="DP37" s="259"/>
    </row>
    <row r="38" spans="98:120" ht="13.2" x14ac:dyDescent="0.2">
      <c r="CT38" s="259"/>
      <c r="CU38" s="259"/>
      <c r="CV38" s="259"/>
      <c r="CW38" s="259"/>
      <c r="CY38" s="259"/>
      <c r="CZ38" s="259"/>
      <c r="DA38" s="259"/>
      <c r="DB38" s="259"/>
      <c r="DD38" s="259"/>
      <c r="DE38" s="259"/>
      <c r="DF38" s="259"/>
      <c r="DG38" s="259"/>
      <c r="DI38" s="259"/>
      <c r="DJ38" s="259"/>
      <c r="DK38" s="259"/>
      <c r="DL38" s="259"/>
      <c r="DN38" s="259"/>
      <c r="DO38" s="259"/>
      <c r="DP38" s="259"/>
    </row>
    <row r="39" spans="98:120" ht="13.2" x14ac:dyDescent="0.2"/>
    <row r="40" spans="98:120" ht="13.2" x14ac:dyDescent="0.2"/>
    <row r="41" spans="98:120" ht="13.2" x14ac:dyDescent="0.2"/>
    <row r="42" spans="98:120" ht="13.2" x14ac:dyDescent="0.2"/>
    <row r="43" spans="98:120" ht="13.2" x14ac:dyDescent="0.2"/>
    <row r="44" spans="98:120" ht="13.2" x14ac:dyDescent="0.2"/>
    <row r="45" spans="98:120" ht="13.2" x14ac:dyDescent="0.2"/>
    <row r="46" spans="98:120" ht="13.2" x14ac:dyDescent="0.2"/>
    <row r="47" spans="98:120" ht="13.2" x14ac:dyDescent="0.2"/>
    <row r="48" spans="98:120" ht="13.2" x14ac:dyDescent="0.2"/>
    <row r="49" spans="22:120" ht="13.2" x14ac:dyDescent="0.2">
      <c r="DN49" s="259"/>
      <c r="DO49" s="259"/>
      <c r="DP49" s="259"/>
    </row>
    <row r="50" spans="22:120" ht="13.2" x14ac:dyDescent="0.2"/>
    <row r="51" spans="22:120" ht="13.2" x14ac:dyDescent="0.2"/>
    <row r="52" spans="22:120" ht="13.2" x14ac:dyDescent="0.2"/>
    <row r="53" spans="22:120" ht="13.2" x14ac:dyDescent="0.2"/>
    <row r="54" spans="22:120" ht="13.2" x14ac:dyDescent="0.2"/>
    <row r="55" spans="22:120" ht="13.2" x14ac:dyDescent="0.2"/>
    <row r="56" spans="22:120" ht="13.2" x14ac:dyDescent="0.2"/>
    <row r="57" spans="22:120" ht="13.2" x14ac:dyDescent="0.2"/>
    <row r="58" spans="22:120" ht="13.2" x14ac:dyDescent="0.2"/>
    <row r="59" spans="22:120" ht="13.2" x14ac:dyDescent="0.2"/>
    <row r="60" spans="22:120" ht="13.2" x14ac:dyDescent="0.2"/>
    <row r="61" spans="22:120" ht="13.2" x14ac:dyDescent="0.2"/>
    <row r="62" spans="22:120" ht="13.2" x14ac:dyDescent="0.2"/>
    <row r="63" spans="22:120" ht="13.2" x14ac:dyDescent="0.2">
      <c r="W63" s="259"/>
      <c r="CS63" s="259"/>
      <c r="CX63" s="259"/>
      <c r="DC63" s="259"/>
      <c r="DH63" s="259"/>
    </row>
    <row r="64" spans="22:120" ht="13.2" x14ac:dyDescent="0.2">
      <c r="V64" s="259"/>
    </row>
    <row r="65" spans="15:120" ht="13.2" x14ac:dyDescent="0.2">
      <c r="X65" s="259"/>
      <c r="Z65" s="259"/>
      <c r="AA65" s="259"/>
      <c r="AB65" s="259"/>
      <c r="AC65" s="259"/>
      <c r="AD65" s="259"/>
      <c r="AE65" s="259"/>
      <c r="AF65" s="259"/>
      <c r="AG65" s="259"/>
      <c r="AH65" s="259"/>
      <c r="AI65" s="259"/>
      <c r="AJ65" s="259"/>
      <c r="AK65" s="259"/>
      <c r="AL65" s="259"/>
      <c r="AM65" s="259"/>
      <c r="AN65" s="259"/>
      <c r="AO65" s="259"/>
      <c r="AP65" s="259"/>
      <c r="AQ65" s="259"/>
      <c r="AR65" s="259"/>
      <c r="AS65" s="259"/>
      <c r="AT65" s="259"/>
      <c r="AU65" s="259"/>
      <c r="AV65" s="259"/>
      <c r="AW65" s="259"/>
      <c r="AX65" s="259"/>
      <c r="AY65" s="259"/>
      <c r="AZ65" s="259"/>
      <c r="BA65" s="259"/>
      <c r="BB65" s="259"/>
      <c r="BC65" s="259"/>
      <c r="BD65" s="259"/>
      <c r="BE65" s="259"/>
      <c r="BF65" s="259"/>
      <c r="BG65" s="259"/>
      <c r="BH65" s="259"/>
      <c r="BI65" s="259"/>
      <c r="BJ65" s="259"/>
      <c r="BK65" s="259"/>
      <c r="BL65" s="259"/>
      <c r="BM65" s="259"/>
      <c r="BN65" s="259"/>
      <c r="BO65" s="259"/>
      <c r="BP65" s="259"/>
      <c r="BQ65" s="259"/>
      <c r="BR65" s="259"/>
      <c r="BS65" s="259"/>
      <c r="BT65" s="259"/>
      <c r="BU65" s="259"/>
      <c r="BV65" s="259"/>
      <c r="BW65" s="259"/>
      <c r="BX65" s="259"/>
      <c r="BY65" s="259"/>
      <c r="BZ65" s="259"/>
      <c r="CA65" s="259"/>
      <c r="CB65" s="259"/>
      <c r="CC65" s="259"/>
      <c r="CD65" s="259"/>
      <c r="CE65" s="259"/>
      <c r="CF65" s="259"/>
      <c r="CG65" s="259"/>
      <c r="CH65" s="259"/>
      <c r="CI65" s="259"/>
      <c r="CJ65" s="259"/>
      <c r="CK65" s="259"/>
      <c r="CL65" s="259"/>
      <c r="CM65" s="259"/>
      <c r="CN65" s="259"/>
      <c r="CO65" s="259"/>
      <c r="CP65" s="259"/>
      <c r="CQ65" s="259"/>
      <c r="CR65" s="259"/>
      <c r="CU65" s="259"/>
      <c r="CZ65" s="259"/>
      <c r="DE65" s="259"/>
      <c r="DJ65" s="259"/>
    </row>
    <row r="66" spans="15:120" ht="13.2" x14ac:dyDescent="0.2">
      <c r="Q66" s="259"/>
      <c r="S66" s="259"/>
      <c r="U66" s="259"/>
      <c r="DM66" s="259"/>
    </row>
    <row r="67" spans="15:120" ht="13.2" x14ac:dyDescent="0.2">
      <c r="O67" s="259"/>
      <c r="P67" s="259"/>
      <c r="R67" s="259"/>
      <c r="T67" s="259"/>
      <c r="Y67" s="259"/>
      <c r="CT67" s="259"/>
      <c r="CV67" s="259"/>
      <c r="CW67" s="259"/>
      <c r="CY67" s="259"/>
      <c r="DA67" s="259"/>
      <c r="DB67" s="259"/>
      <c r="DD67" s="259"/>
      <c r="DF67" s="259"/>
      <c r="DG67" s="259"/>
      <c r="DI67" s="259"/>
      <c r="DK67" s="259"/>
      <c r="DL67" s="259"/>
      <c r="DN67" s="259"/>
      <c r="DO67" s="259"/>
      <c r="DP67" s="259"/>
    </row>
    <row r="68" spans="15:120" ht="13.2" x14ac:dyDescent="0.2"/>
    <row r="69" spans="15:120" ht="13.2" x14ac:dyDescent="0.2"/>
    <row r="70" spans="15:120" ht="13.2" x14ac:dyDescent="0.2"/>
    <row r="71" spans="15:120" ht="13.2" x14ac:dyDescent="0.2"/>
    <row r="72" spans="15:120" ht="13.2" x14ac:dyDescent="0.2">
      <c r="DP72" s="259"/>
    </row>
    <row r="73" spans="15:120" ht="13.2" x14ac:dyDescent="0.2">
      <c r="DP73" s="259"/>
    </row>
    <row r="74" spans="15:120" ht="13.2" x14ac:dyDescent="0.2"/>
    <row r="75" spans="15:120" ht="13.2" x14ac:dyDescent="0.2"/>
    <row r="76" spans="15:120" ht="13.2" x14ac:dyDescent="0.2"/>
    <row r="77" spans="15:120" ht="13.2" x14ac:dyDescent="0.2"/>
    <row r="78" spans="15:120" ht="13.2" x14ac:dyDescent="0.2"/>
    <row r="79" spans="15:120" ht="13.2" x14ac:dyDescent="0.2"/>
    <row r="80" spans="15:120" ht="13.2" x14ac:dyDescent="0.2"/>
    <row r="81" spans="97:112" ht="13.2" x14ac:dyDescent="0.2"/>
    <row r="82" spans="97:112" ht="13.2" x14ac:dyDescent="0.2"/>
    <row r="83" spans="97:112" ht="13.2" x14ac:dyDescent="0.2"/>
    <row r="84" spans="97:112" ht="13.2" x14ac:dyDescent="0.2"/>
    <row r="85" spans="97:112" ht="13.2" x14ac:dyDescent="0.2"/>
    <row r="86" spans="97:112" ht="13.2" x14ac:dyDescent="0.2"/>
    <row r="87" spans="97:112" ht="13.2" x14ac:dyDescent="0.2"/>
    <row r="88" spans="97:112" ht="13.2" x14ac:dyDescent="0.2"/>
    <row r="89" spans="97:112" ht="13.2" x14ac:dyDescent="0.2"/>
    <row r="90" spans="97:112" ht="13.2" x14ac:dyDescent="0.2"/>
    <row r="91" spans="97:112" ht="13.2" x14ac:dyDescent="0.2"/>
    <row r="92" spans="97:112" ht="13.2" x14ac:dyDescent="0.2"/>
    <row r="93" spans="97:112" ht="13.2" x14ac:dyDescent="0.2"/>
    <row r="94" spans="97:112" ht="13.2" x14ac:dyDescent="0.2"/>
    <row r="95" spans="97:112" ht="13.2" x14ac:dyDescent="0.2"/>
    <row r="96" spans="97:112" ht="13.2" x14ac:dyDescent="0.2">
      <c r="CS96" s="259"/>
      <c r="CX96" s="259"/>
      <c r="DC96" s="259"/>
      <c r="DH96" s="259"/>
    </row>
    <row r="97" spans="24:120" ht="13.2" x14ac:dyDescent="0.2">
      <c r="CS97" s="259"/>
      <c r="CX97" s="259"/>
      <c r="DC97" s="259"/>
      <c r="DH97" s="259"/>
      <c r="DP97" s="260" t="s">
        <v>514</v>
      </c>
    </row>
    <row r="98" spans="24:120" ht="13.2" hidden="1" x14ac:dyDescent="0.2">
      <c r="CS98" s="259"/>
      <c r="CX98" s="259"/>
      <c r="DC98" s="259"/>
      <c r="DH98" s="259"/>
    </row>
    <row r="99" spans="24:120" ht="13.2" hidden="1" x14ac:dyDescent="0.2">
      <c r="CS99" s="259"/>
      <c r="CX99" s="259"/>
      <c r="DC99" s="259"/>
      <c r="DH99" s="259"/>
    </row>
    <row r="101" spans="24:120" ht="12" hidden="1" customHeight="1" x14ac:dyDescent="0.2">
      <c r="X101" s="259"/>
      <c r="Y101" s="259"/>
      <c r="Z101" s="259"/>
      <c r="AA101" s="259"/>
      <c r="AB101" s="259"/>
      <c r="AC101" s="259"/>
      <c r="AD101" s="259"/>
      <c r="AE101" s="259"/>
      <c r="AF101" s="259"/>
      <c r="AG101" s="259"/>
      <c r="AH101" s="259"/>
      <c r="AI101" s="259"/>
      <c r="AJ101" s="259"/>
      <c r="AK101" s="259"/>
      <c r="AL101" s="259"/>
      <c r="AM101" s="259"/>
      <c r="AN101" s="259"/>
      <c r="AO101" s="259"/>
      <c r="AP101" s="259"/>
      <c r="AQ101" s="259"/>
      <c r="AR101" s="259"/>
      <c r="AS101" s="259"/>
      <c r="AT101" s="259"/>
      <c r="AU101" s="259"/>
      <c r="AV101" s="259"/>
      <c r="AW101" s="259"/>
      <c r="AX101" s="259"/>
      <c r="AY101" s="259"/>
      <c r="AZ101" s="259"/>
      <c r="BA101" s="259"/>
      <c r="BB101" s="259"/>
      <c r="BC101" s="259"/>
      <c r="BD101" s="259"/>
      <c r="BE101" s="259"/>
      <c r="BF101" s="259"/>
      <c r="BG101" s="259"/>
      <c r="BH101" s="259"/>
      <c r="BI101" s="259"/>
      <c r="BJ101" s="259"/>
      <c r="BK101" s="259"/>
      <c r="BL101" s="259"/>
      <c r="BM101" s="259"/>
      <c r="BN101" s="259"/>
      <c r="BO101" s="259"/>
      <c r="BP101" s="259"/>
      <c r="BQ101" s="259"/>
      <c r="BR101" s="259"/>
      <c r="BS101" s="259"/>
      <c r="BT101" s="259"/>
      <c r="BU101" s="259"/>
      <c r="BV101" s="259"/>
      <c r="BW101" s="259"/>
      <c r="BX101" s="259"/>
      <c r="BY101" s="259"/>
      <c r="BZ101" s="259"/>
      <c r="CA101" s="259"/>
      <c r="CB101" s="259"/>
      <c r="CC101" s="259"/>
      <c r="CD101" s="259"/>
      <c r="CE101" s="259"/>
      <c r="CF101" s="259"/>
      <c r="CG101" s="259"/>
      <c r="CH101" s="259"/>
      <c r="CI101" s="259"/>
      <c r="CJ101" s="259"/>
      <c r="CK101" s="259"/>
      <c r="CL101" s="259"/>
      <c r="CM101" s="259"/>
      <c r="CN101" s="259"/>
      <c r="CO101" s="259"/>
      <c r="CP101" s="259"/>
      <c r="CQ101" s="259"/>
      <c r="CR101" s="259"/>
      <c r="CU101" s="259"/>
      <c r="CZ101" s="259"/>
      <c r="DE101" s="259"/>
      <c r="DJ101" s="259"/>
    </row>
    <row r="102" spans="24:120" ht="1.5" hidden="1" customHeight="1" x14ac:dyDescent="0.2">
      <c r="CU102" s="259"/>
      <c r="CZ102" s="259"/>
      <c r="DE102" s="259"/>
      <c r="DJ102" s="259"/>
      <c r="DM102" s="259"/>
    </row>
    <row r="103" spans="24:120" ht="13.2" hidden="1" x14ac:dyDescent="0.2">
      <c r="CT103" s="259"/>
      <c r="CV103" s="259"/>
      <c r="CW103" s="259"/>
      <c r="CY103" s="259"/>
      <c r="DA103" s="259"/>
      <c r="DB103" s="259"/>
      <c r="DD103" s="259"/>
      <c r="DF103" s="259"/>
      <c r="DG103" s="259"/>
      <c r="DI103" s="259"/>
      <c r="DK103" s="259"/>
      <c r="DL103" s="259"/>
      <c r="DM103" s="259"/>
      <c r="DN103" s="259"/>
      <c r="DO103" s="259"/>
      <c r="DP103" s="259"/>
    </row>
    <row r="104" spans="24:120" ht="13.2" hidden="1" x14ac:dyDescent="0.2">
      <c r="CV104" s="259"/>
      <c r="CW104" s="259"/>
      <c r="DA104" s="259"/>
      <c r="DB104" s="259"/>
      <c r="DF104" s="259"/>
      <c r="DG104" s="259"/>
      <c r="DK104" s="259"/>
      <c r="DL104" s="259"/>
      <c r="DN104" s="259"/>
      <c r="DO104" s="259"/>
      <c r="DP104" s="259"/>
    </row>
    <row r="105" spans="24:120" ht="12.75" hidden="1" customHeight="1" x14ac:dyDescent="0.2"/>
  </sheetData>
  <sheetProtection algorithmName="SHA-512" hashValue="cnqOoC4EIDeWyUzoWHY85Tp6ju8q+pc60RggYvsgmVSITTH+pla61DgJfrRjZl4tFgRYdBrxylvOcFh00MQKGw==" saltValue="h9nia8NQLFxgkRAjju24Hw==" spinCount="100000" sheet="1" objects="1" scenarios="1"/>
  <dataConsolidate/>
  <phoneticPr fontId="2"/>
  <printOptions horizontalCentered="1" verticalCentered="1"/>
  <pageMargins left="0" right="0" top="0" bottom="0" header="0" footer="0"/>
  <pageSetup paperSize="9" scale="44"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L89"/>
  <sheetViews>
    <sheetView showGridLines="0" zoomScale="85" zoomScaleNormal="85" zoomScaleSheetLayoutView="55" workbookViewId="0"/>
  </sheetViews>
  <sheetFormatPr defaultColWidth="0" defaultRowHeight="13.5" customHeight="1" zeroHeight="1" x14ac:dyDescent="0.2"/>
  <cols>
    <col min="1" max="116" width="2.6640625" style="260" customWidth="1"/>
    <col min="117" max="16384" width="9" style="259" hidden="1"/>
  </cols>
  <sheetData>
    <row r="1" spans="2:116" ht="13.2" x14ac:dyDescent="0.2">
      <c r="B1" s="259"/>
      <c r="C1" s="259"/>
      <c r="D1" s="259"/>
      <c r="E1" s="259"/>
      <c r="F1" s="259"/>
      <c r="G1" s="259"/>
      <c r="H1" s="259"/>
      <c r="I1" s="259"/>
      <c r="J1" s="259"/>
      <c r="K1" s="259"/>
      <c r="L1" s="259"/>
      <c r="M1" s="259"/>
      <c r="N1" s="259"/>
      <c r="O1" s="259"/>
      <c r="P1" s="259"/>
      <c r="Q1" s="259"/>
      <c r="R1" s="259"/>
      <c r="S1" s="259"/>
      <c r="T1" s="259"/>
      <c r="U1" s="259"/>
      <c r="V1" s="259"/>
      <c r="W1" s="259"/>
      <c r="X1" s="259"/>
      <c r="Y1" s="259"/>
      <c r="Z1" s="259"/>
      <c r="AA1" s="259"/>
      <c r="AB1" s="259"/>
      <c r="AC1" s="259"/>
      <c r="AD1" s="259"/>
      <c r="AE1" s="259"/>
      <c r="AF1" s="259"/>
      <c r="AG1" s="259"/>
      <c r="AH1" s="259"/>
      <c r="AI1" s="259"/>
      <c r="AJ1" s="259"/>
      <c r="AK1" s="259"/>
      <c r="AL1" s="259"/>
      <c r="AM1" s="259"/>
      <c r="AN1" s="259"/>
      <c r="AO1" s="259"/>
      <c r="AP1" s="259"/>
      <c r="AQ1" s="259"/>
      <c r="AR1" s="259"/>
      <c r="AS1" s="259"/>
      <c r="AT1" s="259"/>
      <c r="AU1" s="259"/>
      <c r="AV1" s="259"/>
      <c r="AW1" s="259"/>
      <c r="AX1" s="259"/>
      <c r="AY1" s="259"/>
      <c r="AZ1" s="259"/>
      <c r="BA1" s="259"/>
      <c r="BB1" s="259"/>
      <c r="BC1" s="259"/>
      <c r="BD1" s="259"/>
      <c r="BE1" s="259"/>
      <c r="BF1" s="259"/>
      <c r="BG1" s="259"/>
      <c r="BH1" s="259"/>
      <c r="BI1" s="259"/>
      <c r="BJ1" s="259"/>
      <c r="BK1" s="259"/>
      <c r="BL1" s="259"/>
      <c r="BM1" s="259"/>
      <c r="BN1" s="259"/>
      <c r="BO1" s="259"/>
      <c r="BP1" s="259"/>
      <c r="BQ1" s="259"/>
      <c r="BR1" s="259"/>
      <c r="BS1" s="259"/>
      <c r="BT1" s="259"/>
      <c r="BU1" s="259"/>
      <c r="BV1" s="259"/>
      <c r="BW1" s="259"/>
      <c r="BX1" s="259"/>
      <c r="BY1" s="259"/>
      <c r="BZ1" s="259"/>
      <c r="CA1" s="259"/>
      <c r="CB1" s="259"/>
      <c r="CC1" s="259"/>
      <c r="CD1" s="259"/>
      <c r="CE1" s="259"/>
      <c r="CF1" s="259"/>
      <c r="CG1" s="259"/>
      <c r="CH1" s="259"/>
      <c r="CI1" s="259"/>
      <c r="CJ1" s="259"/>
      <c r="CK1" s="259"/>
      <c r="CL1" s="259"/>
      <c r="CM1" s="259"/>
      <c r="CN1" s="259"/>
      <c r="CO1" s="259"/>
      <c r="CP1" s="259"/>
      <c r="CQ1" s="259"/>
      <c r="CR1" s="259"/>
      <c r="CS1" s="259"/>
      <c r="CT1" s="259"/>
      <c r="CU1" s="259"/>
      <c r="CV1" s="259"/>
      <c r="CW1" s="259"/>
      <c r="CX1" s="259"/>
      <c r="CY1" s="259"/>
      <c r="CZ1" s="259"/>
      <c r="DA1" s="259"/>
      <c r="DB1" s="259"/>
      <c r="DC1" s="259"/>
      <c r="DD1" s="259"/>
      <c r="DE1" s="259"/>
      <c r="DF1" s="259"/>
      <c r="DG1" s="259"/>
      <c r="DH1" s="259"/>
      <c r="DI1" s="259"/>
      <c r="DJ1" s="259"/>
      <c r="DK1" s="259"/>
      <c r="DL1" s="259"/>
    </row>
    <row r="2" spans="2:116" ht="13.2" x14ac:dyDescent="0.2"/>
    <row r="3" spans="2:116" ht="13.2" x14ac:dyDescent="0.2"/>
    <row r="4" spans="2:116" ht="13.2" x14ac:dyDescent="0.2">
      <c r="R4" s="259"/>
      <c r="S4" s="259"/>
      <c r="T4" s="259"/>
      <c r="U4" s="259"/>
      <c r="V4" s="259"/>
      <c r="W4" s="259"/>
      <c r="X4" s="259"/>
      <c r="Y4" s="259"/>
      <c r="Z4" s="259"/>
      <c r="AA4" s="259"/>
      <c r="AB4" s="259"/>
      <c r="AC4" s="259"/>
      <c r="AD4" s="259"/>
      <c r="AE4" s="259"/>
      <c r="AF4" s="259"/>
      <c r="AG4" s="259"/>
      <c r="AH4" s="259"/>
      <c r="AI4" s="259"/>
      <c r="AJ4" s="259"/>
      <c r="AK4" s="259"/>
      <c r="AL4" s="259"/>
      <c r="AM4" s="259"/>
      <c r="AN4" s="259"/>
      <c r="AO4" s="259"/>
      <c r="AP4" s="259"/>
      <c r="AQ4" s="259"/>
      <c r="AR4" s="259"/>
      <c r="AS4" s="259"/>
      <c r="AT4" s="259"/>
      <c r="AU4" s="259"/>
      <c r="AV4" s="259"/>
      <c r="AW4" s="259"/>
      <c r="AX4" s="259"/>
      <c r="AY4" s="259"/>
      <c r="AZ4" s="259"/>
      <c r="BA4" s="259"/>
      <c r="BB4" s="259"/>
      <c r="BC4" s="259"/>
      <c r="BD4" s="259"/>
      <c r="BE4" s="259"/>
      <c r="BF4" s="259"/>
      <c r="BG4" s="259"/>
      <c r="BH4" s="259"/>
      <c r="BI4" s="259"/>
      <c r="BJ4" s="259"/>
      <c r="BK4" s="259"/>
      <c r="BL4" s="259"/>
      <c r="BM4" s="259"/>
      <c r="BN4" s="259"/>
      <c r="BO4" s="259"/>
      <c r="BP4" s="259"/>
      <c r="BQ4" s="259"/>
      <c r="BR4" s="259"/>
      <c r="BS4" s="259"/>
      <c r="BT4" s="259"/>
      <c r="BU4" s="259"/>
      <c r="BV4" s="259"/>
      <c r="BW4" s="259"/>
      <c r="BX4" s="259"/>
      <c r="BY4" s="259"/>
      <c r="BZ4" s="259"/>
      <c r="CA4" s="259"/>
      <c r="CB4" s="259"/>
      <c r="CC4" s="259"/>
      <c r="CD4" s="259"/>
      <c r="CE4" s="259"/>
      <c r="CF4" s="259"/>
      <c r="CG4" s="259"/>
      <c r="CH4" s="259"/>
      <c r="CI4" s="259"/>
      <c r="CJ4" s="259"/>
      <c r="CK4" s="259"/>
      <c r="CL4" s="259"/>
      <c r="CM4" s="259"/>
      <c r="CN4" s="259"/>
      <c r="CO4" s="259"/>
      <c r="CP4" s="259"/>
      <c r="CQ4" s="259"/>
      <c r="CR4" s="259"/>
      <c r="CS4" s="259"/>
      <c r="CT4" s="259"/>
      <c r="CU4" s="259"/>
      <c r="CV4" s="259"/>
      <c r="CW4" s="259"/>
      <c r="CX4" s="259"/>
      <c r="CY4" s="259"/>
      <c r="CZ4" s="259"/>
      <c r="DA4" s="259"/>
      <c r="DB4" s="259"/>
      <c r="DC4" s="259"/>
      <c r="DD4" s="259"/>
      <c r="DE4" s="259"/>
      <c r="DF4" s="259"/>
      <c r="DG4" s="259"/>
      <c r="DH4" s="259"/>
      <c r="DI4" s="259"/>
      <c r="DJ4" s="259"/>
      <c r="DK4" s="259"/>
      <c r="DL4" s="259"/>
    </row>
    <row r="5" spans="2:116" ht="13.2" x14ac:dyDescent="0.2">
      <c r="R5" s="259"/>
      <c r="S5" s="259"/>
      <c r="T5" s="259"/>
      <c r="U5" s="259"/>
      <c r="V5" s="259"/>
      <c r="W5" s="259"/>
      <c r="X5" s="259"/>
      <c r="Y5" s="259"/>
      <c r="Z5" s="259"/>
      <c r="AA5" s="259"/>
      <c r="AB5" s="259"/>
      <c r="AC5" s="259"/>
      <c r="AD5" s="259"/>
      <c r="AE5" s="259"/>
      <c r="AF5" s="259"/>
      <c r="AG5" s="259"/>
      <c r="AH5" s="259"/>
      <c r="AI5" s="259"/>
      <c r="AJ5" s="259"/>
      <c r="AK5" s="259"/>
      <c r="AL5" s="259"/>
      <c r="AM5" s="259"/>
      <c r="AN5" s="259"/>
      <c r="AO5" s="259"/>
      <c r="AP5" s="259"/>
      <c r="AQ5" s="259"/>
      <c r="AR5" s="259"/>
      <c r="AS5" s="259"/>
      <c r="AT5" s="259"/>
      <c r="AU5" s="259"/>
      <c r="AV5" s="259"/>
      <c r="AW5" s="259"/>
      <c r="AX5" s="259"/>
      <c r="AY5" s="259"/>
      <c r="AZ5" s="259"/>
      <c r="BA5" s="259"/>
      <c r="BB5" s="259"/>
      <c r="BC5" s="259"/>
      <c r="BD5" s="259"/>
      <c r="BE5" s="259"/>
      <c r="BF5" s="259"/>
      <c r="BG5" s="259"/>
      <c r="BH5" s="259"/>
      <c r="BI5" s="259"/>
      <c r="BJ5" s="259"/>
      <c r="BK5" s="259"/>
      <c r="BL5" s="259"/>
      <c r="BM5" s="259"/>
      <c r="BN5" s="259"/>
      <c r="BO5" s="259"/>
      <c r="BP5" s="259"/>
      <c r="BQ5" s="259"/>
      <c r="BR5" s="259"/>
      <c r="BS5" s="259"/>
      <c r="BT5" s="259"/>
      <c r="BU5" s="259"/>
      <c r="BV5" s="259"/>
      <c r="BW5" s="259"/>
      <c r="BX5" s="259"/>
      <c r="BY5" s="259"/>
      <c r="BZ5" s="259"/>
      <c r="CA5" s="259"/>
      <c r="CB5" s="259"/>
      <c r="CC5" s="259"/>
      <c r="CD5" s="259"/>
      <c r="CE5" s="259"/>
      <c r="CF5" s="259"/>
      <c r="CG5" s="259"/>
      <c r="CH5" s="259"/>
      <c r="CI5" s="259"/>
      <c r="CJ5" s="259"/>
      <c r="CK5" s="259"/>
      <c r="CL5" s="259"/>
      <c r="CM5" s="259"/>
      <c r="CN5" s="259"/>
      <c r="CO5" s="259"/>
      <c r="CP5" s="259"/>
      <c r="CQ5" s="259"/>
      <c r="CR5" s="259"/>
      <c r="CS5" s="259"/>
      <c r="CT5" s="259"/>
      <c r="CU5" s="259"/>
      <c r="CV5" s="259"/>
      <c r="CW5" s="259"/>
      <c r="CX5" s="259"/>
      <c r="CY5" s="259"/>
      <c r="CZ5" s="259"/>
      <c r="DA5" s="259"/>
      <c r="DB5" s="259"/>
      <c r="DC5" s="259"/>
      <c r="DD5" s="259"/>
      <c r="DE5" s="259"/>
      <c r="DF5" s="259"/>
      <c r="DG5" s="259"/>
      <c r="DH5" s="259"/>
      <c r="DI5" s="259"/>
      <c r="DJ5" s="259"/>
      <c r="DK5" s="259"/>
      <c r="DL5" s="259"/>
    </row>
    <row r="6" spans="2:116" ht="13.2" x14ac:dyDescent="0.2"/>
    <row r="7" spans="2:116" ht="13.2" x14ac:dyDescent="0.2"/>
    <row r="8" spans="2:116" ht="13.2" x14ac:dyDescent="0.2"/>
    <row r="9" spans="2:116" ht="13.2" x14ac:dyDescent="0.2"/>
    <row r="10" spans="2:116" ht="13.2" x14ac:dyDescent="0.2"/>
    <row r="11" spans="2:116" ht="13.2" x14ac:dyDescent="0.2"/>
    <row r="12" spans="2:116" ht="13.2" x14ac:dyDescent="0.2"/>
    <row r="13" spans="2:116" ht="13.2" x14ac:dyDescent="0.2"/>
    <row r="14" spans="2:116" ht="13.2" x14ac:dyDescent="0.2"/>
    <row r="15" spans="2:116" ht="13.2" x14ac:dyDescent="0.2"/>
    <row r="16" spans="2:116" ht="13.2" x14ac:dyDescent="0.2"/>
    <row r="17" spans="9:116" ht="13.2" x14ac:dyDescent="0.2"/>
    <row r="18" spans="9:116" ht="13.2" x14ac:dyDescent="0.2">
      <c r="I18" s="259"/>
      <c r="J18" s="259"/>
      <c r="K18" s="259"/>
      <c r="L18" s="259"/>
      <c r="M18" s="259"/>
      <c r="N18" s="259"/>
      <c r="O18" s="259"/>
      <c r="P18" s="259"/>
      <c r="Q18" s="259"/>
      <c r="R18" s="259"/>
      <c r="S18" s="259"/>
      <c r="T18" s="259"/>
      <c r="U18" s="259"/>
      <c r="V18" s="259"/>
      <c r="W18" s="259"/>
      <c r="X18" s="259"/>
      <c r="Y18" s="259"/>
      <c r="Z18" s="259"/>
      <c r="AA18" s="259"/>
      <c r="AB18" s="259"/>
      <c r="AC18" s="259"/>
      <c r="AD18" s="259"/>
      <c r="AE18" s="259"/>
      <c r="AF18" s="259"/>
      <c r="AG18" s="259"/>
      <c r="AH18" s="259"/>
      <c r="AI18" s="259"/>
      <c r="AJ18" s="259"/>
      <c r="AK18" s="259"/>
      <c r="AL18" s="259"/>
      <c r="AM18" s="259"/>
      <c r="AN18" s="259"/>
      <c r="AO18" s="259"/>
      <c r="AP18" s="259"/>
      <c r="AQ18" s="259"/>
      <c r="AR18" s="259"/>
      <c r="AS18" s="259"/>
      <c r="AT18" s="259"/>
      <c r="AU18" s="259"/>
      <c r="AV18" s="259"/>
      <c r="AW18" s="259"/>
      <c r="AX18" s="259"/>
      <c r="AY18" s="259"/>
      <c r="AZ18" s="259"/>
      <c r="BA18" s="259"/>
      <c r="BB18" s="259"/>
      <c r="BC18" s="259"/>
      <c r="BD18" s="259"/>
      <c r="BE18" s="259"/>
      <c r="BF18" s="259"/>
      <c r="BG18" s="259"/>
      <c r="BH18" s="259"/>
      <c r="BI18" s="259"/>
      <c r="BJ18" s="259"/>
      <c r="BK18" s="259"/>
      <c r="BL18" s="259"/>
      <c r="BM18" s="259"/>
      <c r="BN18" s="259"/>
      <c r="BO18" s="259"/>
      <c r="BP18" s="259"/>
      <c r="BQ18" s="259"/>
      <c r="BR18" s="259"/>
      <c r="BS18" s="259"/>
      <c r="BT18" s="259"/>
      <c r="BU18" s="259"/>
      <c r="BV18" s="259"/>
      <c r="BW18" s="259"/>
      <c r="BX18" s="259"/>
      <c r="BY18" s="259"/>
      <c r="BZ18" s="259"/>
      <c r="CA18" s="259"/>
      <c r="CB18" s="259"/>
      <c r="CC18" s="259"/>
      <c r="CD18" s="259"/>
      <c r="CE18" s="259"/>
      <c r="CF18" s="259"/>
      <c r="CG18" s="259"/>
      <c r="CH18" s="259"/>
      <c r="CI18" s="259"/>
      <c r="CJ18" s="259"/>
      <c r="CK18" s="259"/>
      <c r="CL18" s="259"/>
      <c r="CM18" s="259"/>
      <c r="CN18" s="259"/>
      <c r="CO18" s="259"/>
      <c r="CP18" s="259"/>
      <c r="CQ18" s="259"/>
      <c r="CR18" s="259"/>
      <c r="CS18" s="259"/>
      <c r="CT18" s="259"/>
      <c r="CU18" s="259"/>
      <c r="CV18" s="259"/>
      <c r="CW18" s="259"/>
      <c r="CX18" s="259"/>
      <c r="CY18" s="259"/>
      <c r="CZ18" s="259"/>
      <c r="DA18" s="259"/>
      <c r="DB18" s="259"/>
      <c r="DC18" s="259"/>
      <c r="DD18" s="259"/>
      <c r="DE18" s="259"/>
      <c r="DF18" s="259"/>
      <c r="DG18" s="259"/>
      <c r="DH18" s="259"/>
      <c r="DI18" s="259"/>
      <c r="DJ18" s="259"/>
      <c r="DK18" s="259"/>
      <c r="DL18" s="259"/>
    </row>
    <row r="19" spans="9:116" ht="13.2" x14ac:dyDescent="0.2"/>
    <row r="20" spans="9:116" ht="13.2" x14ac:dyDescent="0.2"/>
    <row r="21" spans="9:116" ht="13.2" x14ac:dyDescent="0.2">
      <c r="DL21" s="259"/>
    </row>
    <row r="22" spans="9:116" ht="13.2" x14ac:dyDescent="0.2">
      <c r="DI22" s="259"/>
      <c r="DJ22" s="259"/>
      <c r="DK22" s="259"/>
      <c r="DL22" s="259"/>
    </row>
    <row r="23" spans="9:116" ht="13.2" x14ac:dyDescent="0.2">
      <c r="CY23" s="259"/>
      <c r="CZ23" s="259"/>
      <c r="DA23" s="259"/>
      <c r="DB23" s="259"/>
      <c r="DC23" s="259"/>
      <c r="DD23" s="259"/>
      <c r="DE23" s="259"/>
      <c r="DF23" s="259"/>
      <c r="DG23" s="259"/>
      <c r="DH23" s="259"/>
      <c r="DI23" s="259"/>
      <c r="DJ23" s="259"/>
      <c r="DK23" s="259"/>
      <c r="DL23" s="259"/>
    </row>
    <row r="24" spans="9:116" ht="13.2" x14ac:dyDescent="0.2"/>
    <row r="25" spans="9:116" ht="13.2" x14ac:dyDescent="0.2"/>
    <row r="26" spans="9:116" ht="13.2" x14ac:dyDescent="0.2"/>
    <row r="27" spans="9:116" ht="13.2" x14ac:dyDescent="0.2"/>
    <row r="28" spans="9:116" ht="13.2" x14ac:dyDescent="0.2"/>
    <row r="29" spans="9:116" ht="13.2" x14ac:dyDescent="0.2"/>
    <row r="30" spans="9:116" ht="13.2" x14ac:dyDescent="0.2"/>
    <row r="31" spans="9:116" ht="13.2" x14ac:dyDescent="0.2"/>
    <row r="32" spans="9:116" ht="13.2" x14ac:dyDescent="0.2"/>
    <row r="33" spans="15:116" ht="13.2" x14ac:dyDescent="0.2"/>
    <row r="34" spans="15:116" ht="13.2" x14ac:dyDescent="0.2"/>
    <row r="35" spans="15:116" ht="13.2" x14ac:dyDescent="0.2">
      <c r="CZ35" s="259"/>
      <c r="DA35" s="259"/>
      <c r="DB35" s="259"/>
      <c r="DC35" s="259"/>
      <c r="DD35" s="259"/>
      <c r="DE35" s="259"/>
      <c r="DF35" s="259"/>
      <c r="DG35" s="259"/>
      <c r="DH35" s="259"/>
      <c r="DI35" s="259"/>
      <c r="DJ35" s="259"/>
      <c r="DK35" s="259"/>
      <c r="DL35" s="259"/>
    </row>
    <row r="36" spans="15:116" ht="13.2" x14ac:dyDescent="0.2"/>
    <row r="37" spans="15:116" ht="13.2" x14ac:dyDescent="0.2">
      <c r="DL37" s="259"/>
    </row>
    <row r="38" spans="15:116" ht="13.2" x14ac:dyDescent="0.2">
      <c r="DI38" s="259"/>
      <c r="DJ38" s="259"/>
      <c r="DK38" s="259"/>
      <c r="DL38" s="259"/>
    </row>
    <row r="39" spans="15:116" ht="13.2" x14ac:dyDescent="0.2"/>
    <row r="40" spans="15:116" ht="13.2" x14ac:dyDescent="0.2"/>
    <row r="41" spans="15:116" ht="13.2" x14ac:dyDescent="0.2"/>
    <row r="42" spans="15:116" ht="13.2" x14ac:dyDescent="0.2"/>
    <row r="43" spans="15:116" ht="13.2" x14ac:dyDescent="0.2">
      <c r="O43" s="259"/>
      <c r="P43" s="259"/>
      <c r="Q43" s="259"/>
      <c r="R43" s="259"/>
      <c r="S43" s="259"/>
      <c r="T43" s="259"/>
      <c r="U43" s="259"/>
      <c r="V43" s="259"/>
      <c r="W43" s="259"/>
      <c r="X43" s="259"/>
      <c r="Y43" s="259"/>
      <c r="Z43" s="259"/>
      <c r="AA43" s="259"/>
      <c r="AB43" s="259"/>
      <c r="AC43" s="259"/>
      <c r="AD43" s="259"/>
      <c r="AE43" s="259"/>
      <c r="AF43" s="259"/>
      <c r="AG43" s="259"/>
      <c r="AH43" s="259"/>
      <c r="AI43" s="259"/>
      <c r="AJ43" s="259"/>
      <c r="AK43" s="259"/>
      <c r="AL43" s="259"/>
      <c r="AM43" s="259"/>
      <c r="AN43" s="259"/>
      <c r="AO43" s="259"/>
      <c r="AP43" s="259"/>
      <c r="AQ43" s="259"/>
      <c r="AR43" s="259"/>
      <c r="AS43" s="259"/>
      <c r="AT43" s="259"/>
      <c r="AU43" s="259"/>
      <c r="AV43" s="259"/>
      <c r="AW43" s="259"/>
      <c r="AX43" s="259"/>
      <c r="AY43" s="259"/>
      <c r="AZ43" s="259"/>
      <c r="BA43" s="259"/>
      <c r="BB43" s="259"/>
      <c r="BC43" s="259"/>
      <c r="BD43" s="259"/>
      <c r="BE43" s="259"/>
      <c r="BF43" s="259"/>
      <c r="BG43" s="259"/>
      <c r="BH43" s="259"/>
      <c r="BI43" s="259"/>
      <c r="BJ43" s="259"/>
      <c r="BK43" s="259"/>
      <c r="BL43" s="259"/>
      <c r="BM43" s="259"/>
      <c r="BN43" s="259"/>
      <c r="BO43" s="259"/>
      <c r="BP43" s="259"/>
      <c r="BQ43" s="259"/>
      <c r="BR43" s="259"/>
      <c r="BS43" s="259"/>
      <c r="BT43" s="259"/>
      <c r="BU43" s="259"/>
      <c r="BV43" s="259"/>
      <c r="BW43" s="259"/>
      <c r="BX43" s="259"/>
      <c r="BY43" s="259"/>
      <c r="BZ43" s="259"/>
      <c r="CA43" s="259"/>
      <c r="CB43" s="259"/>
      <c r="CC43" s="259"/>
      <c r="CD43" s="259"/>
      <c r="CE43" s="259"/>
      <c r="CF43" s="259"/>
      <c r="CG43" s="259"/>
      <c r="CH43" s="259"/>
      <c r="CI43" s="259"/>
      <c r="CJ43" s="259"/>
      <c r="CK43" s="259"/>
      <c r="CL43" s="259"/>
      <c r="CM43" s="259"/>
      <c r="CN43" s="259"/>
      <c r="CO43" s="259"/>
      <c r="CP43" s="259"/>
      <c r="CQ43" s="259"/>
      <c r="CR43" s="259"/>
      <c r="CS43" s="259"/>
      <c r="CT43" s="259"/>
      <c r="CU43" s="259"/>
      <c r="CV43" s="259"/>
      <c r="CW43" s="259"/>
      <c r="CX43" s="259"/>
      <c r="CY43" s="259"/>
      <c r="CZ43" s="259"/>
      <c r="DA43" s="259"/>
      <c r="DB43" s="259"/>
      <c r="DC43" s="259"/>
      <c r="DD43" s="259"/>
      <c r="DE43" s="259"/>
      <c r="DF43" s="259"/>
      <c r="DG43" s="259"/>
      <c r="DH43" s="259"/>
      <c r="DI43" s="259"/>
      <c r="DJ43" s="259"/>
      <c r="DK43" s="259"/>
      <c r="DL43" s="259"/>
    </row>
    <row r="44" spans="15:116" ht="13.2" x14ac:dyDescent="0.2">
      <c r="DL44" s="259"/>
    </row>
    <row r="45" spans="15:116" ht="13.2" x14ac:dyDescent="0.2"/>
    <row r="46" spans="15:116" ht="13.2" x14ac:dyDescent="0.2">
      <c r="DA46" s="259"/>
      <c r="DB46" s="259"/>
      <c r="DC46" s="259"/>
      <c r="DD46" s="259"/>
      <c r="DE46" s="259"/>
      <c r="DF46" s="259"/>
      <c r="DG46" s="259"/>
      <c r="DH46" s="259"/>
      <c r="DI46" s="259"/>
      <c r="DJ46" s="259"/>
      <c r="DK46" s="259"/>
      <c r="DL46" s="259"/>
    </row>
    <row r="47" spans="15:116" ht="13.2" x14ac:dyDescent="0.2"/>
    <row r="48" spans="15:116" ht="13.2" x14ac:dyDescent="0.2"/>
    <row r="49" spans="104:116" ht="13.2" x14ac:dyDescent="0.2"/>
    <row r="50" spans="104:116" ht="13.2" x14ac:dyDescent="0.2">
      <c r="CZ50" s="259"/>
      <c r="DA50" s="259"/>
      <c r="DB50" s="259"/>
      <c r="DC50" s="259"/>
      <c r="DD50" s="259"/>
      <c r="DE50" s="259"/>
      <c r="DF50" s="259"/>
      <c r="DG50" s="259"/>
      <c r="DH50" s="259"/>
      <c r="DI50" s="259"/>
      <c r="DJ50" s="259"/>
      <c r="DK50" s="259"/>
      <c r="DL50" s="259"/>
    </row>
    <row r="51" spans="104:116" ht="13.2" x14ac:dyDescent="0.2"/>
    <row r="52" spans="104:116" ht="13.2" x14ac:dyDescent="0.2"/>
    <row r="53" spans="104:116" ht="13.2" x14ac:dyDescent="0.2">
      <c r="DL53" s="259"/>
    </row>
    <row r="54" spans="104:116" ht="13.2" x14ac:dyDescent="0.2"/>
    <row r="55" spans="104:116" ht="13.2" x14ac:dyDescent="0.2"/>
    <row r="56" spans="104:116" ht="13.2" x14ac:dyDescent="0.2"/>
    <row r="57" spans="104:116" ht="13.2" x14ac:dyDescent="0.2"/>
    <row r="58" spans="104:116" ht="13.2" x14ac:dyDescent="0.2"/>
    <row r="59" spans="104:116" ht="13.2" x14ac:dyDescent="0.2"/>
    <row r="60" spans="104:116" ht="13.2" x14ac:dyDescent="0.2"/>
    <row r="61" spans="104:116" ht="13.2" x14ac:dyDescent="0.2"/>
    <row r="62" spans="104:116" ht="13.2" x14ac:dyDescent="0.2"/>
    <row r="63" spans="104:116" ht="13.2" x14ac:dyDescent="0.2"/>
    <row r="64" spans="104:116" ht="13.2" x14ac:dyDescent="0.2"/>
    <row r="65" spans="107:116" ht="13.2" x14ac:dyDescent="0.2"/>
    <row r="66" spans="107:116" ht="13.2" x14ac:dyDescent="0.2"/>
    <row r="67" spans="107:116" ht="13.2" x14ac:dyDescent="0.2">
      <c r="DC67" s="259"/>
      <c r="DD67" s="259"/>
      <c r="DE67" s="259"/>
      <c r="DF67" s="259"/>
      <c r="DG67" s="259"/>
      <c r="DH67" s="259"/>
      <c r="DI67" s="259"/>
      <c r="DJ67" s="259"/>
      <c r="DK67" s="259"/>
      <c r="DL67" s="259"/>
    </row>
    <row r="68" spans="107:116" ht="13.2" x14ac:dyDescent="0.2"/>
    <row r="69" spans="107:116" ht="13.2" x14ac:dyDescent="0.2"/>
    <row r="70" spans="107:116" ht="13.2" x14ac:dyDescent="0.2"/>
    <row r="71" spans="107:116" ht="13.2" x14ac:dyDescent="0.2"/>
    <row r="72" spans="107:116" ht="13.2" x14ac:dyDescent="0.2"/>
    <row r="73" spans="107:116" ht="13.2" x14ac:dyDescent="0.2"/>
    <row r="74" spans="107:116" ht="13.2" x14ac:dyDescent="0.2"/>
    <row r="75" spans="107:116" ht="13.2" x14ac:dyDescent="0.2"/>
    <row r="76" spans="107:116" ht="13.2" x14ac:dyDescent="0.2"/>
    <row r="77" spans="107:116" ht="13.2" x14ac:dyDescent="0.2"/>
    <row r="78" spans="107:116" ht="13.2" x14ac:dyDescent="0.2"/>
    <row r="79" spans="107:116" ht="13.2" x14ac:dyDescent="0.2"/>
    <row r="80" spans="107:116" ht="13.2" x14ac:dyDescent="0.2"/>
    <row r="81" ht="13.2" x14ac:dyDescent="0.2"/>
    <row r="82" ht="13.2" x14ac:dyDescent="0.2"/>
    <row r="83" ht="13.2" x14ac:dyDescent="0.2"/>
    <row r="84" ht="13.2" x14ac:dyDescent="0.2"/>
    <row r="85" ht="13.2" x14ac:dyDescent="0.2"/>
    <row r="86" ht="13.2" x14ac:dyDescent="0.2"/>
    <row r="87" ht="13.2" x14ac:dyDescent="0.2"/>
    <row r="88" ht="13.2" x14ac:dyDescent="0.2"/>
    <row r="89" ht="13.2" x14ac:dyDescent="0.2"/>
  </sheetData>
  <sheetProtection algorithmName="SHA-512" hashValue="gBPv/2mikxTtMGOLE59ENT1NWB6+KU+fCuIAIk4CDDRbB30DW0/XF/Nka8Ggv5cr+t6Ftff1tobSZBGZ/Cq+Pw==" saltValue="alMdn+U56Yp6CejZMok36A==" spinCount="100000" sheet="1" objects="1" scenarios="1"/>
  <dataConsolidate/>
  <phoneticPr fontId="2"/>
  <printOptions horizontalCentered="1" verticalCentered="1"/>
  <pageMargins left="0" right="0" top="0" bottom="0" header="0" footer="0"/>
  <pageSetup paperSize="9" scale="49" orientation="landscape"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Z73"/>
  <sheetViews>
    <sheetView showGridLines="0" view="pageBreakPreview" zoomScale="85" zoomScaleSheetLayoutView="85" workbookViewId="0"/>
  </sheetViews>
  <sheetFormatPr defaultColWidth="0" defaultRowHeight="13.5" customHeight="1" zeroHeight="1" x14ac:dyDescent="0.2"/>
  <cols>
    <col min="1" max="36" width="2.44140625" style="261" customWidth="1"/>
    <col min="37" max="44" width="17" style="261" customWidth="1"/>
    <col min="45" max="45" width="6.109375" style="268" customWidth="1"/>
    <col min="46" max="46" width="3" style="266" customWidth="1"/>
    <col min="47" max="47" width="19.109375" style="261" hidden="1" customWidth="1"/>
    <col min="48" max="52" width="12.6640625" style="261" hidden="1" customWidth="1"/>
    <col min="53" max="16384" width="8.6640625" style="261" hidden="1"/>
  </cols>
  <sheetData>
    <row r="1" spans="1:46" ht="13.2" x14ac:dyDescent="0.2">
      <c r="AS1" s="262"/>
      <c r="AT1" s="262"/>
    </row>
    <row r="2" spans="1:46" ht="13.2" x14ac:dyDescent="0.2">
      <c r="AS2" s="262"/>
      <c r="AT2" s="262"/>
    </row>
    <row r="3" spans="1:46" ht="13.2" x14ac:dyDescent="0.2">
      <c r="AS3" s="262"/>
      <c r="AT3" s="262"/>
    </row>
    <row r="4" spans="1:46" ht="13.2" x14ac:dyDescent="0.2">
      <c r="AS4" s="262"/>
      <c r="AT4" s="262"/>
    </row>
    <row r="5" spans="1:46" ht="16.2" x14ac:dyDescent="0.2">
      <c r="A5" s="263" t="s">
        <v>515</v>
      </c>
      <c r="B5" s="264"/>
      <c r="C5" s="264"/>
      <c r="D5" s="264"/>
      <c r="E5" s="264"/>
      <c r="F5" s="264"/>
      <c r="G5" s="264"/>
      <c r="H5" s="264"/>
      <c r="I5" s="264"/>
      <c r="J5" s="264"/>
      <c r="K5" s="264"/>
      <c r="L5" s="264"/>
      <c r="M5" s="264"/>
      <c r="N5" s="264"/>
      <c r="O5" s="264"/>
      <c r="P5" s="264"/>
      <c r="Q5" s="264"/>
      <c r="R5" s="264"/>
      <c r="S5" s="264"/>
      <c r="T5" s="264"/>
      <c r="U5" s="264"/>
      <c r="V5" s="264"/>
      <c r="W5" s="264"/>
      <c r="X5" s="264"/>
      <c r="Y5" s="264"/>
      <c r="Z5" s="264"/>
      <c r="AA5" s="264"/>
      <c r="AB5" s="264"/>
      <c r="AC5" s="264"/>
      <c r="AD5" s="264"/>
      <c r="AE5" s="264"/>
      <c r="AF5" s="264"/>
      <c r="AG5" s="264"/>
      <c r="AH5" s="264"/>
      <c r="AI5" s="264"/>
      <c r="AJ5" s="264"/>
      <c r="AK5" s="264"/>
      <c r="AL5" s="264"/>
      <c r="AM5" s="264"/>
      <c r="AN5" s="264"/>
      <c r="AO5" s="264"/>
      <c r="AP5" s="264"/>
      <c r="AQ5" s="264"/>
      <c r="AR5" s="264"/>
      <c r="AS5" s="265"/>
    </row>
    <row r="6" spans="1:46" ht="13.2" x14ac:dyDescent="0.2">
      <c r="A6" s="266"/>
      <c r="B6" s="262"/>
      <c r="C6" s="262"/>
      <c r="D6" s="262"/>
      <c r="E6" s="262"/>
      <c r="F6" s="262"/>
      <c r="G6" s="262"/>
      <c r="H6" s="262"/>
      <c r="I6" s="262"/>
      <c r="J6" s="262"/>
      <c r="K6" s="262"/>
      <c r="L6" s="262"/>
      <c r="M6" s="262"/>
      <c r="N6" s="262"/>
      <c r="O6" s="262"/>
      <c r="P6" s="262"/>
      <c r="Q6" s="262"/>
      <c r="R6" s="262"/>
      <c r="S6" s="262"/>
      <c r="T6" s="262"/>
      <c r="U6" s="262"/>
      <c r="V6" s="262"/>
      <c r="W6" s="262"/>
      <c r="X6" s="262"/>
      <c r="Y6" s="262"/>
      <c r="Z6" s="262"/>
      <c r="AA6" s="262"/>
      <c r="AB6" s="262"/>
      <c r="AC6" s="262"/>
      <c r="AD6" s="262"/>
      <c r="AE6" s="262"/>
      <c r="AF6" s="262"/>
      <c r="AG6" s="262"/>
      <c r="AH6" s="262"/>
      <c r="AI6" s="262"/>
      <c r="AJ6" s="262"/>
      <c r="AK6" s="267" t="s">
        <v>516</v>
      </c>
      <c r="AL6" s="267"/>
      <c r="AM6" s="267"/>
      <c r="AN6" s="267"/>
      <c r="AO6" s="262"/>
      <c r="AP6" s="262"/>
      <c r="AQ6" s="262"/>
      <c r="AR6" s="262"/>
    </row>
    <row r="7" spans="1:46" ht="13.5" customHeight="1" x14ac:dyDescent="0.2">
      <c r="A7" s="266"/>
      <c r="B7" s="262"/>
      <c r="C7" s="262"/>
      <c r="D7" s="262"/>
      <c r="E7" s="262"/>
      <c r="F7" s="262"/>
      <c r="G7" s="262"/>
      <c r="H7" s="262"/>
      <c r="I7" s="262"/>
      <c r="J7" s="262"/>
      <c r="K7" s="262"/>
      <c r="L7" s="262"/>
      <c r="M7" s="262"/>
      <c r="N7" s="262"/>
      <c r="O7" s="262"/>
      <c r="P7" s="262"/>
      <c r="Q7" s="262"/>
      <c r="R7" s="262"/>
      <c r="S7" s="262"/>
      <c r="T7" s="262"/>
      <c r="U7" s="262"/>
      <c r="V7" s="262"/>
      <c r="W7" s="262"/>
      <c r="X7" s="262"/>
      <c r="Y7" s="262"/>
      <c r="Z7" s="262"/>
      <c r="AA7" s="262"/>
      <c r="AB7" s="262"/>
      <c r="AC7" s="262"/>
      <c r="AD7" s="262"/>
      <c r="AE7" s="262"/>
      <c r="AF7" s="262"/>
      <c r="AG7" s="262"/>
      <c r="AH7" s="262"/>
      <c r="AI7" s="262"/>
      <c r="AJ7" s="262"/>
      <c r="AK7" s="269"/>
      <c r="AL7" s="270"/>
      <c r="AM7" s="270"/>
      <c r="AN7" s="271"/>
      <c r="AO7" s="1154" t="s">
        <v>517</v>
      </c>
      <c r="AP7" s="272"/>
      <c r="AQ7" s="273" t="s">
        <v>518</v>
      </c>
      <c r="AR7" s="274"/>
    </row>
    <row r="8" spans="1:46" ht="13.2" x14ac:dyDescent="0.2">
      <c r="A8" s="266"/>
      <c r="B8" s="262"/>
      <c r="C8" s="262"/>
      <c r="D8" s="262"/>
      <c r="E8" s="262"/>
      <c r="F8" s="262"/>
      <c r="G8" s="262"/>
      <c r="H8" s="262"/>
      <c r="I8" s="262"/>
      <c r="J8" s="262"/>
      <c r="K8" s="262"/>
      <c r="L8" s="262"/>
      <c r="M8" s="262"/>
      <c r="N8" s="262"/>
      <c r="O8" s="262"/>
      <c r="P8" s="262"/>
      <c r="Q8" s="262"/>
      <c r="R8" s="262"/>
      <c r="S8" s="262"/>
      <c r="T8" s="262"/>
      <c r="U8" s="262"/>
      <c r="V8" s="262"/>
      <c r="W8" s="262"/>
      <c r="X8" s="262"/>
      <c r="Y8" s="262"/>
      <c r="Z8" s="262"/>
      <c r="AA8" s="262"/>
      <c r="AB8" s="262"/>
      <c r="AC8" s="262"/>
      <c r="AD8" s="262"/>
      <c r="AE8" s="262"/>
      <c r="AF8" s="262"/>
      <c r="AG8" s="262"/>
      <c r="AH8" s="262"/>
      <c r="AI8" s="262"/>
      <c r="AJ8" s="262"/>
      <c r="AK8" s="275"/>
      <c r="AL8" s="276"/>
      <c r="AM8" s="276"/>
      <c r="AN8" s="277"/>
      <c r="AO8" s="1155"/>
      <c r="AP8" s="278" t="s">
        <v>519</v>
      </c>
      <c r="AQ8" s="279" t="s">
        <v>520</v>
      </c>
      <c r="AR8" s="280" t="s">
        <v>521</v>
      </c>
    </row>
    <row r="9" spans="1:46" ht="13.2" x14ac:dyDescent="0.2">
      <c r="A9" s="266"/>
      <c r="B9" s="262"/>
      <c r="C9" s="262"/>
      <c r="D9" s="262"/>
      <c r="E9" s="262"/>
      <c r="F9" s="262"/>
      <c r="G9" s="262"/>
      <c r="H9" s="262"/>
      <c r="I9" s="262"/>
      <c r="J9" s="262"/>
      <c r="K9" s="262"/>
      <c r="L9" s="262"/>
      <c r="M9" s="262"/>
      <c r="N9" s="262"/>
      <c r="O9" s="262"/>
      <c r="P9" s="262"/>
      <c r="Q9" s="262"/>
      <c r="R9" s="262"/>
      <c r="S9" s="262"/>
      <c r="T9" s="262"/>
      <c r="U9" s="262"/>
      <c r="V9" s="262"/>
      <c r="W9" s="262"/>
      <c r="X9" s="262"/>
      <c r="Y9" s="262"/>
      <c r="Z9" s="262"/>
      <c r="AA9" s="262"/>
      <c r="AB9" s="262"/>
      <c r="AC9" s="262"/>
      <c r="AD9" s="262"/>
      <c r="AE9" s="262"/>
      <c r="AF9" s="262"/>
      <c r="AG9" s="262"/>
      <c r="AH9" s="262"/>
      <c r="AI9" s="262"/>
      <c r="AJ9" s="262"/>
      <c r="AK9" s="1166" t="s">
        <v>522</v>
      </c>
      <c r="AL9" s="1167"/>
      <c r="AM9" s="1167"/>
      <c r="AN9" s="1168"/>
      <c r="AO9" s="281">
        <v>915059</v>
      </c>
      <c r="AP9" s="281">
        <v>224775</v>
      </c>
      <c r="AQ9" s="282">
        <v>202156</v>
      </c>
      <c r="AR9" s="283">
        <v>11.2</v>
      </c>
    </row>
    <row r="10" spans="1:46" ht="13.5" customHeight="1" x14ac:dyDescent="0.2">
      <c r="A10" s="266"/>
      <c r="B10" s="262"/>
      <c r="C10" s="262"/>
      <c r="D10" s="262"/>
      <c r="E10" s="262"/>
      <c r="F10" s="262"/>
      <c r="G10" s="262"/>
      <c r="H10" s="262"/>
      <c r="I10" s="262"/>
      <c r="J10" s="262"/>
      <c r="K10" s="262"/>
      <c r="L10" s="262"/>
      <c r="M10" s="262"/>
      <c r="N10" s="262"/>
      <c r="O10" s="262"/>
      <c r="P10" s="262"/>
      <c r="Q10" s="262"/>
      <c r="R10" s="262"/>
      <c r="S10" s="262"/>
      <c r="T10" s="262"/>
      <c r="U10" s="262"/>
      <c r="V10" s="262"/>
      <c r="W10" s="262"/>
      <c r="X10" s="262"/>
      <c r="Y10" s="262"/>
      <c r="Z10" s="262"/>
      <c r="AA10" s="262"/>
      <c r="AB10" s="262"/>
      <c r="AC10" s="262"/>
      <c r="AD10" s="262"/>
      <c r="AE10" s="262"/>
      <c r="AF10" s="262"/>
      <c r="AG10" s="262"/>
      <c r="AH10" s="262"/>
      <c r="AI10" s="262"/>
      <c r="AJ10" s="262"/>
      <c r="AK10" s="1166" t="s">
        <v>523</v>
      </c>
      <c r="AL10" s="1167"/>
      <c r="AM10" s="1167"/>
      <c r="AN10" s="1168"/>
      <c r="AO10" s="284">
        <v>68184</v>
      </c>
      <c r="AP10" s="284">
        <v>16749</v>
      </c>
      <c r="AQ10" s="285">
        <v>28749</v>
      </c>
      <c r="AR10" s="286">
        <v>-41.7</v>
      </c>
    </row>
    <row r="11" spans="1:46" ht="13.5" customHeight="1" x14ac:dyDescent="0.2">
      <c r="A11" s="266"/>
      <c r="B11" s="262"/>
      <c r="C11" s="262"/>
      <c r="D11" s="262"/>
      <c r="E11" s="262"/>
      <c r="F11" s="262"/>
      <c r="G11" s="262"/>
      <c r="H11" s="262"/>
      <c r="I11" s="262"/>
      <c r="J11" s="262"/>
      <c r="K11" s="262"/>
      <c r="L11" s="262"/>
      <c r="M11" s="262"/>
      <c r="N11" s="262"/>
      <c r="O11" s="262"/>
      <c r="P11" s="262"/>
      <c r="Q11" s="262"/>
      <c r="R11" s="262"/>
      <c r="S11" s="262"/>
      <c r="T11" s="262"/>
      <c r="U11" s="262"/>
      <c r="V11" s="262"/>
      <c r="W11" s="262"/>
      <c r="X11" s="262"/>
      <c r="Y11" s="262"/>
      <c r="Z11" s="262"/>
      <c r="AA11" s="262"/>
      <c r="AB11" s="262"/>
      <c r="AC11" s="262"/>
      <c r="AD11" s="262"/>
      <c r="AE11" s="262"/>
      <c r="AF11" s="262"/>
      <c r="AG11" s="262"/>
      <c r="AH11" s="262"/>
      <c r="AI11" s="262"/>
      <c r="AJ11" s="262"/>
      <c r="AK11" s="1166" t="s">
        <v>524</v>
      </c>
      <c r="AL11" s="1167"/>
      <c r="AM11" s="1167"/>
      <c r="AN11" s="1168"/>
      <c r="AO11" s="284" t="s">
        <v>525</v>
      </c>
      <c r="AP11" s="284" t="s">
        <v>525</v>
      </c>
      <c r="AQ11" s="285">
        <v>267</v>
      </c>
      <c r="AR11" s="286" t="s">
        <v>525</v>
      </c>
    </row>
    <row r="12" spans="1:46" ht="13.5" customHeight="1" x14ac:dyDescent="0.2">
      <c r="A12" s="266"/>
      <c r="B12" s="262"/>
      <c r="C12" s="262"/>
      <c r="D12" s="262"/>
      <c r="E12" s="262"/>
      <c r="F12" s="262"/>
      <c r="G12" s="262"/>
      <c r="H12" s="262"/>
      <c r="I12" s="262"/>
      <c r="J12" s="262"/>
      <c r="K12" s="262"/>
      <c r="L12" s="262"/>
      <c r="M12" s="262"/>
      <c r="N12" s="262"/>
      <c r="O12" s="262"/>
      <c r="P12" s="262"/>
      <c r="Q12" s="262"/>
      <c r="R12" s="262"/>
      <c r="S12" s="262"/>
      <c r="T12" s="262"/>
      <c r="U12" s="262"/>
      <c r="V12" s="262"/>
      <c r="W12" s="262"/>
      <c r="X12" s="262"/>
      <c r="Y12" s="262"/>
      <c r="Z12" s="262"/>
      <c r="AA12" s="262"/>
      <c r="AB12" s="262"/>
      <c r="AC12" s="262"/>
      <c r="AD12" s="262"/>
      <c r="AE12" s="262"/>
      <c r="AF12" s="262"/>
      <c r="AG12" s="262"/>
      <c r="AH12" s="262"/>
      <c r="AI12" s="262"/>
      <c r="AJ12" s="262"/>
      <c r="AK12" s="1166" t="s">
        <v>526</v>
      </c>
      <c r="AL12" s="1167"/>
      <c r="AM12" s="1167"/>
      <c r="AN12" s="1168"/>
      <c r="AO12" s="284" t="s">
        <v>525</v>
      </c>
      <c r="AP12" s="284" t="s">
        <v>525</v>
      </c>
      <c r="AQ12" s="285" t="s">
        <v>525</v>
      </c>
      <c r="AR12" s="286" t="s">
        <v>525</v>
      </c>
    </row>
    <row r="13" spans="1:46" ht="13.5" customHeight="1" x14ac:dyDescent="0.2">
      <c r="A13" s="266"/>
      <c r="B13" s="262"/>
      <c r="C13" s="262"/>
      <c r="D13" s="262"/>
      <c r="E13" s="262"/>
      <c r="F13" s="262"/>
      <c r="G13" s="262"/>
      <c r="H13" s="262"/>
      <c r="I13" s="262"/>
      <c r="J13" s="262"/>
      <c r="K13" s="262"/>
      <c r="L13" s="262"/>
      <c r="M13" s="262"/>
      <c r="N13" s="262"/>
      <c r="O13" s="262"/>
      <c r="P13" s="262"/>
      <c r="Q13" s="262"/>
      <c r="R13" s="262"/>
      <c r="S13" s="262"/>
      <c r="T13" s="262"/>
      <c r="U13" s="262"/>
      <c r="V13" s="262"/>
      <c r="W13" s="262"/>
      <c r="X13" s="262"/>
      <c r="Y13" s="262"/>
      <c r="Z13" s="262"/>
      <c r="AA13" s="262"/>
      <c r="AB13" s="262"/>
      <c r="AC13" s="262"/>
      <c r="AD13" s="262"/>
      <c r="AE13" s="262"/>
      <c r="AF13" s="262"/>
      <c r="AG13" s="262"/>
      <c r="AH13" s="262"/>
      <c r="AI13" s="262"/>
      <c r="AJ13" s="262"/>
      <c r="AK13" s="1166" t="s">
        <v>527</v>
      </c>
      <c r="AL13" s="1167"/>
      <c r="AM13" s="1167"/>
      <c r="AN13" s="1168"/>
      <c r="AO13" s="284">
        <v>41042</v>
      </c>
      <c r="AP13" s="284">
        <v>10082</v>
      </c>
      <c r="AQ13" s="285">
        <v>7660</v>
      </c>
      <c r="AR13" s="286">
        <v>31.6</v>
      </c>
    </row>
    <row r="14" spans="1:46" ht="13.5" customHeight="1" x14ac:dyDescent="0.2">
      <c r="A14" s="266"/>
      <c r="B14" s="262"/>
      <c r="C14" s="262"/>
      <c r="D14" s="262"/>
      <c r="E14" s="262"/>
      <c r="F14" s="262"/>
      <c r="G14" s="262"/>
      <c r="H14" s="262"/>
      <c r="I14" s="262"/>
      <c r="J14" s="262"/>
      <c r="K14" s="262"/>
      <c r="L14" s="262"/>
      <c r="M14" s="262"/>
      <c r="N14" s="262"/>
      <c r="O14" s="262"/>
      <c r="P14" s="262"/>
      <c r="Q14" s="262"/>
      <c r="R14" s="262"/>
      <c r="S14" s="262"/>
      <c r="T14" s="262"/>
      <c r="U14" s="262"/>
      <c r="V14" s="262"/>
      <c r="W14" s="262"/>
      <c r="X14" s="262"/>
      <c r="Y14" s="262"/>
      <c r="Z14" s="262"/>
      <c r="AA14" s="262"/>
      <c r="AB14" s="262"/>
      <c r="AC14" s="262"/>
      <c r="AD14" s="262"/>
      <c r="AE14" s="262"/>
      <c r="AF14" s="262"/>
      <c r="AG14" s="262"/>
      <c r="AH14" s="262"/>
      <c r="AI14" s="262"/>
      <c r="AJ14" s="262"/>
      <c r="AK14" s="1166" t="s">
        <v>528</v>
      </c>
      <c r="AL14" s="1167"/>
      <c r="AM14" s="1167"/>
      <c r="AN14" s="1168"/>
      <c r="AO14" s="284">
        <v>11771</v>
      </c>
      <c r="AP14" s="284">
        <v>2891</v>
      </c>
      <c r="AQ14" s="285">
        <v>3562</v>
      </c>
      <c r="AR14" s="286">
        <v>-18.8</v>
      </c>
    </row>
    <row r="15" spans="1:46" ht="13.5" customHeight="1" x14ac:dyDescent="0.2">
      <c r="A15" s="266"/>
      <c r="B15" s="262"/>
      <c r="C15" s="262"/>
      <c r="D15" s="262"/>
      <c r="E15" s="262"/>
      <c r="F15" s="262"/>
      <c r="G15" s="262"/>
      <c r="H15" s="262"/>
      <c r="I15" s="262"/>
      <c r="J15" s="262"/>
      <c r="K15" s="262"/>
      <c r="L15" s="262"/>
      <c r="M15" s="262"/>
      <c r="N15" s="262"/>
      <c r="O15" s="262"/>
      <c r="P15" s="262"/>
      <c r="Q15" s="262"/>
      <c r="R15" s="262"/>
      <c r="S15" s="262"/>
      <c r="T15" s="262"/>
      <c r="U15" s="262"/>
      <c r="V15" s="262"/>
      <c r="W15" s="262"/>
      <c r="X15" s="262"/>
      <c r="Y15" s="262"/>
      <c r="Z15" s="262"/>
      <c r="AA15" s="262"/>
      <c r="AB15" s="262"/>
      <c r="AC15" s="262"/>
      <c r="AD15" s="262"/>
      <c r="AE15" s="262"/>
      <c r="AF15" s="262"/>
      <c r="AG15" s="262"/>
      <c r="AH15" s="262"/>
      <c r="AI15" s="262"/>
      <c r="AJ15" s="262"/>
      <c r="AK15" s="1169" t="s">
        <v>529</v>
      </c>
      <c r="AL15" s="1170"/>
      <c r="AM15" s="1170"/>
      <c r="AN15" s="1171"/>
      <c r="AO15" s="284">
        <v>-59592</v>
      </c>
      <c r="AP15" s="284">
        <v>-14638</v>
      </c>
      <c r="AQ15" s="285">
        <v>-14691</v>
      </c>
      <c r="AR15" s="286">
        <v>-0.4</v>
      </c>
    </row>
    <row r="16" spans="1:46" ht="13.2" x14ac:dyDescent="0.2">
      <c r="A16" s="266"/>
      <c r="B16" s="262"/>
      <c r="C16" s="262"/>
      <c r="D16" s="262"/>
      <c r="E16" s="262"/>
      <c r="F16" s="262"/>
      <c r="G16" s="262"/>
      <c r="H16" s="262"/>
      <c r="I16" s="262"/>
      <c r="J16" s="262"/>
      <c r="K16" s="262"/>
      <c r="L16" s="262"/>
      <c r="M16" s="262"/>
      <c r="N16" s="262"/>
      <c r="O16" s="262"/>
      <c r="P16" s="262"/>
      <c r="Q16" s="262"/>
      <c r="R16" s="262"/>
      <c r="S16" s="262"/>
      <c r="T16" s="262"/>
      <c r="U16" s="262"/>
      <c r="V16" s="262"/>
      <c r="W16" s="262"/>
      <c r="X16" s="262"/>
      <c r="Y16" s="262"/>
      <c r="Z16" s="262"/>
      <c r="AA16" s="262"/>
      <c r="AB16" s="262"/>
      <c r="AC16" s="262"/>
      <c r="AD16" s="262"/>
      <c r="AE16" s="262"/>
      <c r="AF16" s="262"/>
      <c r="AG16" s="262"/>
      <c r="AH16" s="262"/>
      <c r="AI16" s="262"/>
      <c r="AJ16" s="262"/>
      <c r="AK16" s="1169" t="s">
        <v>190</v>
      </c>
      <c r="AL16" s="1170"/>
      <c r="AM16" s="1170"/>
      <c r="AN16" s="1171"/>
      <c r="AO16" s="284">
        <v>976464</v>
      </c>
      <c r="AP16" s="284">
        <v>239859</v>
      </c>
      <c r="AQ16" s="285">
        <v>227703</v>
      </c>
      <c r="AR16" s="286">
        <v>5.3</v>
      </c>
    </row>
    <row r="17" spans="1:46" ht="13.2" x14ac:dyDescent="0.2">
      <c r="A17" s="266"/>
      <c r="B17" s="262"/>
      <c r="C17" s="262"/>
      <c r="D17" s="262"/>
      <c r="E17" s="262"/>
      <c r="F17" s="262"/>
      <c r="G17" s="262"/>
      <c r="H17" s="262"/>
      <c r="I17" s="262"/>
      <c r="J17" s="262"/>
      <c r="K17" s="262"/>
      <c r="L17" s="262"/>
      <c r="M17" s="262"/>
      <c r="N17" s="262"/>
      <c r="O17" s="262"/>
      <c r="P17" s="262"/>
      <c r="Q17" s="262"/>
      <c r="R17" s="262"/>
      <c r="S17" s="262"/>
      <c r="T17" s="262"/>
      <c r="U17" s="262"/>
      <c r="V17" s="262"/>
      <c r="W17" s="262"/>
      <c r="X17" s="262"/>
      <c r="Y17" s="262"/>
      <c r="Z17" s="262"/>
      <c r="AA17" s="262"/>
      <c r="AB17" s="262"/>
      <c r="AC17" s="262"/>
      <c r="AD17" s="262"/>
      <c r="AE17" s="262"/>
      <c r="AF17" s="262"/>
      <c r="AG17" s="262"/>
      <c r="AH17" s="262"/>
      <c r="AI17" s="262"/>
      <c r="AJ17" s="262"/>
      <c r="AK17" s="262"/>
      <c r="AL17" s="262"/>
      <c r="AM17" s="262"/>
      <c r="AN17" s="262"/>
      <c r="AO17" s="262"/>
      <c r="AP17" s="262"/>
      <c r="AQ17" s="262"/>
      <c r="AR17" s="287"/>
    </row>
    <row r="18" spans="1:46" ht="13.2" x14ac:dyDescent="0.2">
      <c r="A18" s="266"/>
      <c r="B18" s="262"/>
      <c r="C18" s="262"/>
      <c r="D18" s="262"/>
      <c r="E18" s="262"/>
      <c r="F18" s="262"/>
      <c r="G18" s="262"/>
      <c r="H18" s="262"/>
      <c r="I18" s="262"/>
      <c r="J18" s="262"/>
      <c r="K18" s="262"/>
      <c r="L18" s="262"/>
      <c r="M18" s="262"/>
      <c r="N18" s="262"/>
      <c r="O18" s="262"/>
      <c r="P18" s="262"/>
      <c r="Q18" s="262"/>
      <c r="R18" s="262"/>
      <c r="S18" s="262"/>
      <c r="T18" s="262"/>
      <c r="U18" s="262"/>
      <c r="V18" s="262"/>
      <c r="W18" s="262"/>
      <c r="X18" s="262"/>
      <c r="Y18" s="262"/>
      <c r="Z18" s="262"/>
      <c r="AA18" s="262"/>
      <c r="AB18" s="262"/>
      <c r="AC18" s="262"/>
      <c r="AD18" s="262"/>
      <c r="AE18" s="262"/>
      <c r="AF18" s="262"/>
      <c r="AG18" s="262"/>
      <c r="AH18" s="262"/>
      <c r="AI18" s="262"/>
      <c r="AJ18" s="262"/>
      <c r="AK18" s="262"/>
      <c r="AL18" s="262"/>
      <c r="AM18" s="262"/>
      <c r="AN18" s="262"/>
      <c r="AO18" s="262"/>
      <c r="AP18" s="262"/>
      <c r="AQ18" s="288"/>
      <c r="AR18" s="288"/>
    </row>
    <row r="19" spans="1:46" ht="13.2" x14ac:dyDescent="0.2">
      <c r="A19" s="266"/>
      <c r="B19" s="262"/>
      <c r="C19" s="262"/>
      <c r="D19" s="262"/>
      <c r="E19" s="262"/>
      <c r="F19" s="262"/>
      <c r="G19" s="262"/>
      <c r="H19" s="262"/>
      <c r="I19" s="262"/>
      <c r="J19" s="262"/>
      <c r="K19" s="262"/>
      <c r="L19" s="262"/>
      <c r="M19" s="262"/>
      <c r="N19" s="262"/>
      <c r="O19" s="262"/>
      <c r="P19" s="262"/>
      <c r="Q19" s="262"/>
      <c r="R19" s="262"/>
      <c r="S19" s="262"/>
      <c r="T19" s="262"/>
      <c r="U19" s="262"/>
      <c r="V19" s="262"/>
      <c r="W19" s="262"/>
      <c r="X19" s="262"/>
      <c r="Y19" s="262"/>
      <c r="Z19" s="262"/>
      <c r="AA19" s="262"/>
      <c r="AB19" s="262"/>
      <c r="AC19" s="262"/>
      <c r="AD19" s="262"/>
      <c r="AE19" s="262"/>
      <c r="AF19" s="262"/>
      <c r="AG19" s="262"/>
      <c r="AH19" s="262"/>
      <c r="AI19" s="262"/>
      <c r="AJ19" s="262"/>
      <c r="AK19" s="262" t="s">
        <v>530</v>
      </c>
      <c r="AL19" s="262"/>
      <c r="AM19" s="262"/>
      <c r="AN19" s="262"/>
      <c r="AO19" s="262"/>
      <c r="AP19" s="262"/>
      <c r="AQ19" s="262"/>
      <c r="AR19" s="262"/>
    </row>
    <row r="20" spans="1:46" ht="13.2" x14ac:dyDescent="0.2">
      <c r="A20" s="266"/>
      <c r="B20" s="262"/>
      <c r="C20" s="262"/>
      <c r="D20" s="262"/>
      <c r="E20" s="262"/>
      <c r="F20" s="262"/>
      <c r="G20" s="262"/>
      <c r="H20" s="262"/>
      <c r="I20" s="262"/>
      <c r="J20" s="262"/>
      <c r="K20" s="262"/>
      <c r="L20" s="262"/>
      <c r="M20" s="262"/>
      <c r="N20" s="262"/>
      <c r="O20" s="262"/>
      <c r="P20" s="262"/>
      <c r="Q20" s="262"/>
      <c r="R20" s="262"/>
      <c r="S20" s="262"/>
      <c r="T20" s="262"/>
      <c r="U20" s="262"/>
      <c r="V20" s="262"/>
      <c r="W20" s="262"/>
      <c r="X20" s="262"/>
      <c r="Y20" s="262"/>
      <c r="Z20" s="262"/>
      <c r="AA20" s="262"/>
      <c r="AB20" s="262"/>
      <c r="AC20" s="262"/>
      <c r="AD20" s="262"/>
      <c r="AE20" s="262"/>
      <c r="AF20" s="262"/>
      <c r="AG20" s="262"/>
      <c r="AH20" s="262"/>
      <c r="AI20" s="262"/>
      <c r="AJ20" s="262"/>
      <c r="AK20" s="289"/>
      <c r="AL20" s="290"/>
      <c r="AM20" s="290"/>
      <c r="AN20" s="291"/>
      <c r="AO20" s="292" t="s">
        <v>531</v>
      </c>
      <c r="AP20" s="293" t="s">
        <v>532</v>
      </c>
      <c r="AQ20" s="294" t="s">
        <v>533</v>
      </c>
      <c r="AR20" s="295"/>
    </row>
    <row r="21" spans="1:46" s="301" customFormat="1" ht="13.2" x14ac:dyDescent="0.2">
      <c r="A21" s="296"/>
      <c r="B21" s="267"/>
      <c r="C21" s="267"/>
      <c r="D21" s="267"/>
      <c r="E21" s="267"/>
      <c r="F21" s="267"/>
      <c r="G21" s="267"/>
      <c r="H21" s="267"/>
      <c r="I21" s="267"/>
      <c r="J21" s="267"/>
      <c r="K21" s="267"/>
      <c r="L21" s="267"/>
      <c r="M21" s="267"/>
      <c r="N21" s="267"/>
      <c r="O21" s="267"/>
      <c r="P21" s="267"/>
      <c r="Q21" s="267"/>
      <c r="R21" s="267"/>
      <c r="S21" s="267"/>
      <c r="T21" s="267"/>
      <c r="U21" s="267"/>
      <c r="V21" s="267"/>
      <c r="W21" s="267"/>
      <c r="X21" s="267"/>
      <c r="Y21" s="267"/>
      <c r="Z21" s="267"/>
      <c r="AA21" s="267"/>
      <c r="AB21" s="267"/>
      <c r="AC21" s="267"/>
      <c r="AD21" s="267"/>
      <c r="AE21" s="267"/>
      <c r="AF21" s="267"/>
      <c r="AG21" s="267"/>
      <c r="AH21" s="267"/>
      <c r="AI21" s="267"/>
      <c r="AJ21" s="267"/>
      <c r="AK21" s="1172" t="s">
        <v>534</v>
      </c>
      <c r="AL21" s="1173"/>
      <c r="AM21" s="1173"/>
      <c r="AN21" s="1174"/>
      <c r="AO21" s="297">
        <v>22.11</v>
      </c>
      <c r="AP21" s="298">
        <v>19.649999999999999</v>
      </c>
      <c r="AQ21" s="299">
        <v>2.46</v>
      </c>
      <c r="AR21" s="267"/>
      <c r="AS21" s="300"/>
      <c r="AT21" s="296"/>
    </row>
    <row r="22" spans="1:46" s="301" customFormat="1" ht="13.2" x14ac:dyDescent="0.2">
      <c r="A22" s="296"/>
      <c r="B22" s="267"/>
      <c r="C22" s="267"/>
      <c r="D22" s="267"/>
      <c r="E22" s="267"/>
      <c r="F22" s="267"/>
      <c r="G22" s="267"/>
      <c r="H22" s="267"/>
      <c r="I22" s="267"/>
      <c r="J22" s="267"/>
      <c r="K22" s="267"/>
      <c r="L22" s="267"/>
      <c r="M22" s="267"/>
      <c r="N22" s="267"/>
      <c r="O22" s="267"/>
      <c r="P22" s="267"/>
      <c r="Q22" s="267"/>
      <c r="R22" s="267"/>
      <c r="S22" s="267"/>
      <c r="T22" s="267"/>
      <c r="U22" s="267"/>
      <c r="V22" s="267"/>
      <c r="W22" s="267"/>
      <c r="X22" s="267"/>
      <c r="Y22" s="267"/>
      <c r="Z22" s="267"/>
      <c r="AA22" s="267"/>
      <c r="AB22" s="267"/>
      <c r="AC22" s="267"/>
      <c r="AD22" s="267"/>
      <c r="AE22" s="267"/>
      <c r="AF22" s="267"/>
      <c r="AG22" s="267"/>
      <c r="AH22" s="267"/>
      <c r="AI22" s="267"/>
      <c r="AJ22" s="267"/>
      <c r="AK22" s="1172" t="s">
        <v>535</v>
      </c>
      <c r="AL22" s="1173"/>
      <c r="AM22" s="1173"/>
      <c r="AN22" s="1174"/>
      <c r="AO22" s="302">
        <v>99.4</v>
      </c>
      <c r="AP22" s="303">
        <v>95</v>
      </c>
      <c r="AQ22" s="304">
        <v>4.4000000000000004</v>
      </c>
      <c r="AR22" s="288"/>
      <c r="AS22" s="300"/>
      <c r="AT22" s="296"/>
    </row>
    <row r="23" spans="1:46" s="301" customFormat="1" ht="13.2" x14ac:dyDescent="0.2">
      <c r="A23" s="296"/>
      <c r="B23" s="267"/>
      <c r="C23" s="267"/>
      <c r="D23" s="267"/>
      <c r="E23" s="267"/>
      <c r="F23" s="267"/>
      <c r="G23" s="267"/>
      <c r="H23" s="267"/>
      <c r="I23" s="267"/>
      <c r="J23" s="267"/>
      <c r="K23" s="267"/>
      <c r="L23" s="267"/>
      <c r="M23" s="267"/>
      <c r="N23" s="267"/>
      <c r="O23" s="267"/>
      <c r="P23" s="267"/>
      <c r="Q23" s="267"/>
      <c r="R23" s="267"/>
      <c r="S23" s="267"/>
      <c r="T23" s="267"/>
      <c r="U23" s="267"/>
      <c r="V23" s="267"/>
      <c r="W23" s="267"/>
      <c r="X23" s="267"/>
      <c r="Y23" s="267"/>
      <c r="Z23" s="267"/>
      <c r="AA23" s="267"/>
      <c r="AB23" s="267"/>
      <c r="AC23" s="267"/>
      <c r="AD23" s="267"/>
      <c r="AE23" s="267"/>
      <c r="AF23" s="267"/>
      <c r="AG23" s="267"/>
      <c r="AH23" s="267"/>
      <c r="AI23" s="267"/>
      <c r="AJ23" s="267"/>
      <c r="AK23" s="267"/>
      <c r="AL23" s="267"/>
      <c r="AM23" s="267"/>
      <c r="AN23" s="267"/>
      <c r="AO23" s="267"/>
      <c r="AP23" s="288"/>
      <c r="AQ23" s="288"/>
      <c r="AR23" s="288"/>
      <c r="AS23" s="300"/>
      <c r="AT23" s="296"/>
    </row>
    <row r="24" spans="1:46" s="301" customFormat="1" ht="13.2" x14ac:dyDescent="0.2">
      <c r="A24" s="296"/>
      <c r="B24" s="267"/>
      <c r="C24" s="267"/>
      <c r="D24" s="267"/>
      <c r="E24" s="267"/>
      <c r="F24" s="267"/>
      <c r="G24" s="267"/>
      <c r="H24" s="267"/>
      <c r="I24" s="267"/>
      <c r="J24" s="267"/>
      <c r="K24" s="267"/>
      <c r="L24" s="267"/>
      <c r="M24" s="267"/>
      <c r="N24" s="267"/>
      <c r="O24" s="267"/>
      <c r="P24" s="267"/>
      <c r="Q24" s="267"/>
      <c r="R24" s="267"/>
      <c r="S24" s="267"/>
      <c r="T24" s="267"/>
      <c r="U24" s="267"/>
      <c r="V24" s="267"/>
      <c r="W24" s="267"/>
      <c r="X24" s="267"/>
      <c r="Y24" s="267"/>
      <c r="Z24" s="267"/>
      <c r="AA24" s="267"/>
      <c r="AB24" s="267"/>
      <c r="AC24" s="267"/>
      <c r="AD24" s="267"/>
      <c r="AE24" s="267"/>
      <c r="AF24" s="267"/>
      <c r="AG24" s="267"/>
      <c r="AH24" s="267"/>
      <c r="AI24" s="267"/>
      <c r="AJ24" s="267"/>
      <c r="AK24" s="267"/>
      <c r="AL24" s="267"/>
      <c r="AM24" s="267"/>
      <c r="AN24" s="267"/>
      <c r="AO24" s="267"/>
      <c r="AP24" s="288"/>
      <c r="AQ24" s="288"/>
      <c r="AR24" s="288"/>
      <c r="AS24" s="300"/>
      <c r="AT24" s="296"/>
    </row>
    <row r="25" spans="1:46" s="301" customFormat="1" ht="13.2" x14ac:dyDescent="0.2">
      <c r="A25" s="305"/>
      <c r="B25" s="306"/>
      <c r="C25" s="306"/>
      <c r="D25" s="306"/>
      <c r="E25" s="306"/>
      <c r="F25" s="306"/>
      <c r="G25" s="306"/>
      <c r="H25" s="306"/>
      <c r="I25" s="306"/>
      <c r="J25" s="306"/>
      <c r="K25" s="306"/>
      <c r="L25" s="306"/>
      <c r="M25" s="306"/>
      <c r="N25" s="306"/>
      <c r="O25" s="306"/>
      <c r="P25" s="306"/>
      <c r="Q25" s="306"/>
      <c r="R25" s="306"/>
      <c r="S25" s="306"/>
      <c r="T25" s="306"/>
      <c r="U25" s="306"/>
      <c r="V25" s="306"/>
      <c r="W25" s="306"/>
      <c r="X25" s="306"/>
      <c r="Y25" s="306"/>
      <c r="Z25" s="306"/>
      <c r="AA25" s="306"/>
      <c r="AB25" s="306"/>
      <c r="AC25" s="306"/>
      <c r="AD25" s="306"/>
      <c r="AE25" s="306"/>
      <c r="AF25" s="306"/>
      <c r="AG25" s="306"/>
      <c r="AH25" s="306"/>
      <c r="AI25" s="306"/>
      <c r="AJ25" s="306"/>
      <c r="AK25" s="306"/>
      <c r="AL25" s="306"/>
      <c r="AM25" s="306"/>
      <c r="AN25" s="306"/>
      <c r="AO25" s="306"/>
      <c r="AP25" s="307"/>
      <c r="AQ25" s="307"/>
      <c r="AR25" s="307"/>
      <c r="AS25" s="308"/>
      <c r="AT25" s="296"/>
    </row>
    <row r="26" spans="1:46" s="301" customFormat="1" ht="13.2" x14ac:dyDescent="0.2">
      <c r="A26" s="1165" t="s">
        <v>536</v>
      </c>
      <c r="B26" s="1165"/>
      <c r="C26" s="1165"/>
      <c r="D26" s="1165"/>
      <c r="E26" s="1165"/>
      <c r="F26" s="1165"/>
      <c r="G26" s="1165"/>
      <c r="H26" s="1165"/>
      <c r="I26" s="1165"/>
      <c r="J26" s="1165"/>
      <c r="K26" s="1165"/>
      <c r="L26" s="1165"/>
      <c r="M26" s="1165"/>
      <c r="N26" s="1165"/>
      <c r="O26" s="1165"/>
      <c r="P26" s="1165"/>
      <c r="Q26" s="1165"/>
      <c r="R26" s="1165"/>
      <c r="S26" s="1165"/>
      <c r="T26" s="1165"/>
      <c r="U26" s="1165"/>
      <c r="V26" s="1165"/>
      <c r="W26" s="1165"/>
      <c r="X26" s="1165"/>
      <c r="Y26" s="1165"/>
      <c r="Z26" s="1165"/>
      <c r="AA26" s="1165"/>
      <c r="AB26" s="1165"/>
      <c r="AC26" s="1165"/>
      <c r="AD26" s="1165"/>
      <c r="AE26" s="1165"/>
      <c r="AF26" s="1165"/>
      <c r="AG26" s="1165"/>
      <c r="AH26" s="1165"/>
      <c r="AI26" s="1165"/>
      <c r="AJ26" s="1165"/>
      <c r="AK26" s="1165"/>
      <c r="AL26" s="1165"/>
      <c r="AM26" s="1165"/>
      <c r="AN26" s="1165"/>
      <c r="AO26" s="1165"/>
      <c r="AP26" s="1165"/>
      <c r="AQ26" s="1165"/>
      <c r="AR26" s="1165"/>
      <c r="AS26" s="1165"/>
      <c r="AT26" s="267"/>
    </row>
    <row r="27" spans="1:46" ht="13.2" x14ac:dyDescent="0.2">
      <c r="A27" s="309"/>
      <c r="AO27" s="262"/>
      <c r="AP27" s="262"/>
      <c r="AQ27" s="262"/>
      <c r="AR27" s="262"/>
      <c r="AS27" s="262"/>
      <c r="AT27" s="262"/>
    </row>
    <row r="28" spans="1:46" ht="16.2" x14ac:dyDescent="0.2">
      <c r="A28" s="263" t="s">
        <v>537</v>
      </c>
      <c r="B28" s="264"/>
      <c r="C28" s="264"/>
      <c r="D28" s="264"/>
      <c r="E28" s="264"/>
      <c r="F28" s="264"/>
      <c r="G28" s="264"/>
      <c r="H28" s="264"/>
      <c r="I28" s="264"/>
      <c r="J28" s="264"/>
      <c r="K28" s="264"/>
      <c r="L28" s="264"/>
      <c r="M28" s="264"/>
      <c r="N28" s="264"/>
      <c r="O28" s="264"/>
      <c r="P28" s="264"/>
      <c r="Q28" s="264"/>
      <c r="R28" s="264"/>
      <c r="S28" s="264"/>
      <c r="T28" s="264"/>
      <c r="U28" s="264"/>
      <c r="V28" s="264"/>
      <c r="W28" s="264"/>
      <c r="X28" s="264"/>
      <c r="Y28" s="264"/>
      <c r="Z28" s="264"/>
      <c r="AA28" s="264"/>
      <c r="AB28" s="264"/>
      <c r="AC28" s="264"/>
      <c r="AD28" s="264"/>
      <c r="AE28" s="264"/>
      <c r="AF28" s="264"/>
      <c r="AG28" s="264"/>
      <c r="AH28" s="264"/>
      <c r="AI28" s="264"/>
      <c r="AJ28" s="264"/>
      <c r="AK28" s="264"/>
      <c r="AL28" s="264"/>
      <c r="AM28" s="264"/>
      <c r="AN28" s="264"/>
      <c r="AO28" s="264"/>
      <c r="AP28" s="264"/>
      <c r="AQ28" s="264"/>
      <c r="AR28" s="264"/>
      <c r="AS28" s="310"/>
    </row>
    <row r="29" spans="1:46" ht="13.2" x14ac:dyDescent="0.2">
      <c r="A29" s="266"/>
      <c r="B29" s="262"/>
      <c r="C29" s="262"/>
      <c r="D29" s="262"/>
      <c r="E29" s="262"/>
      <c r="F29" s="262"/>
      <c r="G29" s="262"/>
      <c r="H29" s="262"/>
      <c r="I29" s="262"/>
      <c r="J29" s="262"/>
      <c r="K29" s="262"/>
      <c r="L29" s="262"/>
      <c r="M29" s="262"/>
      <c r="N29" s="262"/>
      <c r="O29" s="262"/>
      <c r="P29" s="262"/>
      <c r="Q29" s="262"/>
      <c r="R29" s="262"/>
      <c r="S29" s="262"/>
      <c r="T29" s="262"/>
      <c r="U29" s="262"/>
      <c r="V29" s="262"/>
      <c r="W29" s="262"/>
      <c r="X29" s="262"/>
      <c r="Y29" s="262"/>
      <c r="Z29" s="262"/>
      <c r="AA29" s="262"/>
      <c r="AB29" s="262"/>
      <c r="AC29" s="262"/>
      <c r="AD29" s="262"/>
      <c r="AE29" s="262"/>
      <c r="AF29" s="262"/>
      <c r="AG29" s="262"/>
      <c r="AH29" s="262"/>
      <c r="AI29" s="262"/>
      <c r="AJ29" s="262"/>
      <c r="AK29" s="267" t="s">
        <v>538</v>
      </c>
      <c r="AL29" s="267"/>
      <c r="AM29" s="267"/>
      <c r="AN29" s="267"/>
      <c r="AO29" s="262"/>
      <c r="AP29" s="262"/>
      <c r="AQ29" s="262"/>
      <c r="AR29" s="262"/>
      <c r="AS29" s="311"/>
    </row>
    <row r="30" spans="1:46" ht="13.5" customHeight="1" x14ac:dyDescent="0.2">
      <c r="A30" s="266"/>
      <c r="B30" s="262"/>
      <c r="C30" s="262"/>
      <c r="D30" s="262"/>
      <c r="E30" s="262"/>
      <c r="F30" s="262"/>
      <c r="G30" s="262"/>
      <c r="H30" s="262"/>
      <c r="I30" s="262"/>
      <c r="J30" s="262"/>
      <c r="K30" s="262"/>
      <c r="L30" s="262"/>
      <c r="M30" s="262"/>
      <c r="N30" s="262"/>
      <c r="O30" s="262"/>
      <c r="P30" s="262"/>
      <c r="Q30" s="262"/>
      <c r="R30" s="262"/>
      <c r="S30" s="262"/>
      <c r="T30" s="262"/>
      <c r="U30" s="262"/>
      <c r="V30" s="262"/>
      <c r="W30" s="262"/>
      <c r="X30" s="262"/>
      <c r="Y30" s="262"/>
      <c r="Z30" s="262"/>
      <c r="AA30" s="262"/>
      <c r="AB30" s="262"/>
      <c r="AC30" s="262"/>
      <c r="AD30" s="262"/>
      <c r="AE30" s="262"/>
      <c r="AF30" s="262"/>
      <c r="AG30" s="262"/>
      <c r="AH30" s="262"/>
      <c r="AI30" s="262"/>
      <c r="AJ30" s="262"/>
      <c r="AK30" s="269"/>
      <c r="AL30" s="270"/>
      <c r="AM30" s="270"/>
      <c r="AN30" s="271"/>
      <c r="AO30" s="1154" t="s">
        <v>517</v>
      </c>
      <c r="AP30" s="272"/>
      <c r="AQ30" s="273" t="s">
        <v>518</v>
      </c>
      <c r="AR30" s="274"/>
    </row>
    <row r="31" spans="1:46" ht="13.2" x14ac:dyDescent="0.2">
      <c r="A31" s="266"/>
      <c r="B31" s="262"/>
      <c r="C31" s="262"/>
      <c r="D31" s="262"/>
      <c r="E31" s="262"/>
      <c r="F31" s="262"/>
      <c r="G31" s="262"/>
      <c r="H31" s="262"/>
      <c r="I31" s="262"/>
      <c r="J31" s="262"/>
      <c r="K31" s="262"/>
      <c r="L31" s="262"/>
      <c r="M31" s="262"/>
      <c r="N31" s="262"/>
      <c r="O31" s="262"/>
      <c r="P31" s="262"/>
      <c r="Q31" s="262"/>
      <c r="R31" s="262"/>
      <c r="S31" s="262"/>
      <c r="T31" s="262"/>
      <c r="U31" s="262"/>
      <c r="V31" s="262"/>
      <c r="W31" s="262"/>
      <c r="X31" s="262"/>
      <c r="Y31" s="262"/>
      <c r="Z31" s="262"/>
      <c r="AA31" s="262"/>
      <c r="AB31" s="262"/>
      <c r="AC31" s="262"/>
      <c r="AD31" s="262"/>
      <c r="AE31" s="262"/>
      <c r="AF31" s="262"/>
      <c r="AG31" s="262"/>
      <c r="AH31" s="262"/>
      <c r="AI31" s="262"/>
      <c r="AJ31" s="262"/>
      <c r="AK31" s="275"/>
      <c r="AL31" s="276"/>
      <c r="AM31" s="276"/>
      <c r="AN31" s="277"/>
      <c r="AO31" s="1155"/>
      <c r="AP31" s="278" t="s">
        <v>519</v>
      </c>
      <c r="AQ31" s="279" t="s">
        <v>520</v>
      </c>
      <c r="AR31" s="280" t="s">
        <v>521</v>
      </c>
    </row>
    <row r="32" spans="1:46" ht="27" customHeight="1" x14ac:dyDescent="0.2">
      <c r="A32" s="266"/>
      <c r="B32" s="262"/>
      <c r="C32" s="262"/>
      <c r="D32" s="262"/>
      <c r="E32" s="262"/>
      <c r="F32" s="262"/>
      <c r="G32" s="262"/>
      <c r="H32" s="262"/>
      <c r="I32" s="262"/>
      <c r="J32" s="262"/>
      <c r="K32" s="262"/>
      <c r="L32" s="262"/>
      <c r="M32" s="262"/>
      <c r="N32" s="262"/>
      <c r="O32" s="262"/>
      <c r="P32" s="262"/>
      <c r="Q32" s="262"/>
      <c r="R32" s="262"/>
      <c r="S32" s="262"/>
      <c r="T32" s="262"/>
      <c r="U32" s="262"/>
      <c r="V32" s="262"/>
      <c r="W32" s="262"/>
      <c r="X32" s="262"/>
      <c r="Y32" s="262"/>
      <c r="Z32" s="262"/>
      <c r="AA32" s="262"/>
      <c r="AB32" s="262"/>
      <c r="AC32" s="262"/>
      <c r="AD32" s="262"/>
      <c r="AE32" s="262"/>
      <c r="AF32" s="262"/>
      <c r="AG32" s="262"/>
      <c r="AH32" s="262"/>
      <c r="AI32" s="262"/>
      <c r="AJ32" s="262"/>
      <c r="AK32" s="1156" t="s">
        <v>539</v>
      </c>
      <c r="AL32" s="1157"/>
      <c r="AM32" s="1157"/>
      <c r="AN32" s="1158"/>
      <c r="AO32" s="312">
        <v>544730</v>
      </c>
      <c r="AP32" s="312">
        <v>133807</v>
      </c>
      <c r="AQ32" s="313">
        <v>121678</v>
      </c>
      <c r="AR32" s="314">
        <v>10</v>
      </c>
    </row>
    <row r="33" spans="1:46" ht="13.5" customHeight="1" x14ac:dyDescent="0.2">
      <c r="A33" s="266"/>
      <c r="B33" s="262"/>
      <c r="C33" s="262"/>
      <c r="D33" s="262"/>
      <c r="E33" s="262"/>
      <c r="F33" s="262"/>
      <c r="G33" s="262"/>
      <c r="H33" s="262"/>
      <c r="I33" s="262"/>
      <c r="J33" s="262"/>
      <c r="K33" s="262"/>
      <c r="L33" s="262"/>
      <c r="M33" s="262"/>
      <c r="N33" s="262"/>
      <c r="O33" s="262"/>
      <c r="P33" s="262"/>
      <c r="Q33" s="262"/>
      <c r="R33" s="262"/>
      <c r="S33" s="262"/>
      <c r="T33" s="262"/>
      <c r="U33" s="262"/>
      <c r="V33" s="262"/>
      <c r="W33" s="262"/>
      <c r="X33" s="262"/>
      <c r="Y33" s="262"/>
      <c r="Z33" s="262"/>
      <c r="AA33" s="262"/>
      <c r="AB33" s="262"/>
      <c r="AC33" s="262"/>
      <c r="AD33" s="262"/>
      <c r="AE33" s="262"/>
      <c r="AF33" s="262"/>
      <c r="AG33" s="262"/>
      <c r="AH33" s="262"/>
      <c r="AI33" s="262"/>
      <c r="AJ33" s="262"/>
      <c r="AK33" s="1156" t="s">
        <v>540</v>
      </c>
      <c r="AL33" s="1157"/>
      <c r="AM33" s="1157"/>
      <c r="AN33" s="1158"/>
      <c r="AO33" s="312" t="s">
        <v>525</v>
      </c>
      <c r="AP33" s="312" t="s">
        <v>525</v>
      </c>
      <c r="AQ33" s="313" t="s">
        <v>525</v>
      </c>
      <c r="AR33" s="314" t="s">
        <v>525</v>
      </c>
    </row>
    <row r="34" spans="1:46" ht="27" customHeight="1" x14ac:dyDescent="0.2">
      <c r="A34" s="266"/>
      <c r="B34" s="262"/>
      <c r="C34" s="262"/>
      <c r="D34" s="262"/>
      <c r="E34" s="262"/>
      <c r="F34" s="262"/>
      <c r="G34" s="262"/>
      <c r="H34" s="262"/>
      <c r="I34" s="262"/>
      <c r="J34" s="262"/>
      <c r="K34" s="262"/>
      <c r="L34" s="262"/>
      <c r="M34" s="262"/>
      <c r="N34" s="262"/>
      <c r="O34" s="262"/>
      <c r="P34" s="262"/>
      <c r="Q34" s="262"/>
      <c r="R34" s="262"/>
      <c r="S34" s="262"/>
      <c r="T34" s="262"/>
      <c r="U34" s="262"/>
      <c r="V34" s="262"/>
      <c r="W34" s="262"/>
      <c r="X34" s="262"/>
      <c r="Y34" s="262"/>
      <c r="Z34" s="262"/>
      <c r="AA34" s="262"/>
      <c r="AB34" s="262"/>
      <c r="AC34" s="262"/>
      <c r="AD34" s="262"/>
      <c r="AE34" s="262"/>
      <c r="AF34" s="262"/>
      <c r="AG34" s="262"/>
      <c r="AH34" s="262"/>
      <c r="AI34" s="262"/>
      <c r="AJ34" s="262"/>
      <c r="AK34" s="1156" t="s">
        <v>541</v>
      </c>
      <c r="AL34" s="1157"/>
      <c r="AM34" s="1157"/>
      <c r="AN34" s="1158"/>
      <c r="AO34" s="312" t="s">
        <v>525</v>
      </c>
      <c r="AP34" s="312" t="s">
        <v>525</v>
      </c>
      <c r="AQ34" s="313" t="s">
        <v>525</v>
      </c>
      <c r="AR34" s="314" t="s">
        <v>525</v>
      </c>
    </row>
    <row r="35" spans="1:46" ht="27" customHeight="1" x14ac:dyDescent="0.2">
      <c r="A35" s="266"/>
      <c r="B35" s="262"/>
      <c r="C35" s="262"/>
      <c r="D35" s="262"/>
      <c r="E35" s="262"/>
      <c r="F35" s="262"/>
      <c r="G35" s="262"/>
      <c r="H35" s="262"/>
      <c r="I35" s="262"/>
      <c r="J35" s="262"/>
      <c r="K35" s="262"/>
      <c r="L35" s="262"/>
      <c r="M35" s="262"/>
      <c r="N35" s="262"/>
      <c r="O35" s="262"/>
      <c r="P35" s="262"/>
      <c r="Q35" s="262"/>
      <c r="R35" s="262"/>
      <c r="S35" s="262"/>
      <c r="T35" s="262"/>
      <c r="U35" s="262"/>
      <c r="V35" s="262"/>
      <c r="W35" s="262"/>
      <c r="X35" s="262"/>
      <c r="Y35" s="262"/>
      <c r="Z35" s="262"/>
      <c r="AA35" s="262"/>
      <c r="AB35" s="262"/>
      <c r="AC35" s="262"/>
      <c r="AD35" s="262"/>
      <c r="AE35" s="262"/>
      <c r="AF35" s="262"/>
      <c r="AG35" s="262"/>
      <c r="AH35" s="262"/>
      <c r="AI35" s="262"/>
      <c r="AJ35" s="262"/>
      <c r="AK35" s="1156" t="s">
        <v>542</v>
      </c>
      <c r="AL35" s="1157"/>
      <c r="AM35" s="1157"/>
      <c r="AN35" s="1158"/>
      <c r="AO35" s="312">
        <v>254084</v>
      </c>
      <c r="AP35" s="312">
        <v>62413</v>
      </c>
      <c r="AQ35" s="313">
        <v>32449</v>
      </c>
      <c r="AR35" s="314">
        <v>92.3</v>
      </c>
    </row>
    <row r="36" spans="1:46" ht="27" customHeight="1" x14ac:dyDescent="0.2">
      <c r="A36" s="266"/>
      <c r="B36" s="262"/>
      <c r="C36" s="262"/>
      <c r="D36" s="262"/>
      <c r="E36" s="262"/>
      <c r="F36" s="262"/>
      <c r="G36" s="262"/>
      <c r="H36" s="262"/>
      <c r="I36" s="262"/>
      <c r="J36" s="262"/>
      <c r="K36" s="262"/>
      <c r="L36" s="262"/>
      <c r="M36" s="262"/>
      <c r="N36" s="262"/>
      <c r="O36" s="262"/>
      <c r="P36" s="262"/>
      <c r="Q36" s="262"/>
      <c r="R36" s="262"/>
      <c r="S36" s="262"/>
      <c r="T36" s="262"/>
      <c r="U36" s="262"/>
      <c r="V36" s="262"/>
      <c r="W36" s="262"/>
      <c r="X36" s="262"/>
      <c r="Y36" s="262"/>
      <c r="Z36" s="262"/>
      <c r="AA36" s="262"/>
      <c r="AB36" s="262"/>
      <c r="AC36" s="262"/>
      <c r="AD36" s="262"/>
      <c r="AE36" s="262"/>
      <c r="AF36" s="262"/>
      <c r="AG36" s="262"/>
      <c r="AH36" s="262"/>
      <c r="AI36" s="262"/>
      <c r="AJ36" s="262"/>
      <c r="AK36" s="1156" t="s">
        <v>543</v>
      </c>
      <c r="AL36" s="1157"/>
      <c r="AM36" s="1157"/>
      <c r="AN36" s="1158"/>
      <c r="AO36" s="312">
        <v>6455</v>
      </c>
      <c r="AP36" s="312">
        <v>1586</v>
      </c>
      <c r="AQ36" s="313">
        <v>2852</v>
      </c>
      <c r="AR36" s="314">
        <v>-44.4</v>
      </c>
    </row>
    <row r="37" spans="1:46" ht="13.5" customHeight="1" x14ac:dyDescent="0.2">
      <c r="A37" s="266"/>
      <c r="B37" s="262"/>
      <c r="C37" s="262"/>
      <c r="D37" s="262"/>
      <c r="E37" s="262"/>
      <c r="F37" s="262"/>
      <c r="G37" s="262"/>
      <c r="H37" s="262"/>
      <c r="I37" s="262"/>
      <c r="J37" s="262"/>
      <c r="K37" s="262"/>
      <c r="L37" s="262"/>
      <c r="M37" s="262"/>
      <c r="N37" s="262"/>
      <c r="O37" s="262"/>
      <c r="P37" s="262"/>
      <c r="Q37" s="262"/>
      <c r="R37" s="262"/>
      <c r="S37" s="262"/>
      <c r="T37" s="262"/>
      <c r="U37" s="262"/>
      <c r="V37" s="262"/>
      <c r="W37" s="262"/>
      <c r="X37" s="262"/>
      <c r="Y37" s="262"/>
      <c r="Z37" s="262"/>
      <c r="AA37" s="262"/>
      <c r="AB37" s="262"/>
      <c r="AC37" s="262"/>
      <c r="AD37" s="262"/>
      <c r="AE37" s="262"/>
      <c r="AF37" s="262"/>
      <c r="AG37" s="262"/>
      <c r="AH37" s="262"/>
      <c r="AI37" s="262"/>
      <c r="AJ37" s="262"/>
      <c r="AK37" s="1156" t="s">
        <v>544</v>
      </c>
      <c r="AL37" s="1157"/>
      <c r="AM37" s="1157"/>
      <c r="AN37" s="1158"/>
      <c r="AO37" s="312">
        <v>12310</v>
      </c>
      <c r="AP37" s="312">
        <v>3024</v>
      </c>
      <c r="AQ37" s="313">
        <v>591</v>
      </c>
      <c r="AR37" s="314">
        <v>411.7</v>
      </c>
    </row>
    <row r="38" spans="1:46" ht="27" customHeight="1" x14ac:dyDescent="0.2">
      <c r="A38" s="266"/>
      <c r="B38" s="262"/>
      <c r="C38" s="262"/>
      <c r="D38" s="262"/>
      <c r="E38" s="262"/>
      <c r="F38" s="262"/>
      <c r="G38" s="262"/>
      <c r="H38" s="262"/>
      <c r="I38" s="262"/>
      <c r="J38" s="262"/>
      <c r="K38" s="262"/>
      <c r="L38" s="262"/>
      <c r="M38" s="262"/>
      <c r="N38" s="262"/>
      <c r="O38" s="262"/>
      <c r="P38" s="262"/>
      <c r="Q38" s="262"/>
      <c r="R38" s="262"/>
      <c r="S38" s="262"/>
      <c r="T38" s="262"/>
      <c r="U38" s="262"/>
      <c r="V38" s="262"/>
      <c r="W38" s="262"/>
      <c r="X38" s="262"/>
      <c r="Y38" s="262"/>
      <c r="Z38" s="262"/>
      <c r="AA38" s="262"/>
      <c r="AB38" s="262"/>
      <c r="AC38" s="262"/>
      <c r="AD38" s="262"/>
      <c r="AE38" s="262"/>
      <c r="AF38" s="262"/>
      <c r="AG38" s="262"/>
      <c r="AH38" s="262"/>
      <c r="AI38" s="262"/>
      <c r="AJ38" s="262"/>
      <c r="AK38" s="1159" t="s">
        <v>545</v>
      </c>
      <c r="AL38" s="1160"/>
      <c r="AM38" s="1160"/>
      <c r="AN38" s="1161"/>
      <c r="AO38" s="315" t="s">
        <v>525</v>
      </c>
      <c r="AP38" s="315" t="s">
        <v>525</v>
      </c>
      <c r="AQ38" s="316">
        <v>14</v>
      </c>
      <c r="AR38" s="304" t="s">
        <v>525</v>
      </c>
      <c r="AS38" s="311"/>
    </row>
    <row r="39" spans="1:46" ht="13.2" x14ac:dyDescent="0.2">
      <c r="A39" s="266"/>
      <c r="B39" s="262"/>
      <c r="C39" s="262"/>
      <c r="D39" s="262"/>
      <c r="E39" s="262"/>
      <c r="F39" s="262"/>
      <c r="G39" s="262"/>
      <c r="H39" s="262"/>
      <c r="I39" s="262"/>
      <c r="J39" s="262"/>
      <c r="K39" s="262"/>
      <c r="L39" s="262"/>
      <c r="M39" s="262"/>
      <c r="N39" s="262"/>
      <c r="O39" s="262"/>
      <c r="P39" s="262"/>
      <c r="Q39" s="262"/>
      <c r="R39" s="262"/>
      <c r="S39" s="262"/>
      <c r="T39" s="262"/>
      <c r="U39" s="262"/>
      <c r="V39" s="262"/>
      <c r="W39" s="262"/>
      <c r="X39" s="262"/>
      <c r="Y39" s="262"/>
      <c r="Z39" s="262"/>
      <c r="AA39" s="262"/>
      <c r="AB39" s="262"/>
      <c r="AC39" s="262"/>
      <c r="AD39" s="262"/>
      <c r="AE39" s="262"/>
      <c r="AF39" s="262"/>
      <c r="AG39" s="262"/>
      <c r="AH39" s="262"/>
      <c r="AI39" s="262"/>
      <c r="AJ39" s="262"/>
      <c r="AK39" s="1159" t="s">
        <v>546</v>
      </c>
      <c r="AL39" s="1160"/>
      <c r="AM39" s="1160"/>
      <c r="AN39" s="1161"/>
      <c r="AO39" s="312">
        <v>-1146</v>
      </c>
      <c r="AP39" s="312">
        <v>-282</v>
      </c>
      <c r="AQ39" s="313">
        <v>-2546</v>
      </c>
      <c r="AR39" s="314">
        <v>-88.9</v>
      </c>
      <c r="AS39" s="311"/>
    </row>
    <row r="40" spans="1:46" ht="27" customHeight="1" x14ac:dyDescent="0.2">
      <c r="A40" s="266"/>
      <c r="B40" s="262"/>
      <c r="C40" s="262"/>
      <c r="D40" s="262"/>
      <c r="E40" s="262"/>
      <c r="F40" s="262"/>
      <c r="G40" s="262"/>
      <c r="H40" s="262"/>
      <c r="I40" s="262"/>
      <c r="J40" s="262"/>
      <c r="K40" s="262"/>
      <c r="L40" s="262"/>
      <c r="M40" s="262"/>
      <c r="N40" s="262"/>
      <c r="O40" s="262"/>
      <c r="P40" s="262"/>
      <c r="Q40" s="262"/>
      <c r="R40" s="262"/>
      <c r="S40" s="262"/>
      <c r="T40" s="262"/>
      <c r="U40" s="262"/>
      <c r="V40" s="262"/>
      <c r="W40" s="262"/>
      <c r="X40" s="262"/>
      <c r="Y40" s="262"/>
      <c r="Z40" s="262"/>
      <c r="AA40" s="262"/>
      <c r="AB40" s="262"/>
      <c r="AC40" s="262"/>
      <c r="AD40" s="262"/>
      <c r="AE40" s="262"/>
      <c r="AF40" s="262"/>
      <c r="AG40" s="262"/>
      <c r="AH40" s="262"/>
      <c r="AI40" s="262"/>
      <c r="AJ40" s="262"/>
      <c r="AK40" s="1156" t="s">
        <v>547</v>
      </c>
      <c r="AL40" s="1157"/>
      <c r="AM40" s="1157"/>
      <c r="AN40" s="1158"/>
      <c r="AO40" s="312">
        <v>-471591</v>
      </c>
      <c r="AP40" s="312">
        <v>-115842</v>
      </c>
      <c r="AQ40" s="313">
        <v>-115284</v>
      </c>
      <c r="AR40" s="314">
        <v>0.5</v>
      </c>
      <c r="AS40" s="311"/>
    </row>
    <row r="41" spans="1:46" ht="13.2" x14ac:dyDescent="0.2">
      <c r="A41" s="266"/>
      <c r="B41" s="262"/>
      <c r="C41" s="262"/>
      <c r="D41" s="262"/>
      <c r="E41" s="262"/>
      <c r="F41" s="262"/>
      <c r="G41" s="262"/>
      <c r="H41" s="262"/>
      <c r="I41" s="262"/>
      <c r="J41" s="262"/>
      <c r="K41" s="262"/>
      <c r="L41" s="262"/>
      <c r="M41" s="262"/>
      <c r="N41" s="262"/>
      <c r="O41" s="262"/>
      <c r="P41" s="262"/>
      <c r="Q41" s="262"/>
      <c r="R41" s="262"/>
      <c r="S41" s="262"/>
      <c r="T41" s="262"/>
      <c r="U41" s="262"/>
      <c r="V41" s="262"/>
      <c r="W41" s="262"/>
      <c r="X41" s="262"/>
      <c r="Y41" s="262"/>
      <c r="Z41" s="262"/>
      <c r="AA41" s="262"/>
      <c r="AB41" s="262"/>
      <c r="AC41" s="262"/>
      <c r="AD41" s="262"/>
      <c r="AE41" s="262"/>
      <c r="AF41" s="262"/>
      <c r="AG41" s="262"/>
      <c r="AH41" s="262"/>
      <c r="AI41" s="262"/>
      <c r="AJ41" s="262"/>
      <c r="AK41" s="1162" t="s">
        <v>303</v>
      </c>
      <c r="AL41" s="1163"/>
      <c r="AM41" s="1163"/>
      <c r="AN41" s="1164"/>
      <c r="AO41" s="312">
        <v>344842</v>
      </c>
      <c r="AP41" s="312">
        <v>84707</v>
      </c>
      <c r="AQ41" s="313">
        <v>39754</v>
      </c>
      <c r="AR41" s="314">
        <v>113.1</v>
      </c>
      <c r="AS41" s="311"/>
    </row>
    <row r="42" spans="1:46" ht="13.2" x14ac:dyDescent="0.2">
      <c r="A42" s="266"/>
      <c r="B42" s="262"/>
      <c r="C42" s="262"/>
      <c r="D42" s="262"/>
      <c r="E42" s="262"/>
      <c r="F42" s="262"/>
      <c r="G42" s="262"/>
      <c r="H42" s="262"/>
      <c r="I42" s="262"/>
      <c r="J42" s="262"/>
      <c r="K42" s="262"/>
      <c r="L42" s="262"/>
      <c r="M42" s="262"/>
      <c r="N42" s="262"/>
      <c r="O42" s="262"/>
      <c r="P42" s="262"/>
      <c r="Q42" s="262"/>
      <c r="R42" s="262"/>
      <c r="S42" s="262"/>
      <c r="T42" s="262"/>
      <c r="U42" s="262"/>
      <c r="V42" s="262"/>
      <c r="W42" s="262"/>
      <c r="X42" s="262"/>
      <c r="Y42" s="262"/>
      <c r="Z42" s="262"/>
      <c r="AA42" s="262"/>
      <c r="AB42" s="262"/>
      <c r="AC42" s="262"/>
      <c r="AD42" s="262"/>
      <c r="AE42" s="262"/>
      <c r="AF42" s="262"/>
      <c r="AG42" s="262"/>
      <c r="AH42" s="262"/>
      <c r="AI42" s="262"/>
      <c r="AJ42" s="262"/>
      <c r="AK42" s="317" t="s">
        <v>548</v>
      </c>
      <c r="AL42" s="262"/>
      <c r="AM42" s="262"/>
      <c r="AN42" s="262"/>
      <c r="AO42" s="262"/>
      <c r="AP42" s="262"/>
      <c r="AQ42" s="288"/>
      <c r="AR42" s="288"/>
      <c r="AS42" s="311"/>
    </row>
    <row r="43" spans="1:46" ht="13.2" x14ac:dyDescent="0.2">
      <c r="A43" s="266"/>
      <c r="B43" s="262"/>
      <c r="C43" s="262"/>
      <c r="D43" s="262"/>
      <c r="E43" s="262"/>
      <c r="F43" s="262"/>
      <c r="G43" s="262"/>
      <c r="H43" s="262"/>
      <c r="I43" s="262"/>
      <c r="J43" s="262"/>
      <c r="K43" s="262"/>
      <c r="L43" s="262"/>
      <c r="M43" s="262"/>
      <c r="N43" s="262"/>
      <c r="O43" s="262"/>
      <c r="P43" s="262"/>
      <c r="Q43" s="262"/>
      <c r="R43" s="262"/>
      <c r="S43" s="262"/>
      <c r="T43" s="262"/>
      <c r="U43" s="262"/>
      <c r="V43" s="262"/>
      <c r="W43" s="262"/>
      <c r="X43" s="262"/>
      <c r="Y43" s="262"/>
      <c r="Z43" s="262"/>
      <c r="AA43" s="262"/>
      <c r="AB43" s="262"/>
      <c r="AC43" s="262"/>
      <c r="AD43" s="262"/>
      <c r="AE43" s="262"/>
      <c r="AF43" s="262"/>
      <c r="AG43" s="262"/>
      <c r="AH43" s="262"/>
      <c r="AI43" s="262"/>
      <c r="AJ43" s="262"/>
      <c r="AK43" s="262"/>
      <c r="AL43" s="262"/>
      <c r="AM43" s="262"/>
      <c r="AN43" s="262"/>
      <c r="AO43" s="262"/>
      <c r="AP43" s="318"/>
      <c r="AQ43" s="288"/>
      <c r="AR43" s="262"/>
      <c r="AS43" s="311"/>
    </row>
    <row r="44" spans="1:46" ht="13.2" x14ac:dyDescent="0.2">
      <c r="A44" s="266"/>
      <c r="B44" s="262"/>
      <c r="C44" s="262"/>
      <c r="D44" s="262"/>
      <c r="E44" s="262"/>
      <c r="F44" s="262"/>
      <c r="G44" s="262"/>
      <c r="H44" s="262"/>
      <c r="I44" s="262"/>
      <c r="J44" s="262"/>
      <c r="K44" s="262"/>
      <c r="L44" s="262"/>
      <c r="M44" s="262"/>
      <c r="N44" s="262"/>
      <c r="O44" s="262"/>
      <c r="P44" s="262"/>
      <c r="Q44" s="262"/>
      <c r="R44" s="262"/>
      <c r="S44" s="262"/>
      <c r="T44" s="262"/>
      <c r="U44" s="262"/>
      <c r="V44" s="262"/>
      <c r="W44" s="262"/>
      <c r="X44" s="262"/>
      <c r="Y44" s="262"/>
      <c r="Z44" s="262"/>
      <c r="AA44" s="262"/>
      <c r="AB44" s="262"/>
      <c r="AC44" s="262"/>
      <c r="AD44" s="262"/>
      <c r="AE44" s="262"/>
      <c r="AF44" s="262"/>
      <c r="AG44" s="262"/>
      <c r="AH44" s="262"/>
      <c r="AI44" s="262"/>
      <c r="AJ44" s="262"/>
      <c r="AK44" s="262"/>
      <c r="AL44" s="262"/>
      <c r="AM44" s="262"/>
      <c r="AN44" s="262"/>
      <c r="AO44" s="262"/>
      <c r="AP44" s="262"/>
      <c r="AQ44" s="288"/>
      <c r="AR44" s="262"/>
    </row>
    <row r="45" spans="1:46" ht="13.2" x14ac:dyDescent="0.2">
      <c r="A45" s="264"/>
      <c r="B45" s="264"/>
      <c r="C45" s="264"/>
      <c r="D45" s="264"/>
      <c r="E45" s="264"/>
      <c r="F45" s="264"/>
      <c r="G45" s="264"/>
      <c r="H45" s="264"/>
      <c r="I45" s="264"/>
      <c r="J45" s="264"/>
      <c r="K45" s="264"/>
      <c r="L45" s="264"/>
      <c r="M45" s="264"/>
      <c r="N45" s="264"/>
      <c r="O45" s="264"/>
      <c r="P45" s="264"/>
      <c r="Q45" s="264"/>
      <c r="R45" s="264"/>
      <c r="S45" s="264"/>
      <c r="T45" s="264"/>
      <c r="U45" s="264"/>
      <c r="V45" s="264"/>
      <c r="W45" s="264"/>
      <c r="X45" s="264"/>
      <c r="Y45" s="264"/>
      <c r="Z45" s="264"/>
      <c r="AA45" s="264"/>
      <c r="AB45" s="264"/>
      <c r="AC45" s="264"/>
      <c r="AD45" s="264"/>
      <c r="AE45" s="264"/>
      <c r="AF45" s="264"/>
      <c r="AG45" s="264"/>
      <c r="AH45" s="264"/>
      <c r="AI45" s="264"/>
      <c r="AJ45" s="264"/>
      <c r="AK45" s="264"/>
      <c r="AL45" s="264"/>
      <c r="AM45" s="264"/>
      <c r="AN45" s="264"/>
      <c r="AO45" s="264"/>
      <c r="AP45" s="264"/>
      <c r="AQ45" s="319"/>
      <c r="AR45" s="264"/>
      <c r="AS45" s="264"/>
      <c r="AT45" s="262"/>
    </row>
    <row r="46" spans="1:46" ht="13.2" x14ac:dyDescent="0.2">
      <c r="A46" s="320"/>
      <c r="B46" s="320"/>
      <c r="C46" s="320"/>
      <c r="D46" s="320"/>
      <c r="E46" s="320"/>
      <c r="F46" s="320"/>
      <c r="G46" s="320"/>
      <c r="H46" s="320"/>
      <c r="I46" s="320"/>
      <c r="J46" s="320"/>
      <c r="K46" s="320"/>
      <c r="L46" s="320"/>
      <c r="M46" s="320"/>
      <c r="N46" s="320"/>
      <c r="O46" s="320"/>
      <c r="P46" s="320"/>
      <c r="Q46" s="320"/>
      <c r="R46" s="320"/>
      <c r="S46" s="320"/>
      <c r="T46" s="320"/>
      <c r="U46" s="320"/>
      <c r="V46" s="320"/>
      <c r="W46" s="320"/>
      <c r="X46" s="320"/>
      <c r="Y46" s="320"/>
      <c r="Z46" s="320"/>
      <c r="AA46" s="320"/>
      <c r="AB46" s="320"/>
      <c r="AC46" s="320"/>
      <c r="AD46" s="320"/>
      <c r="AE46" s="320"/>
      <c r="AF46" s="320"/>
      <c r="AG46" s="320"/>
      <c r="AH46" s="320"/>
      <c r="AI46" s="320"/>
      <c r="AJ46" s="320"/>
      <c r="AK46" s="320"/>
      <c r="AL46" s="320"/>
      <c r="AM46" s="320"/>
      <c r="AN46" s="320"/>
      <c r="AO46" s="320"/>
      <c r="AP46" s="320"/>
      <c r="AQ46" s="320"/>
      <c r="AR46" s="320"/>
      <c r="AS46" s="320"/>
      <c r="AT46" s="262"/>
    </row>
    <row r="47" spans="1:46" ht="17.25" customHeight="1" x14ac:dyDescent="0.2">
      <c r="A47" s="321" t="s">
        <v>549</v>
      </c>
      <c r="B47" s="262"/>
      <c r="C47" s="262"/>
      <c r="D47" s="262"/>
      <c r="E47" s="262"/>
      <c r="F47" s="262"/>
      <c r="G47" s="262"/>
      <c r="H47" s="262"/>
      <c r="I47" s="262"/>
      <c r="J47" s="262"/>
      <c r="K47" s="262"/>
      <c r="L47" s="262"/>
      <c r="M47" s="262"/>
      <c r="N47" s="262"/>
      <c r="O47" s="262"/>
      <c r="P47" s="262"/>
      <c r="Q47" s="262"/>
      <c r="R47" s="262"/>
      <c r="S47" s="262"/>
      <c r="T47" s="262"/>
      <c r="U47" s="262"/>
      <c r="V47" s="262"/>
      <c r="W47" s="262"/>
      <c r="X47" s="262"/>
      <c r="Y47" s="262"/>
      <c r="Z47" s="262"/>
      <c r="AA47" s="262"/>
      <c r="AB47" s="262"/>
      <c r="AC47" s="262"/>
      <c r="AD47" s="262"/>
      <c r="AE47" s="262"/>
      <c r="AF47" s="262"/>
      <c r="AG47" s="262"/>
      <c r="AH47" s="262"/>
      <c r="AI47" s="262"/>
      <c r="AJ47" s="262"/>
      <c r="AK47" s="262"/>
      <c r="AL47" s="262"/>
      <c r="AM47" s="262"/>
      <c r="AN47" s="262"/>
      <c r="AO47" s="262"/>
      <c r="AP47" s="262"/>
      <c r="AQ47" s="262"/>
      <c r="AR47" s="262"/>
    </row>
    <row r="48" spans="1:46" ht="13.2" x14ac:dyDescent="0.2">
      <c r="A48" s="266"/>
      <c r="B48" s="262"/>
      <c r="C48" s="262"/>
      <c r="D48" s="262"/>
      <c r="E48" s="262"/>
      <c r="F48" s="262"/>
      <c r="G48" s="262"/>
      <c r="H48" s="262"/>
      <c r="I48" s="262"/>
      <c r="J48" s="262"/>
      <c r="K48" s="262"/>
      <c r="L48" s="262"/>
      <c r="M48" s="262"/>
      <c r="N48" s="262"/>
      <c r="O48" s="262"/>
      <c r="P48" s="262"/>
      <c r="Q48" s="262"/>
      <c r="R48" s="262"/>
      <c r="S48" s="262"/>
      <c r="T48" s="262"/>
      <c r="U48" s="262"/>
      <c r="V48" s="262"/>
      <c r="W48" s="262"/>
      <c r="X48" s="262"/>
      <c r="Y48" s="262"/>
      <c r="Z48" s="262"/>
      <c r="AA48" s="262"/>
      <c r="AB48" s="262"/>
      <c r="AC48" s="262"/>
      <c r="AD48" s="262"/>
      <c r="AE48" s="262"/>
      <c r="AF48" s="262"/>
      <c r="AG48" s="262"/>
      <c r="AH48" s="262"/>
      <c r="AI48" s="262"/>
      <c r="AJ48" s="262"/>
      <c r="AK48" s="322" t="s">
        <v>550</v>
      </c>
      <c r="AL48" s="322"/>
      <c r="AM48" s="322"/>
      <c r="AN48" s="322"/>
      <c r="AO48" s="322"/>
      <c r="AP48" s="322"/>
      <c r="AQ48" s="323"/>
      <c r="AR48" s="322"/>
    </row>
    <row r="49" spans="1:44" ht="13.5" customHeight="1" x14ac:dyDescent="0.2">
      <c r="A49" s="266"/>
      <c r="B49" s="262"/>
      <c r="C49" s="262"/>
      <c r="D49" s="262"/>
      <c r="E49" s="262"/>
      <c r="F49" s="262"/>
      <c r="G49" s="262"/>
      <c r="H49" s="262"/>
      <c r="I49" s="262"/>
      <c r="J49" s="262"/>
      <c r="K49" s="262"/>
      <c r="L49" s="262"/>
      <c r="M49" s="262"/>
      <c r="N49" s="262"/>
      <c r="O49" s="262"/>
      <c r="P49" s="262"/>
      <c r="Q49" s="262"/>
      <c r="R49" s="262"/>
      <c r="S49" s="262"/>
      <c r="T49" s="262"/>
      <c r="U49" s="262"/>
      <c r="V49" s="262"/>
      <c r="W49" s="262"/>
      <c r="X49" s="262"/>
      <c r="Y49" s="262"/>
      <c r="Z49" s="262"/>
      <c r="AA49" s="262"/>
      <c r="AB49" s="262"/>
      <c r="AC49" s="262"/>
      <c r="AD49" s="262"/>
      <c r="AE49" s="262"/>
      <c r="AF49" s="262"/>
      <c r="AG49" s="262"/>
      <c r="AH49" s="262"/>
      <c r="AI49" s="262"/>
      <c r="AJ49" s="262"/>
      <c r="AK49" s="324"/>
      <c r="AL49" s="325"/>
      <c r="AM49" s="1149" t="s">
        <v>517</v>
      </c>
      <c r="AN49" s="1151" t="s">
        <v>551</v>
      </c>
      <c r="AO49" s="1152"/>
      <c r="AP49" s="1152"/>
      <c r="AQ49" s="1152"/>
      <c r="AR49" s="1153"/>
    </row>
    <row r="50" spans="1:44" ht="13.2" x14ac:dyDescent="0.2">
      <c r="A50" s="266"/>
      <c r="B50" s="262"/>
      <c r="C50" s="262"/>
      <c r="D50" s="262"/>
      <c r="E50" s="262"/>
      <c r="F50" s="262"/>
      <c r="G50" s="262"/>
      <c r="H50" s="262"/>
      <c r="I50" s="262"/>
      <c r="J50" s="262"/>
      <c r="K50" s="262"/>
      <c r="L50" s="262"/>
      <c r="M50" s="262"/>
      <c r="N50" s="262"/>
      <c r="O50" s="262"/>
      <c r="P50" s="262"/>
      <c r="Q50" s="262"/>
      <c r="R50" s="262"/>
      <c r="S50" s="262"/>
      <c r="T50" s="262"/>
      <c r="U50" s="262"/>
      <c r="V50" s="262"/>
      <c r="W50" s="262"/>
      <c r="X50" s="262"/>
      <c r="Y50" s="262"/>
      <c r="Z50" s="262"/>
      <c r="AA50" s="262"/>
      <c r="AB50" s="262"/>
      <c r="AC50" s="262"/>
      <c r="AD50" s="262"/>
      <c r="AE50" s="262"/>
      <c r="AF50" s="262"/>
      <c r="AG50" s="262"/>
      <c r="AH50" s="262"/>
      <c r="AI50" s="262"/>
      <c r="AJ50" s="262"/>
      <c r="AK50" s="326"/>
      <c r="AL50" s="327"/>
      <c r="AM50" s="1150"/>
      <c r="AN50" s="328" t="s">
        <v>552</v>
      </c>
      <c r="AO50" s="329" t="s">
        <v>553</v>
      </c>
      <c r="AP50" s="330" t="s">
        <v>554</v>
      </c>
      <c r="AQ50" s="331" t="s">
        <v>555</v>
      </c>
      <c r="AR50" s="332" t="s">
        <v>556</v>
      </c>
    </row>
    <row r="51" spans="1:44" ht="13.2" x14ac:dyDescent="0.2">
      <c r="A51" s="266"/>
      <c r="B51" s="262"/>
      <c r="C51" s="262"/>
      <c r="D51" s="262"/>
      <c r="E51" s="262"/>
      <c r="F51" s="262"/>
      <c r="G51" s="262"/>
      <c r="H51" s="262"/>
      <c r="I51" s="262"/>
      <c r="J51" s="262"/>
      <c r="K51" s="262"/>
      <c r="L51" s="262"/>
      <c r="M51" s="262"/>
      <c r="N51" s="262"/>
      <c r="O51" s="262"/>
      <c r="P51" s="262"/>
      <c r="Q51" s="262"/>
      <c r="R51" s="262"/>
      <c r="S51" s="262"/>
      <c r="T51" s="262"/>
      <c r="U51" s="262"/>
      <c r="V51" s="262"/>
      <c r="W51" s="262"/>
      <c r="X51" s="262"/>
      <c r="Y51" s="262"/>
      <c r="Z51" s="262"/>
      <c r="AA51" s="262"/>
      <c r="AB51" s="262"/>
      <c r="AC51" s="262"/>
      <c r="AD51" s="262"/>
      <c r="AE51" s="262"/>
      <c r="AF51" s="262"/>
      <c r="AG51" s="262"/>
      <c r="AH51" s="262"/>
      <c r="AI51" s="262"/>
      <c r="AJ51" s="262"/>
      <c r="AK51" s="324" t="s">
        <v>557</v>
      </c>
      <c r="AL51" s="325"/>
      <c r="AM51" s="333">
        <v>503429</v>
      </c>
      <c r="AN51" s="334">
        <v>109560</v>
      </c>
      <c r="AO51" s="335">
        <v>-44.6</v>
      </c>
      <c r="AP51" s="336">
        <v>228215</v>
      </c>
      <c r="AQ51" s="337">
        <v>-14.8</v>
      </c>
      <c r="AR51" s="338">
        <v>-29.8</v>
      </c>
    </row>
    <row r="52" spans="1:44" ht="13.2" x14ac:dyDescent="0.2">
      <c r="A52" s="266"/>
      <c r="B52" s="262"/>
      <c r="C52" s="262"/>
      <c r="D52" s="262"/>
      <c r="E52" s="262"/>
      <c r="F52" s="262"/>
      <c r="G52" s="262"/>
      <c r="H52" s="262"/>
      <c r="I52" s="262"/>
      <c r="J52" s="262"/>
      <c r="K52" s="262"/>
      <c r="L52" s="262"/>
      <c r="M52" s="262"/>
      <c r="N52" s="262"/>
      <c r="O52" s="262"/>
      <c r="P52" s="262"/>
      <c r="Q52" s="262"/>
      <c r="R52" s="262"/>
      <c r="S52" s="262"/>
      <c r="T52" s="262"/>
      <c r="U52" s="262"/>
      <c r="V52" s="262"/>
      <c r="W52" s="262"/>
      <c r="X52" s="262"/>
      <c r="Y52" s="262"/>
      <c r="Z52" s="262"/>
      <c r="AA52" s="262"/>
      <c r="AB52" s="262"/>
      <c r="AC52" s="262"/>
      <c r="AD52" s="262"/>
      <c r="AE52" s="262"/>
      <c r="AF52" s="262"/>
      <c r="AG52" s="262"/>
      <c r="AH52" s="262"/>
      <c r="AI52" s="262"/>
      <c r="AJ52" s="262"/>
      <c r="AK52" s="339"/>
      <c r="AL52" s="340" t="s">
        <v>558</v>
      </c>
      <c r="AM52" s="341">
        <v>238207</v>
      </c>
      <c r="AN52" s="342">
        <v>51840</v>
      </c>
      <c r="AO52" s="343">
        <v>-64.400000000000006</v>
      </c>
      <c r="AP52" s="344">
        <v>117571</v>
      </c>
      <c r="AQ52" s="345">
        <v>10.5</v>
      </c>
      <c r="AR52" s="346">
        <v>-74.900000000000006</v>
      </c>
    </row>
    <row r="53" spans="1:44" ht="13.2" x14ac:dyDescent="0.2">
      <c r="A53" s="266"/>
      <c r="B53" s="262"/>
      <c r="C53" s="262"/>
      <c r="D53" s="262"/>
      <c r="E53" s="262"/>
      <c r="F53" s="262"/>
      <c r="G53" s="262"/>
      <c r="H53" s="262"/>
      <c r="I53" s="262"/>
      <c r="J53" s="262"/>
      <c r="K53" s="262"/>
      <c r="L53" s="262"/>
      <c r="M53" s="262"/>
      <c r="N53" s="262"/>
      <c r="O53" s="262"/>
      <c r="P53" s="262"/>
      <c r="Q53" s="262"/>
      <c r="R53" s="262"/>
      <c r="S53" s="262"/>
      <c r="T53" s="262"/>
      <c r="U53" s="262"/>
      <c r="V53" s="262"/>
      <c r="W53" s="262"/>
      <c r="X53" s="262"/>
      <c r="Y53" s="262"/>
      <c r="Z53" s="262"/>
      <c r="AA53" s="262"/>
      <c r="AB53" s="262"/>
      <c r="AC53" s="262"/>
      <c r="AD53" s="262"/>
      <c r="AE53" s="262"/>
      <c r="AF53" s="262"/>
      <c r="AG53" s="262"/>
      <c r="AH53" s="262"/>
      <c r="AI53" s="262"/>
      <c r="AJ53" s="262"/>
      <c r="AK53" s="324" t="s">
        <v>559</v>
      </c>
      <c r="AL53" s="325"/>
      <c r="AM53" s="333">
        <v>697439</v>
      </c>
      <c r="AN53" s="334">
        <v>156376</v>
      </c>
      <c r="AO53" s="335">
        <v>42.7</v>
      </c>
      <c r="AP53" s="336">
        <v>264232</v>
      </c>
      <c r="AQ53" s="337">
        <v>15.8</v>
      </c>
      <c r="AR53" s="338">
        <v>26.9</v>
      </c>
    </row>
    <row r="54" spans="1:44" ht="13.2" x14ac:dyDescent="0.2">
      <c r="A54" s="266"/>
      <c r="B54" s="262"/>
      <c r="C54" s="262"/>
      <c r="D54" s="262"/>
      <c r="E54" s="262"/>
      <c r="F54" s="262"/>
      <c r="G54" s="262"/>
      <c r="H54" s="262"/>
      <c r="I54" s="262"/>
      <c r="J54" s="262"/>
      <c r="K54" s="262"/>
      <c r="L54" s="262"/>
      <c r="M54" s="262"/>
      <c r="N54" s="262"/>
      <c r="O54" s="262"/>
      <c r="P54" s="262"/>
      <c r="Q54" s="262"/>
      <c r="R54" s="262"/>
      <c r="S54" s="262"/>
      <c r="T54" s="262"/>
      <c r="U54" s="262"/>
      <c r="V54" s="262"/>
      <c r="W54" s="262"/>
      <c r="X54" s="262"/>
      <c r="Y54" s="262"/>
      <c r="Z54" s="262"/>
      <c r="AA54" s="262"/>
      <c r="AB54" s="262"/>
      <c r="AC54" s="262"/>
      <c r="AD54" s="262"/>
      <c r="AE54" s="262"/>
      <c r="AF54" s="262"/>
      <c r="AG54" s="262"/>
      <c r="AH54" s="262"/>
      <c r="AI54" s="262"/>
      <c r="AJ54" s="262"/>
      <c r="AK54" s="339"/>
      <c r="AL54" s="340" t="s">
        <v>558</v>
      </c>
      <c r="AM54" s="341">
        <v>418053</v>
      </c>
      <c r="AN54" s="342">
        <v>93734</v>
      </c>
      <c r="AO54" s="343">
        <v>80.8</v>
      </c>
      <c r="AP54" s="344">
        <v>133959</v>
      </c>
      <c r="AQ54" s="345">
        <v>13.9</v>
      </c>
      <c r="AR54" s="346">
        <v>66.900000000000006</v>
      </c>
    </row>
    <row r="55" spans="1:44" ht="13.2" x14ac:dyDescent="0.2">
      <c r="A55" s="266"/>
      <c r="B55" s="262"/>
      <c r="C55" s="262"/>
      <c r="D55" s="262"/>
      <c r="E55" s="262"/>
      <c r="F55" s="262"/>
      <c r="G55" s="262"/>
      <c r="H55" s="262"/>
      <c r="I55" s="262"/>
      <c r="J55" s="262"/>
      <c r="K55" s="262"/>
      <c r="L55" s="262"/>
      <c r="M55" s="262"/>
      <c r="N55" s="262"/>
      <c r="O55" s="262"/>
      <c r="P55" s="262"/>
      <c r="Q55" s="262"/>
      <c r="R55" s="262"/>
      <c r="S55" s="262"/>
      <c r="T55" s="262"/>
      <c r="U55" s="262"/>
      <c r="V55" s="262"/>
      <c r="W55" s="262"/>
      <c r="X55" s="262"/>
      <c r="Y55" s="262"/>
      <c r="Z55" s="262"/>
      <c r="AA55" s="262"/>
      <c r="AB55" s="262"/>
      <c r="AC55" s="262"/>
      <c r="AD55" s="262"/>
      <c r="AE55" s="262"/>
      <c r="AF55" s="262"/>
      <c r="AG55" s="262"/>
      <c r="AH55" s="262"/>
      <c r="AI55" s="262"/>
      <c r="AJ55" s="262"/>
      <c r="AK55" s="324" t="s">
        <v>560</v>
      </c>
      <c r="AL55" s="325"/>
      <c r="AM55" s="333">
        <v>848290</v>
      </c>
      <c r="AN55" s="334">
        <v>196227</v>
      </c>
      <c r="AO55" s="335">
        <v>25.5</v>
      </c>
      <c r="AP55" s="336">
        <v>263613</v>
      </c>
      <c r="AQ55" s="337">
        <v>-0.2</v>
      </c>
      <c r="AR55" s="338">
        <v>25.7</v>
      </c>
    </row>
    <row r="56" spans="1:44" ht="13.2" x14ac:dyDescent="0.2">
      <c r="A56" s="266"/>
      <c r="B56" s="262"/>
      <c r="C56" s="262"/>
      <c r="D56" s="262"/>
      <c r="E56" s="262"/>
      <c r="F56" s="262"/>
      <c r="G56" s="262"/>
      <c r="H56" s="262"/>
      <c r="I56" s="262"/>
      <c r="J56" s="262"/>
      <c r="K56" s="262"/>
      <c r="L56" s="262"/>
      <c r="M56" s="262"/>
      <c r="N56" s="262"/>
      <c r="O56" s="262"/>
      <c r="P56" s="262"/>
      <c r="Q56" s="262"/>
      <c r="R56" s="262"/>
      <c r="S56" s="262"/>
      <c r="T56" s="262"/>
      <c r="U56" s="262"/>
      <c r="V56" s="262"/>
      <c r="W56" s="262"/>
      <c r="X56" s="262"/>
      <c r="Y56" s="262"/>
      <c r="Z56" s="262"/>
      <c r="AA56" s="262"/>
      <c r="AB56" s="262"/>
      <c r="AC56" s="262"/>
      <c r="AD56" s="262"/>
      <c r="AE56" s="262"/>
      <c r="AF56" s="262"/>
      <c r="AG56" s="262"/>
      <c r="AH56" s="262"/>
      <c r="AI56" s="262"/>
      <c r="AJ56" s="262"/>
      <c r="AK56" s="339"/>
      <c r="AL56" s="340" t="s">
        <v>558</v>
      </c>
      <c r="AM56" s="341">
        <v>603578</v>
      </c>
      <c r="AN56" s="342">
        <v>139620</v>
      </c>
      <c r="AO56" s="343">
        <v>49</v>
      </c>
      <c r="AP56" s="344">
        <v>128823</v>
      </c>
      <c r="AQ56" s="345">
        <v>-3.8</v>
      </c>
      <c r="AR56" s="346">
        <v>52.8</v>
      </c>
    </row>
    <row r="57" spans="1:44" ht="13.2" x14ac:dyDescent="0.2">
      <c r="A57" s="266"/>
      <c r="B57" s="262"/>
      <c r="C57" s="262"/>
      <c r="D57" s="262"/>
      <c r="E57" s="262"/>
      <c r="F57" s="262"/>
      <c r="G57" s="262"/>
      <c r="H57" s="262"/>
      <c r="I57" s="262"/>
      <c r="J57" s="262"/>
      <c r="K57" s="262"/>
      <c r="L57" s="262"/>
      <c r="M57" s="262"/>
      <c r="N57" s="262"/>
      <c r="O57" s="262"/>
      <c r="P57" s="262"/>
      <c r="Q57" s="262"/>
      <c r="R57" s="262"/>
      <c r="S57" s="262"/>
      <c r="T57" s="262"/>
      <c r="U57" s="262"/>
      <c r="V57" s="262"/>
      <c r="W57" s="262"/>
      <c r="X57" s="262"/>
      <c r="Y57" s="262"/>
      <c r="Z57" s="262"/>
      <c r="AA57" s="262"/>
      <c r="AB57" s="262"/>
      <c r="AC57" s="262"/>
      <c r="AD57" s="262"/>
      <c r="AE57" s="262"/>
      <c r="AF57" s="262"/>
      <c r="AG57" s="262"/>
      <c r="AH57" s="262"/>
      <c r="AI57" s="262"/>
      <c r="AJ57" s="262"/>
      <c r="AK57" s="324" t="s">
        <v>561</v>
      </c>
      <c r="AL57" s="325"/>
      <c r="AM57" s="333">
        <v>540167</v>
      </c>
      <c r="AN57" s="334">
        <v>129041</v>
      </c>
      <c r="AO57" s="335">
        <v>-34.200000000000003</v>
      </c>
      <c r="AP57" s="336">
        <v>330026</v>
      </c>
      <c r="AQ57" s="337">
        <v>25.2</v>
      </c>
      <c r="AR57" s="338">
        <v>-59.4</v>
      </c>
    </row>
    <row r="58" spans="1:44" ht="13.2" x14ac:dyDescent="0.2">
      <c r="A58" s="266"/>
      <c r="B58" s="262"/>
      <c r="C58" s="262"/>
      <c r="D58" s="262"/>
      <c r="E58" s="262"/>
      <c r="F58" s="262"/>
      <c r="G58" s="262"/>
      <c r="H58" s="262"/>
      <c r="I58" s="262"/>
      <c r="J58" s="262"/>
      <c r="K58" s="262"/>
      <c r="L58" s="262"/>
      <c r="M58" s="262"/>
      <c r="N58" s="262"/>
      <c r="O58" s="262"/>
      <c r="P58" s="262"/>
      <c r="Q58" s="262"/>
      <c r="R58" s="262"/>
      <c r="S58" s="262"/>
      <c r="T58" s="262"/>
      <c r="U58" s="262"/>
      <c r="V58" s="262"/>
      <c r="W58" s="262"/>
      <c r="X58" s="262"/>
      <c r="Y58" s="262"/>
      <c r="Z58" s="262"/>
      <c r="AA58" s="262"/>
      <c r="AB58" s="262"/>
      <c r="AC58" s="262"/>
      <c r="AD58" s="262"/>
      <c r="AE58" s="262"/>
      <c r="AF58" s="262"/>
      <c r="AG58" s="262"/>
      <c r="AH58" s="262"/>
      <c r="AI58" s="262"/>
      <c r="AJ58" s="262"/>
      <c r="AK58" s="339"/>
      <c r="AL58" s="340" t="s">
        <v>558</v>
      </c>
      <c r="AM58" s="341">
        <v>435605</v>
      </c>
      <c r="AN58" s="342">
        <v>104062</v>
      </c>
      <c r="AO58" s="343">
        <v>-25.5</v>
      </c>
      <c r="AP58" s="344">
        <v>141075</v>
      </c>
      <c r="AQ58" s="345">
        <v>9.5</v>
      </c>
      <c r="AR58" s="346">
        <v>-35</v>
      </c>
    </row>
    <row r="59" spans="1:44" ht="13.2" x14ac:dyDescent="0.2">
      <c r="A59" s="266"/>
      <c r="B59" s="262"/>
      <c r="C59" s="262"/>
      <c r="D59" s="262"/>
      <c r="E59" s="262"/>
      <c r="F59" s="262"/>
      <c r="G59" s="262"/>
      <c r="H59" s="262"/>
      <c r="I59" s="262"/>
      <c r="J59" s="262"/>
      <c r="K59" s="262"/>
      <c r="L59" s="262"/>
      <c r="M59" s="262"/>
      <c r="N59" s="262"/>
      <c r="O59" s="262"/>
      <c r="P59" s="262"/>
      <c r="Q59" s="262"/>
      <c r="R59" s="262"/>
      <c r="S59" s="262"/>
      <c r="T59" s="262"/>
      <c r="U59" s="262"/>
      <c r="V59" s="262"/>
      <c r="W59" s="262"/>
      <c r="X59" s="262"/>
      <c r="Y59" s="262"/>
      <c r="Z59" s="262"/>
      <c r="AA59" s="262"/>
      <c r="AB59" s="262"/>
      <c r="AC59" s="262"/>
      <c r="AD59" s="262"/>
      <c r="AE59" s="262"/>
      <c r="AF59" s="262"/>
      <c r="AG59" s="262"/>
      <c r="AH59" s="262"/>
      <c r="AI59" s="262"/>
      <c r="AJ59" s="262"/>
      <c r="AK59" s="324" t="s">
        <v>562</v>
      </c>
      <c r="AL59" s="325"/>
      <c r="AM59" s="333">
        <v>404262</v>
      </c>
      <c r="AN59" s="334">
        <v>99303</v>
      </c>
      <c r="AO59" s="335">
        <v>-23</v>
      </c>
      <c r="AP59" s="336">
        <v>278179</v>
      </c>
      <c r="AQ59" s="337">
        <v>-15.7</v>
      </c>
      <c r="AR59" s="338">
        <v>-7.3</v>
      </c>
    </row>
    <row r="60" spans="1:44" ht="13.2" x14ac:dyDescent="0.2">
      <c r="A60" s="266"/>
      <c r="B60" s="262"/>
      <c r="C60" s="262"/>
      <c r="D60" s="262"/>
      <c r="E60" s="262"/>
      <c r="F60" s="262"/>
      <c r="G60" s="262"/>
      <c r="H60" s="262"/>
      <c r="I60" s="262"/>
      <c r="J60" s="262"/>
      <c r="K60" s="262"/>
      <c r="L60" s="262"/>
      <c r="M60" s="262"/>
      <c r="N60" s="262"/>
      <c r="O60" s="262"/>
      <c r="P60" s="262"/>
      <c r="Q60" s="262"/>
      <c r="R60" s="262"/>
      <c r="S60" s="262"/>
      <c r="T60" s="262"/>
      <c r="U60" s="262"/>
      <c r="V60" s="262"/>
      <c r="W60" s="262"/>
      <c r="X60" s="262"/>
      <c r="Y60" s="262"/>
      <c r="Z60" s="262"/>
      <c r="AA60" s="262"/>
      <c r="AB60" s="262"/>
      <c r="AC60" s="262"/>
      <c r="AD60" s="262"/>
      <c r="AE60" s="262"/>
      <c r="AF60" s="262"/>
      <c r="AG60" s="262"/>
      <c r="AH60" s="262"/>
      <c r="AI60" s="262"/>
      <c r="AJ60" s="262"/>
      <c r="AK60" s="339"/>
      <c r="AL60" s="340" t="s">
        <v>558</v>
      </c>
      <c r="AM60" s="341">
        <v>254694</v>
      </c>
      <c r="AN60" s="342">
        <v>62563</v>
      </c>
      <c r="AO60" s="343">
        <v>-39.9</v>
      </c>
      <c r="AP60" s="344">
        <v>122182</v>
      </c>
      <c r="AQ60" s="345">
        <v>-13.4</v>
      </c>
      <c r="AR60" s="346">
        <v>-26.5</v>
      </c>
    </row>
    <row r="61" spans="1:44" ht="13.2" x14ac:dyDescent="0.2">
      <c r="A61" s="266"/>
      <c r="B61" s="262"/>
      <c r="C61" s="262"/>
      <c r="D61" s="262"/>
      <c r="E61" s="262"/>
      <c r="F61" s="262"/>
      <c r="G61" s="262"/>
      <c r="H61" s="262"/>
      <c r="I61" s="262"/>
      <c r="J61" s="262"/>
      <c r="K61" s="262"/>
      <c r="L61" s="262"/>
      <c r="M61" s="262"/>
      <c r="N61" s="262"/>
      <c r="O61" s="262"/>
      <c r="P61" s="262"/>
      <c r="Q61" s="262"/>
      <c r="R61" s="262"/>
      <c r="S61" s="262"/>
      <c r="T61" s="262"/>
      <c r="U61" s="262"/>
      <c r="V61" s="262"/>
      <c r="W61" s="262"/>
      <c r="X61" s="262"/>
      <c r="Y61" s="262"/>
      <c r="Z61" s="262"/>
      <c r="AA61" s="262"/>
      <c r="AB61" s="262"/>
      <c r="AC61" s="262"/>
      <c r="AD61" s="262"/>
      <c r="AE61" s="262"/>
      <c r="AF61" s="262"/>
      <c r="AG61" s="262"/>
      <c r="AH61" s="262"/>
      <c r="AI61" s="262"/>
      <c r="AJ61" s="262"/>
      <c r="AK61" s="324" t="s">
        <v>563</v>
      </c>
      <c r="AL61" s="347"/>
      <c r="AM61" s="348">
        <v>598717</v>
      </c>
      <c r="AN61" s="349">
        <v>138101</v>
      </c>
      <c r="AO61" s="350">
        <v>-6.7</v>
      </c>
      <c r="AP61" s="351">
        <v>272853</v>
      </c>
      <c r="AQ61" s="352">
        <v>2.1</v>
      </c>
      <c r="AR61" s="338">
        <v>-8.8000000000000007</v>
      </c>
    </row>
    <row r="62" spans="1:44" ht="13.2" x14ac:dyDescent="0.2">
      <c r="A62" s="266"/>
      <c r="B62" s="262"/>
      <c r="C62" s="262"/>
      <c r="D62" s="262"/>
      <c r="E62" s="262"/>
      <c r="F62" s="262"/>
      <c r="G62" s="262"/>
      <c r="H62" s="262"/>
      <c r="I62" s="262"/>
      <c r="J62" s="262"/>
      <c r="K62" s="262"/>
      <c r="L62" s="262"/>
      <c r="M62" s="262"/>
      <c r="N62" s="262"/>
      <c r="O62" s="262"/>
      <c r="P62" s="262"/>
      <c r="Q62" s="262"/>
      <c r="R62" s="262"/>
      <c r="S62" s="262"/>
      <c r="T62" s="262"/>
      <c r="U62" s="262"/>
      <c r="V62" s="262"/>
      <c r="W62" s="262"/>
      <c r="X62" s="262"/>
      <c r="Y62" s="262"/>
      <c r="Z62" s="262"/>
      <c r="AA62" s="262"/>
      <c r="AB62" s="262"/>
      <c r="AC62" s="262"/>
      <c r="AD62" s="262"/>
      <c r="AE62" s="262"/>
      <c r="AF62" s="262"/>
      <c r="AG62" s="262"/>
      <c r="AH62" s="262"/>
      <c r="AI62" s="262"/>
      <c r="AJ62" s="262"/>
      <c r="AK62" s="339"/>
      <c r="AL62" s="340" t="s">
        <v>558</v>
      </c>
      <c r="AM62" s="341">
        <v>390027</v>
      </c>
      <c r="AN62" s="342">
        <v>90364</v>
      </c>
      <c r="AO62" s="343">
        <v>0</v>
      </c>
      <c r="AP62" s="344">
        <v>128722</v>
      </c>
      <c r="AQ62" s="345">
        <v>3.3</v>
      </c>
      <c r="AR62" s="346">
        <v>-3.3</v>
      </c>
    </row>
    <row r="63" spans="1:44" ht="13.2" x14ac:dyDescent="0.2">
      <c r="A63" s="266"/>
      <c r="B63" s="262"/>
      <c r="C63" s="262"/>
      <c r="D63" s="262"/>
      <c r="E63" s="262"/>
      <c r="F63" s="262"/>
      <c r="G63" s="262"/>
      <c r="H63" s="262"/>
      <c r="I63" s="262"/>
      <c r="J63" s="262"/>
      <c r="K63" s="262"/>
      <c r="L63" s="262"/>
      <c r="M63" s="262"/>
      <c r="N63" s="262"/>
      <c r="O63" s="262"/>
      <c r="P63" s="262"/>
      <c r="Q63" s="262"/>
      <c r="R63" s="262"/>
      <c r="S63" s="262"/>
      <c r="T63" s="262"/>
      <c r="U63" s="262"/>
      <c r="V63" s="262"/>
      <c r="W63" s="262"/>
      <c r="X63" s="262"/>
      <c r="Y63" s="262"/>
      <c r="Z63" s="262"/>
      <c r="AA63" s="262"/>
      <c r="AB63" s="262"/>
      <c r="AC63" s="262"/>
      <c r="AD63" s="262"/>
      <c r="AE63" s="262"/>
      <c r="AF63" s="262"/>
      <c r="AG63" s="262"/>
      <c r="AH63" s="262"/>
      <c r="AI63" s="262"/>
      <c r="AJ63" s="262"/>
      <c r="AK63" s="262"/>
      <c r="AL63" s="262"/>
      <c r="AM63" s="262"/>
      <c r="AN63" s="262"/>
      <c r="AO63" s="262"/>
      <c r="AP63" s="262"/>
      <c r="AQ63" s="262"/>
      <c r="AR63" s="262"/>
    </row>
    <row r="64" spans="1:44" ht="13.2" x14ac:dyDescent="0.2">
      <c r="A64" s="266"/>
      <c r="B64" s="262"/>
      <c r="C64" s="262"/>
      <c r="D64" s="262"/>
      <c r="E64" s="262"/>
      <c r="F64" s="262"/>
      <c r="G64" s="262"/>
      <c r="H64" s="262"/>
      <c r="I64" s="262"/>
      <c r="J64" s="262"/>
      <c r="K64" s="262"/>
      <c r="L64" s="262"/>
      <c r="M64" s="262"/>
      <c r="N64" s="262"/>
      <c r="O64" s="262"/>
      <c r="P64" s="262"/>
      <c r="Q64" s="262"/>
      <c r="R64" s="262"/>
      <c r="S64" s="262"/>
      <c r="T64" s="262"/>
      <c r="U64" s="262"/>
      <c r="V64" s="262"/>
      <c r="W64" s="262"/>
      <c r="X64" s="262"/>
      <c r="Y64" s="262"/>
      <c r="Z64" s="262"/>
      <c r="AA64" s="262"/>
      <c r="AB64" s="262"/>
      <c r="AC64" s="262"/>
      <c r="AD64" s="262"/>
      <c r="AE64" s="262"/>
      <c r="AF64" s="262"/>
      <c r="AG64" s="262"/>
      <c r="AH64" s="262"/>
      <c r="AI64" s="262"/>
      <c r="AJ64" s="262"/>
      <c r="AK64" s="262"/>
      <c r="AL64" s="262"/>
      <c r="AM64" s="262"/>
      <c r="AN64" s="262"/>
      <c r="AO64" s="262"/>
      <c r="AP64" s="262"/>
      <c r="AQ64" s="262"/>
      <c r="AR64" s="262"/>
    </row>
    <row r="65" spans="1:46" ht="13.2" x14ac:dyDescent="0.2">
      <c r="A65" s="266"/>
      <c r="B65" s="262"/>
      <c r="C65" s="262"/>
      <c r="D65" s="262"/>
      <c r="E65" s="262"/>
      <c r="F65" s="262"/>
      <c r="G65" s="262"/>
      <c r="H65" s="262"/>
      <c r="I65" s="262"/>
      <c r="J65" s="262"/>
      <c r="K65" s="262"/>
      <c r="L65" s="262"/>
      <c r="M65" s="262"/>
      <c r="N65" s="262"/>
      <c r="O65" s="262"/>
      <c r="P65" s="262"/>
      <c r="Q65" s="262"/>
      <c r="R65" s="262"/>
      <c r="S65" s="262"/>
      <c r="T65" s="262"/>
      <c r="U65" s="262"/>
      <c r="V65" s="262"/>
      <c r="W65" s="262"/>
      <c r="X65" s="262"/>
      <c r="Y65" s="262"/>
      <c r="Z65" s="262"/>
      <c r="AA65" s="262"/>
      <c r="AB65" s="262"/>
      <c r="AC65" s="262"/>
      <c r="AD65" s="262"/>
      <c r="AE65" s="262"/>
      <c r="AF65" s="262"/>
      <c r="AG65" s="262"/>
      <c r="AH65" s="262"/>
      <c r="AI65" s="262"/>
      <c r="AJ65" s="262"/>
      <c r="AK65" s="262"/>
      <c r="AL65" s="262"/>
      <c r="AM65" s="262"/>
      <c r="AN65" s="262"/>
      <c r="AO65" s="262"/>
      <c r="AP65" s="262"/>
      <c r="AQ65" s="262"/>
      <c r="AR65" s="262"/>
    </row>
    <row r="66" spans="1:46" ht="13.2" x14ac:dyDescent="0.2">
      <c r="A66" s="353"/>
      <c r="B66" s="320"/>
      <c r="C66" s="320"/>
      <c r="D66" s="320"/>
      <c r="E66" s="320"/>
      <c r="F66" s="320"/>
      <c r="G66" s="320"/>
      <c r="H66" s="320"/>
      <c r="I66" s="320"/>
      <c r="J66" s="320"/>
      <c r="K66" s="320"/>
      <c r="L66" s="320"/>
      <c r="M66" s="320"/>
      <c r="N66" s="320"/>
      <c r="O66" s="320"/>
      <c r="P66" s="320"/>
      <c r="Q66" s="320"/>
      <c r="R66" s="320"/>
      <c r="S66" s="320"/>
      <c r="T66" s="320"/>
      <c r="U66" s="320"/>
      <c r="V66" s="320"/>
      <c r="W66" s="320"/>
      <c r="X66" s="320"/>
      <c r="Y66" s="320"/>
      <c r="Z66" s="320"/>
      <c r="AA66" s="320"/>
      <c r="AB66" s="320"/>
      <c r="AC66" s="320"/>
      <c r="AD66" s="320"/>
      <c r="AE66" s="320"/>
      <c r="AF66" s="320"/>
      <c r="AG66" s="320"/>
      <c r="AH66" s="320"/>
      <c r="AI66" s="320"/>
      <c r="AJ66" s="320"/>
      <c r="AK66" s="320"/>
      <c r="AL66" s="320"/>
      <c r="AM66" s="320"/>
      <c r="AN66" s="320"/>
      <c r="AO66" s="320"/>
      <c r="AP66" s="320"/>
      <c r="AQ66" s="320"/>
      <c r="AR66" s="320"/>
      <c r="AS66" s="354"/>
    </row>
    <row r="67" spans="1:46" ht="13.5" hidden="1" customHeight="1" x14ac:dyDescent="0.2">
      <c r="AK67" s="262"/>
      <c r="AL67" s="262"/>
      <c r="AM67" s="262"/>
      <c r="AN67" s="262"/>
      <c r="AO67" s="262"/>
      <c r="AP67" s="262"/>
      <c r="AQ67" s="262"/>
      <c r="AR67" s="262"/>
      <c r="AS67" s="262"/>
      <c r="AT67" s="262"/>
    </row>
    <row r="68" spans="1:46" ht="13.5" hidden="1" customHeight="1" x14ac:dyDescent="0.2">
      <c r="AK68" s="262"/>
      <c r="AL68" s="262"/>
      <c r="AM68" s="262"/>
      <c r="AN68" s="262"/>
      <c r="AO68" s="262"/>
      <c r="AP68" s="262"/>
      <c r="AQ68" s="262"/>
      <c r="AR68" s="262"/>
    </row>
    <row r="69" spans="1:46" ht="13.5" hidden="1" customHeight="1" x14ac:dyDescent="0.2">
      <c r="AK69" s="262"/>
      <c r="AL69" s="262"/>
      <c r="AM69" s="262"/>
      <c r="AN69" s="262"/>
      <c r="AO69" s="262"/>
      <c r="AP69" s="262"/>
      <c r="AQ69" s="262"/>
      <c r="AR69" s="262"/>
    </row>
    <row r="70" spans="1:46" ht="13.2" hidden="1" x14ac:dyDescent="0.2">
      <c r="AK70" s="262"/>
      <c r="AL70" s="262"/>
      <c r="AM70" s="262"/>
      <c r="AN70" s="262"/>
      <c r="AO70" s="262"/>
      <c r="AP70" s="262"/>
      <c r="AQ70" s="262"/>
      <c r="AR70" s="262"/>
    </row>
    <row r="71" spans="1:46" ht="13.2" hidden="1" x14ac:dyDescent="0.2">
      <c r="AK71" s="262"/>
      <c r="AL71" s="262"/>
      <c r="AM71" s="262"/>
      <c r="AN71" s="262"/>
      <c r="AO71" s="262"/>
      <c r="AP71" s="262"/>
      <c r="AQ71" s="262"/>
      <c r="AR71" s="262"/>
    </row>
    <row r="72" spans="1:46" ht="13.2" hidden="1" x14ac:dyDescent="0.2">
      <c r="AK72" s="262"/>
      <c r="AL72" s="262"/>
      <c r="AM72" s="262"/>
      <c r="AN72" s="262"/>
      <c r="AO72" s="262"/>
      <c r="AP72" s="262"/>
      <c r="AQ72" s="262"/>
      <c r="AR72" s="262"/>
    </row>
    <row r="73" spans="1:46" ht="13.2" hidden="1" x14ac:dyDescent="0.2">
      <c r="AK73" s="262"/>
      <c r="AL73" s="262"/>
      <c r="AM73" s="262"/>
      <c r="AN73" s="262"/>
      <c r="AO73" s="262"/>
      <c r="AP73" s="262"/>
      <c r="AQ73" s="262"/>
      <c r="AR73" s="262"/>
    </row>
  </sheetData>
  <sheetProtection algorithmName="SHA-512" hashValue="LFfCAuJHPOG5f8w6QGCHmx3B1/ru8DqSG9yQlYpIZ4UnwizO0MMjxYGfp6unkq6loSNTpR2yOktGd/AJa2TzRg==" saltValue="5NEc8FvZmVEfCUn8Ovij8Q==" spinCount="100000" sheet="1" objects="1" scenarios="1"/>
  <mergeCells count="25">
    <mergeCell ref="A26:AS26"/>
    <mergeCell ref="AO7:AO8"/>
    <mergeCell ref="AK9:AN9"/>
    <mergeCell ref="AK10:AN10"/>
    <mergeCell ref="AK11:AN11"/>
    <mergeCell ref="AK12:AN12"/>
    <mergeCell ref="AK13:AN13"/>
    <mergeCell ref="AK14:AN14"/>
    <mergeCell ref="AK15:AN15"/>
    <mergeCell ref="AK16:AN16"/>
    <mergeCell ref="AK21:AN21"/>
    <mergeCell ref="AK22:AN22"/>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s>
  <phoneticPr fontId="2"/>
  <printOptions horizontalCentered="1"/>
  <pageMargins left="0.39370078740157483" right="0.19685039370078741" top="0.39370078740157483" bottom="0.31496062992125984" header="0.51181102362204722" footer="0"/>
  <pageSetup paperSize="9" scale="59"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U121"/>
  <sheetViews>
    <sheetView showGridLines="0" zoomScale="85" zoomScaleNormal="85" zoomScaleSheetLayoutView="55" workbookViewId="0"/>
  </sheetViews>
  <sheetFormatPr defaultColWidth="0" defaultRowHeight="13.5" customHeight="1" zeroHeight="1" x14ac:dyDescent="0.2"/>
  <cols>
    <col min="1" max="125" width="2.44140625" style="260" customWidth="1"/>
    <col min="126" max="16384" width="9" style="259" hidden="1"/>
  </cols>
  <sheetData>
    <row r="1" spans="2:125" ht="13.5" customHeight="1" x14ac:dyDescent="0.2">
      <c r="B1" s="259"/>
      <c r="C1" s="259"/>
      <c r="D1" s="259"/>
      <c r="E1" s="259"/>
      <c r="F1" s="259"/>
      <c r="G1" s="259"/>
      <c r="H1" s="259"/>
      <c r="I1" s="259"/>
      <c r="J1" s="259"/>
      <c r="K1" s="259"/>
      <c r="L1" s="259"/>
      <c r="M1" s="259"/>
      <c r="N1" s="259"/>
      <c r="O1" s="259"/>
      <c r="P1" s="259"/>
      <c r="Q1" s="259"/>
      <c r="R1" s="259"/>
      <c r="S1" s="259"/>
      <c r="T1" s="259"/>
      <c r="U1" s="259"/>
      <c r="V1" s="259"/>
      <c r="W1" s="259"/>
      <c r="X1" s="259"/>
      <c r="Y1" s="259"/>
      <c r="Z1" s="259"/>
      <c r="AA1" s="259"/>
      <c r="AB1" s="259"/>
      <c r="AC1" s="259"/>
      <c r="AD1" s="259"/>
      <c r="AE1" s="259"/>
      <c r="AF1" s="259"/>
      <c r="AG1" s="259"/>
      <c r="AH1" s="259"/>
      <c r="AI1" s="259"/>
      <c r="AJ1" s="259"/>
      <c r="AK1" s="259"/>
      <c r="AL1" s="259"/>
      <c r="AM1" s="259"/>
      <c r="AN1" s="259"/>
      <c r="AO1" s="259"/>
      <c r="AP1" s="259"/>
      <c r="AQ1" s="259"/>
      <c r="AR1" s="259"/>
      <c r="AS1" s="259"/>
      <c r="AT1" s="259"/>
      <c r="AU1" s="259"/>
      <c r="AV1" s="259"/>
      <c r="AW1" s="259"/>
      <c r="AX1" s="259"/>
      <c r="AY1" s="259"/>
      <c r="AZ1" s="259"/>
      <c r="BA1" s="259"/>
      <c r="BB1" s="259"/>
      <c r="BC1" s="259"/>
      <c r="BD1" s="259"/>
      <c r="BE1" s="259"/>
      <c r="BF1" s="259"/>
      <c r="BG1" s="259"/>
      <c r="BH1" s="259"/>
      <c r="BI1" s="259"/>
      <c r="BJ1" s="259"/>
      <c r="BK1" s="259"/>
      <c r="BL1" s="259"/>
      <c r="BM1" s="259"/>
      <c r="BN1" s="259"/>
      <c r="BO1" s="259"/>
      <c r="BP1" s="259"/>
      <c r="BQ1" s="259"/>
      <c r="BR1" s="259"/>
      <c r="BS1" s="259"/>
      <c r="BT1" s="259"/>
      <c r="BU1" s="259"/>
      <c r="BV1" s="259"/>
      <c r="BW1" s="259"/>
      <c r="BX1" s="259"/>
      <c r="BY1" s="259"/>
      <c r="BZ1" s="259"/>
      <c r="CA1" s="259"/>
      <c r="CB1" s="259"/>
      <c r="CC1" s="259"/>
      <c r="CD1" s="259"/>
      <c r="CE1" s="259"/>
      <c r="CF1" s="259"/>
      <c r="CG1" s="259"/>
      <c r="CH1" s="259"/>
      <c r="CI1" s="259"/>
      <c r="CJ1" s="259"/>
      <c r="CK1" s="259"/>
      <c r="CL1" s="259"/>
      <c r="CM1" s="259"/>
      <c r="CN1" s="259"/>
      <c r="CO1" s="259"/>
      <c r="CP1" s="259"/>
      <c r="CQ1" s="259"/>
      <c r="CR1" s="259"/>
      <c r="CS1" s="259"/>
      <c r="CT1" s="259"/>
      <c r="CU1" s="259"/>
      <c r="CV1" s="259"/>
      <c r="CW1" s="259"/>
      <c r="CX1" s="259"/>
      <c r="CY1" s="259"/>
      <c r="CZ1" s="259"/>
      <c r="DA1" s="259"/>
      <c r="DB1" s="259"/>
      <c r="DC1" s="259"/>
      <c r="DD1" s="259"/>
      <c r="DE1" s="259"/>
      <c r="DF1" s="259"/>
      <c r="DG1" s="259"/>
      <c r="DH1" s="259"/>
      <c r="DI1" s="259"/>
      <c r="DJ1" s="259"/>
      <c r="DK1" s="259"/>
      <c r="DL1" s="259"/>
      <c r="DM1" s="259"/>
      <c r="DN1" s="259"/>
      <c r="DO1" s="259"/>
      <c r="DP1" s="259"/>
      <c r="DQ1" s="259"/>
      <c r="DR1" s="259"/>
      <c r="DS1" s="259"/>
      <c r="DT1" s="259"/>
      <c r="DU1" s="259"/>
    </row>
    <row r="2" spans="2:125" ht="13.2" x14ac:dyDescent="0.2">
      <c r="B2" s="259"/>
      <c r="DG2" s="259"/>
    </row>
    <row r="3" spans="2:125" ht="13.2" x14ac:dyDescent="0.2">
      <c r="C3" s="259"/>
      <c r="D3" s="259"/>
      <c r="E3" s="259"/>
      <c r="F3" s="259"/>
      <c r="G3" s="259"/>
      <c r="H3" s="259"/>
      <c r="I3" s="259"/>
      <c r="J3" s="259"/>
      <c r="K3" s="259"/>
      <c r="L3" s="259"/>
      <c r="M3" s="259"/>
      <c r="N3" s="259"/>
      <c r="O3" s="259"/>
      <c r="P3" s="259"/>
      <c r="Q3" s="259"/>
      <c r="R3" s="259"/>
      <c r="S3" s="259"/>
      <c r="T3" s="259"/>
      <c r="U3" s="259"/>
      <c r="V3" s="259"/>
      <c r="W3" s="259"/>
      <c r="X3" s="259"/>
      <c r="Y3" s="259"/>
      <c r="Z3" s="259"/>
      <c r="AA3" s="259"/>
      <c r="AB3" s="259"/>
      <c r="AC3" s="259"/>
      <c r="AD3" s="259"/>
      <c r="AE3" s="259"/>
      <c r="AF3" s="259"/>
      <c r="AG3" s="259"/>
      <c r="AH3" s="259"/>
      <c r="AI3" s="259"/>
      <c r="AJ3" s="259"/>
      <c r="AK3" s="259"/>
      <c r="AL3" s="259"/>
      <c r="AM3" s="259"/>
      <c r="AN3" s="259"/>
      <c r="AO3" s="259"/>
      <c r="AP3" s="259"/>
      <c r="AQ3" s="259"/>
      <c r="AR3" s="259"/>
      <c r="AS3" s="259"/>
      <c r="AT3" s="259"/>
      <c r="AU3" s="259"/>
      <c r="AV3" s="259"/>
      <c r="AW3" s="259"/>
      <c r="AX3" s="259"/>
      <c r="AY3" s="259"/>
      <c r="AZ3" s="259"/>
      <c r="BA3" s="259"/>
      <c r="BB3" s="259"/>
      <c r="BC3" s="259"/>
      <c r="BD3" s="259"/>
      <c r="BE3" s="259"/>
      <c r="BF3" s="259"/>
      <c r="BG3" s="259"/>
      <c r="BH3" s="259"/>
      <c r="BI3" s="259"/>
      <c r="BJ3" s="259"/>
      <c r="BK3" s="259"/>
      <c r="BL3" s="259"/>
      <c r="BM3" s="259"/>
      <c r="BN3" s="259"/>
      <c r="BO3" s="259"/>
      <c r="BP3" s="259"/>
      <c r="BQ3" s="259"/>
      <c r="BR3" s="259"/>
      <c r="BS3" s="259"/>
      <c r="BT3" s="259"/>
      <c r="BU3" s="259"/>
      <c r="BV3" s="259"/>
      <c r="BW3" s="259"/>
      <c r="BX3" s="259"/>
      <c r="BY3" s="259"/>
      <c r="BZ3" s="259"/>
      <c r="CA3" s="259"/>
      <c r="CB3" s="259"/>
      <c r="CC3" s="259"/>
      <c r="CD3" s="259"/>
      <c r="CE3" s="259"/>
      <c r="CF3" s="259"/>
      <c r="CG3" s="259"/>
      <c r="CH3" s="259"/>
      <c r="CI3" s="259"/>
      <c r="CJ3" s="259"/>
      <c r="CK3" s="259"/>
      <c r="CL3" s="259"/>
      <c r="CM3" s="259"/>
      <c r="CN3" s="259"/>
      <c r="CO3" s="259"/>
      <c r="CP3" s="259"/>
      <c r="CQ3" s="259"/>
      <c r="CR3" s="259"/>
      <c r="CS3" s="259"/>
      <c r="CT3" s="259"/>
      <c r="CU3" s="259"/>
      <c r="CV3" s="259"/>
      <c r="CW3" s="259"/>
      <c r="CX3" s="259"/>
      <c r="CY3" s="259"/>
      <c r="CZ3" s="259"/>
      <c r="DA3" s="259"/>
      <c r="DB3" s="259"/>
      <c r="DC3" s="259"/>
      <c r="DD3" s="259"/>
      <c r="DE3" s="259"/>
      <c r="DF3" s="259"/>
      <c r="DH3" s="259"/>
      <c r="DI3" s="259"/>
      <c r="DJ3" s="259"/>
      <c r="DK3" s="259"/>
      <c r="DL3" s="259"/>
      <c r="DM3" s="259"/>
      <c r="DN3" s="259"/>
      <c r="DO3" s="259"/>
      <c r="DP3" s="259"/>
      <c r="DQ3" s="259"/>
      <c r="DR3" s="259"/>
      <c r="DS3" s="259"/>
      <c r="DT3" s="259"/>
      <c r="DU3" s="259"/>
    </row>
    <row r="4" spans="2:125" ht="13.2" x14ac:dyDescent="0.2"/>
    <row r="5" spans="2:125" ht="13.2" x14ac:dyDescent="0.2"/>
    <row r="6" spans="2:125" ht="13.2" x14ac:dyDescent="0.2"/>
    <row r="7" spans="2:125" ht="13.2" x14ac:dyDescent="0.2"/>
    <row r="8" spans="2:125" ht="13.2" x14ac:dyDescent="0.2"/>
    <row r="9" spans="2:125" ht="13.2" x14ac:dyDescent="0.2">
      <c r="DU9" s="259"/>
    </row>
    <row r="10" spans="2:125" ht="13.2" x14ac:dyDescent="0.2"/>
    <row r="11" spans="2:125" ht="13.2" x14ac:dyDescent="0.2"/>
    <row r="12" spans="2:125" ht="13.2" x14ac:dyDescent="0.2"/>
    <row r="13" spans="2:125" ht="13.2" x14ac:dyDescent="0.2"/>
    <row r="14" spans="2:125" ht="13.2" x14ac:dyDescent="0.2"/>
    <row r="15" spans="2:125" ht="13.2" x14ac:dyDescent="0.2"/>
    <row r="16" spans="2:125" ht="13.2" x14ac:dyDescent="0.2"/>
    <row r="17" spans="125:125" ht="13.2" x14ac:dyDescent="0.2">
      <c r="DU17" s="259"/>
    </row>
    <row r="18" spans="125:125" ht="13.2" x14ac:dyDescent="0.2"/>
    <row r="19" spans="125:125" ht="13.2" x14ac:dyDescent="0.2"/>
    <row r="20" spans="125:125" ht="13.2" x14ac:dyDescent="0.2">
      <c r="DU20" s="259"/>
    </row>
    <row r="21" spans="125:125" ht="13.2" x14ac:dyDescent="0.2">
      <c r="DU21" s="259"/>
    </row>
    <row r="22" spans="125:125" ht="13.2" x14ac:dyDescent="0.2"/>
    <row r="23" spans="125:125" ht="13.2" x14ac:dyDescent="0.2"/>
    <row r="24" spans="125:125" ht="13.2" x14ac:dyDescent="0.2"/>
    <row r="25" spans="125:125" ht="13.2" x14ac:dyDescent="0.2"/>
    <row r="26" spans="125:125" ht="13.2" x14ac:dyDescent="0.2"/>
    <row r="27" spans="125:125" ht="13.2" x14ac:dyDescent="0.2"/>
    <row r="28" spans="125:125" ht="13.2" x14ac:dyDescent="0.2">
      <c r="DU28" s="259"/>
    </row>
    <row r="29" spans="125:125" ht="13.2" x14ac:dyDescent="0.2"/>
    <row r="30" spans="125:125" ht="13.2" x14ac:dyDescent="0.2"/>
    <row r="31" spans="125:125" ht="13.2" x14ac:dyDescent="0.2"/>
    <row r="32" spans="125:125" ht="13.2" x14ac:dyDescent="0.2"/>
    <row r="33" spans="2:125" ht="13.2" x14ac:dyDescent="0.2">
      <c r="B33" s="259"/>
      <c r="G33" s="259"/>
      <c r="I33" s="259"/>
    </row>
    <row r="34" spans="2:125" ht="13.2" x14ac:dyDescent="0.2">
      <c r="C34" s="259"/>
      <c r="P34" s="259"/>
      <c r="DE34" s="259"/>
      <c r="DH34" s="259"/>
    </row>
    <row r="35" spans="2:125" ht="13.2" x14ac:dyDescent="0.2">
      <c r="D35" s="259"/>
      <c r="E35" s="259"/>
      <c r="DG35" s="259"/>
      <c r="DJ35" s="259"/>
      <c r="DP35" s="259"/>
      <c r="DQ35" s="259"/>
      <c r="DR35" s="259"/>
      <c r="DS35" s="259"/>
      <c r="DT35" s="259"/>
      <c r="DU35" s="259"/>
    </row>
    <row r="36" spans="2:125" ht="13.2" x14ac:dyDescent="0.2">
      <c r="F36" s="259"/>
      <c r="H36" s="259"/>
      <c r="J36" s="259"/>
      <c r="K36" s="259"/>
      <c r="L36" s="259"/>
      <c r="M36" s="259"/>
      <c r="N36" s="259"/>
      <c r="O36" s="259"/>
      <c r="Q36" s="259"/>
      <c r="R36" s="259"/>
      <c r="S36" s="259"/>
      <c r="T36" s="259"/>
      <c r="U36" s="259"/>
      <c r="V36" s="259"/>
      <c r="W36" s="259"/>
      <c r="X36" s="259"/>
      <c r="Y36" s="259"/>
      <c r="Z36" s="259"/>
      <c r="AA36" s="259"/>
      <c r="AB36" s="259"/>
      <c r="AC36" s="259"/>
      <c r="AD36" s="259"/>
      <c r="AE36" s="259"/>
      <c r="AF36" s="259"/>
      <c r="AG36" s="259"/>
      <c r="AH36" s="259"/>
      <c r="AI36" s="259"/>
      <c r="AJ36" s="259"/>
      <c r="AK36" s="259"/>
      <c r="AL36" s="259"/>
      <c r="AM36" s="259"/>
      <c r="AN36" s="259"/>
      <c r="AO36" s="259"/>
      <c r="AP36" s="259"/>
      <c r="AQ36" s="259"/>
      <c r="AR36" s="259"/>
      <c r="AS36" s="259"/>
      <c r="AT36" s="259"/>
      <c r="AU36" s="259"/>
      <c r="AV36" s="259"/>
      <c r="AW36" s="259"/>
      <c r="AX36" s="259"/>
      <c r="AY36" s="259"/>
      <c r="AZ36" s="259"/>
      <c r="BA36" s="259"/>
      <c r="BB36" s="259"/>
      <c r="BC36" s="259"/>
      <c r="BD36" s="259"/>
      <c r="BE36" s="259"/>
      <c r="BF36" s="259"/>
      <c r="BG36" s="259"/>
      <c r="BH36" s="259"/>
      <c r="BI36" s="259"/>
      <c r="BJ36" s="259"/>
      <c r="BK36" s="259"/>
      <c r="BL36" s="259"/>
      <c r="BM36" s="259"/>
      <c r="BN36" s="259"/>
      <c r="BO36" s="259"/>
      <c r="BP36" s="259"/>
      <c r="BQ36" s="259"/>
      <c r="BR36" s="259"/>
      <c r="BS36" s="259"/>
      <c r="BT36" s="259"/>
      <c r="BU36" s="259"/>
      <c r="BV36" s="259"/>
      <c r="BW36" s="259"/>
      <c r="BX36" s="259"/>
      <c r="BY36" s="259"/>
      <c r="BZ36" s="259"/>
      <c r="CA36" s="259"/>
      <c r="CB36" s="259"/>
      <c r="CC36" s="259"/>
      <c r="CD36" s="259"/>
      <c r="CE36" s="259"/>
      <c r="CF36" s="259"/>
      <c r="CG36" s="259"/>
      <c r="CH36" s="259"/>
      <c r="CI36" s="259"/>
      <c r="CJ36" s="259"/>
      <c r="CK36" s="259"/>
      <c r="CL36" s="259"/>
      <c r="CM36" s="259"/>
      <c r="CN36" s="259"/>
      <c r="CO36" s="259"/>
      <c r="CP36" s="259"/>
      <c r="CQ36" s="259"/>
      <c r="CR36" s="259"/>
      <c r="CS36" s="259"/>
      <c r="CT36" s="259"/>
      <c r="CU36" s="259"/>
      <c r="CV36" s="259"/>
      <c r="CW36" s="259"/>
      <c r="CX36" s="259"/>
      <c r="CY36" s="259"/>
      <c r="CZ36" s="259"/>
      <c r="DA36" s="259"/>
      <c r="DB36" s="259"/>
      <c r="DC36" s="259"/>
      <c r="DD36" s="259"/>
      <c r="DF36" s="259"/>
      <c r="DI36" s="259"/>
      <c r="DK36" s="259"/>
      <c r="DL36" s="259"/>
      <c r="DM36" s="259"/>
      <c r="DN36" s="259"/>
      <c r="DO36" s="259"/>
      <c r="DP36" s="259"/>
      <c r="DQ36" s="259"/>
      <c r="DR36" s="259"/>
      <c r="DS36" s="259"/>
      <c r="DT36" s="259"/>
      <c r="DU36" s="259"/>
    </row>
    <row r="37" spans="2:125" ht="13.2" x14ac:dyDescent="0.2">
      <c r="DU37" s="259"/>
    </row>
    <row r="38" spans="2:125" ht="13.2" x14ac:dyDescent="0.2">
      <c r="DT38" s="259"/>
      <c r="DU38" s="259"/>
    </row>
    <row r="39" spans="2:125" ht="13.2" x14ac:dyDescent="0.2"/>
    <row r="40" spans="2:125" ht="13.2" x14ac:dyDescent="0.2">
      <c r="DH40" s="259"/>
    </row>
    <row r="41" spans="2:125" ht="13.2" x14ac:dyDescent="0.2">
      <c r="DE41" s="259"/>
    </row>
    <row r="42" spans="2:125" ht="13.2" x14ac:dyDescent="0.2">
      <c r="DG42" s="259"/>
      <c r="DJ42" s="259"/>
    </row>
    <row r="43" spans="2:125" ht="13.2" x14ac:dyDescent="0.2">
      <c r="Q43" s="259"/>
      <c r="R43" s="259"/>
      <c r="S43" s="259"/>
      <c r="T43" s="259"/>
      <c r="U43" s="259"/>
      <c r="V43" s="259"/>
      <c r="W43" s="259"/>
      <c r="X43" s="259"/>
      <c r="Y43" s="259"/>
      <c r="Z43" s="259"/>
      <c r="AA43" s="259"/>
      <c r="AB43" s="259"/>
      <c r="AC43" s="259"/>
      <c r="AD43" s="259"/>
      <c r="AE43" s="259"/>
      <c r="AF43" s="259"/>
      <c r="AG43" s="259"/>
      <c r="AH43" s="259"/>
      <c r="AI43" s="259"/>
      <c r="AJ43" s="259"/>
      <c r="AK43" s="259"/>
      <c r="AL43" s="259"/>
      <c r="AM43" s="259"/>
      <c r="AN43" s="259"/>
      <c r="AO43" s="259"/>
      <c r="AP43" s="259"/>
      <c r="AQ43" s="259"/>
      <c r="AR43" s="259"/>
      <c r="AS43" s="259"/>
      <c r="AT43" s="259"/>
      <c r="AU43" s="259"/>
      <c r="AV43" s="259"/>
      <c r="AW43" s="259"/>
      <c r="AX43" s="259"/>
      <c r="AY43" s="259"/>
      <c r="AZ43" s="259"/>
      <c r="BA43" s="259"/>
      <c r="BB43" s="259"/>
      <c r="BC43" s="259"/>
      <c r="BD43" s="259"/>
      <c r="BE43" s="259"/>
      <c r="BF43" s="259"/>
      <c r="BG43" s="259"/>
      <c r="BH43" s="259"/>
      <c r="BI43" s="259"/>
      <c r="BJ43" s="259"/>
      <c r="BK43" s="259"/>
      <c r="BL43" s="259"/>
      <c r="BM43" s="259"/>
      <c r="BN43" s="259"/>
      <c r="BO43" s="259"/>
      <c r="BP43" s="259"/>
      <c r="BQ43" s="259"/>
      <c r="BR43" s="259"/>
      <c r="BS43" s="259"/>
      <c r="BT43" s="259"/>
      <c r="BU43" s="259"/>
      <c r="BV43" s="259"/>
      <c r="BW43" s="259"/>
      <c r="BX43" s="259"/>
      <c r="BY43" s="259"/>
      <c r="BZ43" s="259"/>
      <c r="CA43" s="259"/>
      <c r="CB43" s="259"/>
      <c r="CC43" s="259"/>
      <c r="CD43" s="259"/>
      <c r="CE43" s="259"/>
      <c r="CF43" s="259"/>
      <c r="CG43" s="259"/>
      <c r="CH43" s="259"/>
      <c r="CI43" s="259"/>
      <c r="CJ43" s="259"/>
      <c r="CK43" s="259"/>
      <c r="CL43" s="259"/>
      <c r="CM43" s="259"/>
      <c r="CN43" s="259"/>
      <c r="CO43" s="259"/>
      <c r="CP43" s="259"/>
      <c r="CQ43" s="259"/>
      <c r="CR43" s="259"/>
      <c r="CS43" s="259"/>
      <c r="CT43" s="259"/>
      <c r="CU43" s="259"/>
      <c r="CV43" s="259"/>
      <c r="CW43" s="259"/>
      <c r="CX43" s="259"/>
      <c r="CY43" s="259"/>
      <c r="CZ43" s="259"/>
      <c r="DA43" s="259"/>
      <c r="DB43" s="259"/>
      <c r="DC43" s="259"/>
      <c r="DD43" s="259"/>
      <c r="DF43" s="259"/>
      <c r="DI43" s="259"/>
      <c r="DK43" s="259"/>
      <c r="DL43" s="259"/>
      <c r="DM43" s="259"/>
      <c r="DN43" s="259"/>
      <c r="DO43" s="259"/>
      <c r="DP43" s="259"/>
      <c r="DQ43" s="259"/>
      <c r="DR43" s="259"/>
      <c r="DS43" s="259"/>
      <c r="DT43" s="259"/>
      <c r="DU43" s="259"/>
    </row>
    <row r="44" spans="2:125" ht="13.2" x14ac:dyDescent="0.2">
      <c r="DU44" s="259"/>
    </row>
    <row r="45" spans="2:125" ht="13.2" x14ac:dyDescent="0.2"/>
    <row r="46" spans="2:125" ht="13.2" x14ac:dyDescent="0.2"/>
    <row r="47" spans="2:125" ht="13.2" x14ac:dyDescent="0.2"/>
    <row r="48" spans="2:125" ht="13.2" x14ac:dyDescent="0.2">
      <c r="DT48" s="259"/>
      <c r="DU48" s="259"/>
    </row>
    <row r="49" spans="120:125" ht="13.2" x14ac:dyDescent="0.2">
      <c r="DU49" s="259"/>
    </row>
    <row r="50" spans="120:125" ht="13.2" x14ac:dyDescent="0.2">
      <c r="DU50" s="259"/>
    </row>
    <row r="51" spans="120:125" ht="13.2" x14ac:dyDescent="0.2">
      <c r="DP51" s="259"/>
      <c r="DQ51" s="259"/>
      <c r="DR51" s="259"/>
      <c r="DS51" s="259"/>
      <c r="DT51" s="259"/>
      <c r="DU51" s="259"/>
    </row>
    <row r="52" spans="120:125" ht="13.2" x14ac:dyDescent="0.2"/>
    <row r="53" spans="120:125" ht="13.2" x14ac:dyDescent="0.2"/>
    <row r="54" spans="120:125" ht="13.2" x14ac:dyDescent="0.2">
      <c r="DU54" s="259"/>
    </row>
    <row r="55" spans="120:125" ht="13.2" x14ac:dyDescent="0.2"/>
    <row r="56" spans="120:125" ht="13.2" x14ac:dyDescent="0.2"/>
    <row r="57" spans="120:125" ht="13.2" x14ac:dyDescent="0.2"/>
    <row r="58" spans="120:125" ht="13.2" x14ac:dyDescent="0.2">
      <c r="DU58" s="259"/>
    </row>
    <row r="59" spans="120:125" ht="13.2" x14ac:dyDescent="0.2"/>
    <row r="60" spans="120:125" ht="13.2" x14ac:dyDescent="0.2"/>
    <row r="61" spans="120:125" ht="13.2" x14ac:dyDescent="0.2"/>
    <row r="62" spans="120:125" ht="13.2" x14ac:dyDescent="0.2"/>
    <row r="63" spans="120:125" ht="13.2" x14ac:dyDescent="0.2">
      <c r="DU63" s="259"/>
    </row>
    <row r="64" spans="120:125" ht="13.2" x14ac:dyDescent="0.2">
      <c r="DT64" s="259"/>
      <c r="DU64" s="259"/>
    </row>
    <row r="65" spans="123:125" ht="13.2" x14ac:dyDescent="0.2"/>
    <row r="66" spans="123:125" ht="13.2" x14ac:dyDescent="0.2"/>
    <row r="67" spans="123:125" ht="13.2" x14ac:dyDescent="0.2"/>
    <row r="68" spans="123:125" ht="13.2" x14ac:dyDescent="0.2"/>
    <row r="69" spans="123:125" ht="13.2" x14ac:dyDescent="0.2">
      <c r="DS69" s="259"/>
      <c r="DT69" s="259"/>
      <c r="DU69" s="259"/>
    </row>
    <row r="70" spans="123:125" ht="13.2" x14ac:dyDescent="0.2"/>
    <row r="71" spans="123:125" ht="13.2" x14ac:dyDescent="0.2"/>
    <row r="72" spans="123:125" ht="13.2" x14ac:dyDescent="0.2"/>
    <row r="73" spans="123:125" ht="13.2" x14ac:dyDescent="0.2"/>
    <row r="74" spans="123:125" ht="13.2" x14ac:dyDescent="0.2"/>
    <row r="75" spans="123:125" ht="13.2" x14ac:dyDescent="0.2"/>
    <row r="76" spans="123:125" ht="13.2" x14ac:dyDescent="0.2"/>
    <row r="77" spans="123:125" ht="13.2" x14ac:dyDescent="0.2"/>
    <row r="78" spans="123:125" ht="13.2" x14ac:dyDescent="0.2"/>
    <row r="79" spans="123:125" ht="13.2" x14ac:dyDescent="0.2"/>
    <row r="80" spans="123:125" ht="13.2" x14ac:dyDescent="0.2"/>
    <row r="81" spans="116:125" ht="13.2" x14ac:dyDescent="0.2"/>
    <row r="82" spans="116:125" ht="13.2" x14ac:dyDescent="0.2">
      <c r="DL82" s="259"/>
    </row>
    <row r="83" spans="116:125" ht="13.2" x14ac:dyDescent="0.2">
      <c r="DM83" s="259"/>
      <c r="DN83" s="259"/>
      <c r="DO83" s="259"/>
      <c r="DP83" s="259"/>
      <c r="DQ83" s="259"/>
      <c r="DR83" s="259"/>
      <c r="DS83" s="259"/>
      <c r="DT83" s="259"/>
      <c r="DU83" s="259"/>
    </row>
    <row r="84" spans="116:125" ht="13.2" x14ac:dyDescent="0.2"/>
    <row r="85" spans="116:125" ht="13.2" x14ac:dyDescent="0.2"/>
    <row r="86" spans="116:125" ht="13.2" x14ac:dyDescent="0.2"/>
    <row r="87" spans="116:125" ht="13.2" x14ac:dyDescent="0.2"/>
    <row r="88" spans="116:125" ht="13.2" x14ac:dyDescent="0.2">
      <c r="DU88" s="259"/>
    </row>
    <row r="89" spans="116:125" ht="13.2" x14ac:dyDescent="0.2"/>
    <row r="90" spans="116:125" ht="13.2" x14ac:dyDescent="0.2"/>
    <row r="91" spans="116:125" ht="13.2" x14ac:dyDescent="0.2"/>
    <row r="92" spans="116:125" ht="13.5" customHeight="1" x14ac:dyDescent="0.2"/>
    <row r="93" spans="116:125" ht="13.5" customHeight="1" x14ac:dyDescent="0.2"/>
    <row r="94" spans="116:125" ht="13.5" customHeight="1" x14ac:dyDescent="0.2">
      <c r="DS94" s="259"/>
      <c r="DT94" s="259"/>
      <c r="DU94" s="259"/>
    </row>
    <row r="95" spans="116:125" ht="13.5" customHeight="1" x14ac:dyDescent="0.2">
      <c r="DU95" s="259"/>
    </row>
    <row r="96" spans="116:125" ht="13.5" customHeight="1" x14ac:dyDescent="0.2"/>
    <row r="97" spans="124:125" ht="13.5" customHeight="1" x14ac:dyDescent="0.2"/>
    <row r="98" spans="124:125" ht="13.5" customHeight="1" x14ac:dyDescent="0.2"/>
    <row r="99" spans="124:125" ht="13.5" customHeight="1" x14ac:dyDescent="0.2"/>
    <row r="100" spans="124:125" ht="13.5" customHeight="1" x14ac:dyDescent="0.2"/>
    <row r="101" spans="124:125" ht="13.5" customHeight="1" x14ac:dyDescent="0.2">
      <c r="DU101" s="259"/>
    </row>
    <row r="102" spans="124:125" ht="13.5" customHeight="1" x14ac:dyDescent="0.2"/>
    <row r="103" spans="124:125" ht="13.5" customHeight="1" x14ac:dyDescent="0.2"/>
    <row r="104" spans="124:125" ht="13.5" customHeight="1" x14ac:dyDescent="0.2">
      <c r="DT104" s="259"/>
      <c r="DU104" s="259"/>
    </row>
    <row r="105" spans="124:125" ht="13.5" customHeight="1" x14ac:dyDescent="0.2"/>
    <row r="106" spans="124:125" ht="13.5" customHeight="1" x14ac:dyDescent="0.2"/>
    <row r="107" spans="124:125" ht="13.5" customHeight="1" x14ac:dyDescent="0.2"/>
    <row r="108" spans="124:125" ht="13.5" customHeight="1" x14ac:dyDescent="0.2"/>
    <row r="109" spans="124:125" ht="13.5" customHeight="1" x14ac:dyDescent="0.2"/>
    <row r="110" spans="124:125" ht="13.5" customHeight="1" x14ac:dyDescent="0.2"/>
    <row r="111" spans="124:125" ht="13.5" customHeight="1" x14ac:dyDescent="0.2"/>
    <row r="112" spans="124:125"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59" t="s">
        <v>565</v>
      </c>
    </row>
    <row r="121" spans="125:125" ht="13.5" hidden="1" customHeight="1" x14ac:dyDescent="0.2">
      <c r="DU121" s="259"/>
    </row>
  </sheetData>
  <sheetProtection algorithmName="SHA-512" hashValue="805XzYVdKHuLfGqhQHDz1Vj0/fyNk0jbHwAJ+r8ZLK1KUiVDgmDL9wJjr+zczlaIuvg2ZBGn1SSXR5axdm63zg==" saltValue="Yw6tdT30Aoib25DNkyGOZQ==" spinCount="100000" sheet="1" objects="1" scenarios="1"/>
  <dataConsolidate/>
  <phoneticPr fontId="2"/>
  <printOptions horizontalCentered="1" verticalCentered="1"/>
  <pageMargins left="0" right="0" top="0.19685039370078741" bottom="0" header="0.39370078740157483" footer="0"/>
  <pageSetup paperSize="9" scale="38" orientation="landscape"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L116"/>
  <sheetViews>
    <sheetView showGridLines="0" zoomScale="85" zoomScaleNormal="85" zoomScaleSheetLayoutView="55" workbookViewId="0"/>
  </sheetViews>
  <sheetFormatPr defaultColWidth="0" defaultRowHeight="13.5" customHeight="1" zeroHeight="1" x14ac:dyDescent="0.2"/>
  <cols>
    <col min="1" max="125" width="2.44140625" style="260" customWidth="1"/>
    <col min="126" max="142" width="0" style="259" hidden="1" customWidth="1"/>
    <col min="143" max="16384" width="9" style="259" hidden="1"/>
  </cols>
  <sheetData>
    <row r="1" spans="1:125" ht="13.5" customHeight="1" x14ac:dyDescent="0.2">
      <c r="A1" s="259"/>
      <c r="B1" s="259"/>
      <c r="C1" s="259"/>
      <c r="D1" s="259"/>
      <c r="E1" s="259"/>
      <c r="F1" s="259"/>
      <c r="G1" s="259"/>
      <c r="H1" s="259"/>
      <c r="I1" s="259"/>
      <c r="J1" s="259"/>
      <c r="K1" s="259"/>
      <c r="L1" s="259"/>
      <c r="M1" s="259"/>
      <c r="N1" s="259"/>
      <c r="O1" s="259"/>
      <c r="P1" s="259"/>
      <c r="Q1" s="259"/>
      <c r="R1" s="259"/>
      <c r="S1" s="259"/>
      <c r="T1" s="259"/>
      <c r="U1" s="259"/>
      <c r="V1" s="259"/>
      <c r="W1" s="259"/>
      <c r="X1" s="259"/>
      <c r="Y1" s="259"/>
      <c r="Z1" s="259"/>
      <c r="AA1" s="259"/>
      <c r="AB1" s="259"/>
      <c r="AC1" s="259"/>
      <c r="AD1" s="259"/>
      <c r="AE1" s="259"/>
      <c r="AF1" s="259"/>
      <c r="AG1" s="259"/>
      <c r="AH1" s="259"/>
      <c r="AI1" s="259"/>
      <c r="AJ1" s="259"/>
      <c r="AK1" s="259"/>
      <c r="AL1" s="259"/>
      <c r="AM1" s="259"/>
      <c r="AN1" s="259"/>
      <c r="AO1" s="259"/>
      <c r="AP1" s="259"/>
      <c r="AQ1" s="259"/>
      <c r="AR1" s="259"/>
      <c r="AS1" s="259"/>
      <c r="AT1" s="259"/>
      <c r="AU1" s="259"/>
      <c r="AV1" s="259"/>
      <c r="AW1" s="259"/>
      <c r="AX1" s="259"/>
      <c r="AY1" s="259"/>
      <c r="AZ1" s="259"/>
      <c r="BA1" s="259"/>
      <c r="BB1" s="259"/>
      <c r="BC1" s="259"/>
      <c r="BD1" s="259"/>
      <c r="BE1" s="259"/>
      <c r="BF1" s="259"/>
      <c r="BG1" s="259"/>
      <c r="BH1" s="259"/>
      <c r="BI1" s="259"/>
      <c r="BJ1" s="259"/>
      <c r="BK1" s="259"/>
      <c r="BL1" s="259"/>
      <c r="BM1" s="259"/>
      <c r="BN1" s="259"/>
      <c r="BO1" s="259"/>
      <c r="BP1" s="259"/>
      <c r="BQ1" s="259"/>
      <c r="BR1" s="259"/>
      <c r="BS1" s="259"/>
      <c r="BT1" s="259"/>
      <c r="BU1" s="259"/>
      <c r="BV1" s="259"/>
      <c r="BW1" s="259"/>
      <c r="BX1" s="259"/>
      <c r="BY1" s="259"/>
      <c r="BZ1" s="259"/>
      <c r="CA1" s="259"/>
      <c r="CB1" s="259"/>
      <c r="CC1" s="259"/>
      <c r="CD1" s="259"/>
      <c r="CE1" s="259"/>
      <c r="CF1" s="259"/>
      <c r="CG1" s="259"/>
      <c r="CH1" s="259"/>
      <c r="CI1" s="259"/>
      <c r="CJ1" s="259"/>
      <c r="CK1" s="259"/>
      <c r="CL1" s="259"/>
      <c r="CM1" s="259"/>
      <c r="CN1" s="259"/>
      <c r="CO1" s="259"/>
      <c r="CP1" s="259"/>
      <c r="CQ1" s="259"/>
      <c r="CR1" s="259"/>
      <c r="CS1" s="259"/>
      <c r="CT1" s="259"/>
      <c r="CU1" s="259"/>
      <c r="CV1" s="259"/>
      <c r="CW1" s="259"/>
      <c r="CX1" s="259"/>
      <c r="CY1" s="259"/>
      <c r="CZ1" s="259"/>
      <c r="DA1" s="259"/>
      <c r="DB1" s="259"/>
      <c r="DC1" s="259"/>
      <c r="DD1" s="259"/>
      <c r="DE1" s="259"/>
      <c r="DF1" s="259"/>
      <c r="DG1" s="259"/>
      <c r="DH1" s="259"/>
      <c r="DI1" s="259"/>
      <c r="DJ1" s="259"/>
      <c r="DK1" s="259"/>
      <c r="DL1" s="259"/>
      <c r="DM1" s="259"/>
      <c r="DN1" s="259"/>
      <c r="DO1" s="259"/>
      <c r="DP1" s="259"/>
      <c r="DQ1" s="259"/>
      <c r="DR1" s="259"/>
      <c r="DS1" s="259"/>
      <c r="DT1" s="259"/>
      <c r="DU1" s="259"/>
    </row>
    <row r="2" spans="1:125" ht="13.2" x14ac:dyDescent="0.2">
      <c r="B2" s="259"/>
      <c r="T2" s="259"/>
    </row>
    <row r="3" spans="1:125" ht="13.2" x14ac:dyDescent="0.2">
      <c r="C3" s="259"/>
      <c r="D3" s="259"/>
      <c r="E3" s="259"/>
      <c r="F3" s="259"/>
      <c r="G3" s="259"/>
      <c r="H3" s="259"/>
      <c r="I3" s="259"/>
      <c r="J3" s="259"/>
      <c r="K3" s="259"/>
      <c r="L3" s="259"/>
      <c r="M3" s="259"/>
      <c r="N3" s="259"/>
      <c r="O3" s="259"/>
      <c r="P3" s="259"/>
      <c r="Q3" s="259"/>
      <c r="R3" s="259"/>
      <c r="S3" s="259"/>
      <c r="U3" s="259"/>
      <c r="V3" s="259"/>
      <c r="W3" s="259"/>
      <c r="X3" s="259"/>
      <c r="Y3" s="259"/>
      <c r="Z3" s="259"/>
      <c r="AA3" s="259"/>
      <c r="AB3" s="259"/>
      <c r="AC3" s="259"/>
      <c r="AD3" s="259"/>
      <c r="AE3" s="259"/>
      <c r="AF3" s="259"/>
      <c r="AG3" s="259"/>
      <c r="AH3" s="259"/>
      <c r="AI3" s="259"/>
      <c r="AJ3" s="259"/>
      <c r="AK3" s="259"/>
      <c r="AL3" s="259"/>
      <c r="AM3" s="259"/>
      <c r="AN3" s="259"/>
      <c r="AO3" s="259"/>
      <c r="AP3" s="259"/>
      <c r="AQ3" s="259"/>
      <c r="AR3" s="259"/>
      <c r="AS3" s="259"/>
      <c r="AT3" s="259"/>
      <c r="AU3" s="259"/>
      <c r="AV3" s="259"/>
      <c r="AW3" s="259"/>
      <c r="AX3" s="259"/>
      <c r="AY3" s="259"/>
      <c r="AZ3" s="259"/>
      <c r="BA3" s="259"/>
      <c r="BB3" s="259"/>
      <c r="BC3" s="259"/>
      <c r="BD3" s="259"/>
      <c r="BE3" s="259"/>
      <c r="BF3" s="259"/>
      <c r="BG3" s="259"/>
      <c r="BH3" s="259"/>
      <c r="BI3" s="259"/>
      <c r="BJ3" s="259"/>
      <c r="BK3" s="259"/>
      <c r="BL3" s="259"/>
      <c r="BM3" s="259"/>
      <c r="BN3" s="259"/>
      <c r="BO3" s="259"/>
      <c r="BP3" s="259"/>
      <c r="BQ3" s="259"/>
      <c r="BR3" s="259"/>
      <c r="BS3" s="259"/>
      <c r="BT3" s="259"/>
      <c r="BU3" s="259"/>
      <c r="BV3" s="259"/>
      <c r="BW3" s="259"/>
      <c r="BX3" s="259"/>
      <c r="BY3" s="259"/>
      <c r="BZ3" s="259"/>
      <c r="CA3" s="259"/>
      <c r="CB3" s="259"/>
      <c r="CC3" s="259"/>
      <c r="CD3" s="259"/>
      <c r="CE3" s="259"/>
      <c r="CF3" s="259"/>
      <c r="CG3" s="259"/>
      <c r="CH3" s="259"/>
      <c r="CI3" s="259"/>
      <c r="CJ3" s="259"/>
      <c r="CK3" s="259"/>
      <c r="CL3" s="259"/>
      <c r="CM3" s="259"/>
      <c r="CN3" s="259"/>
      <c r="CO3" s="259"/>
      <c r="CP3" s="259"/>
      <c r="CQ3" s="259"/>
      <c r="CR3" s="259"/>
      <c r="CS3" s="259"/>
      <c r="CT3" s="259"/>
      <c r="CU3" s="259"/>
      <c r="CV3" s="259"/>
      <c r="CW3" s="259"/>
      <c r="CX3" s="259"/>
      <c r="CY3" s="259"/>
      <c r="CZ3" s="259"/>
      <c r="DA3" s="259"/>
      <c r="DB3" s="259"/>
      <c r="DC3" s="259"/>
      <c r="DD3" s="259"/>
      <c r="DE3" s="259"/>
      <c r="DF3" s="259"/>
      <c r="DG3" s="259"/>
      <c r="DH3" s="259"/>
      <c r="DI3" s="259"/>
      <c r="DJ3" s="259"/>
      <c r="DK3" s="259"/>
      <c r="DL3" s="259"/>
      <c r="DM3" s="259"/>
      <c r="DN3" s="259"/>
      <c r="DO3" s="259"/>
      <c r="DP3" s="259"/>
      <c r="DQ3" s="259"/>
      <c r="DR3" s="259"/>
      <c r="DS3" s="259"/>
      <c r="DT3" s="259"/>
      <c r="DU3" s="259"/>
    </row>
    <row r="4" spans="1:125" ht="13.2" x14ac:dyDescent="0.2"/>
    <row r="5" spans="1:125" ht="13.2" x14ac:dyDescent="0.2"/>
    <row r="6" spans="1:125" ht="13.2" x14ac:dyDescent="0.2"/>
    <row r="7" spans="1:125" ht="13.2" x14ac:dyDescent="0.2"/>
    <row r="8" spans="1:125" ht="13.2" x14ac:dyDescent="0.2"/>
    <row r="9" spans="1:125" ht="13.2" x14ac:dyDescent="0.2"/>
    <row r="10" spans="1:125" ht="13.2" x14ac:dyDescent="0.2"/>
    <row r="11" spans="1:125" ht="13.2" x14ac:dyDescent="0.2"/>
    <row r="12" spans="1:125" ht="13.2" x14ac:dyDescent="0.2"/>
    <row r="13" spans="1:125" ht="13.2" x14ac:dyDescent="0.2"/>
    <row r="14" spans="1:125" ht="13.2" x14ac:dyDescent="0.2"/>
    <row r="15" spans="1:125" ht="13.2" x14ac:dyDescent="0.2"/>
    <row r="16" spans="1:125" ht="13.2" x14ac:dyDescent="0.2"/>
    <row r="17" ht="13.2" x14ac:dyDescent="0.2"/>
    <row r="18" ht="13.2" x14ac:dyDescent="0.2"/>
    <row r="19" ht="13.2" x14ac:dyDescent="0.2"/>
    <row r="20" ht="13.2" x14ac:dyDescent="0.2"/>
    <row r="21" ht="13.2" x14ac:dyDescent="0.2"/>
    <row r="22" ht="13.2" x14ac:dyDescent="0.2"/>
    <row r="23" ht="13.2" x14ac:dyDescent="0.2"/>
    <row r="24" ht="13.2" x14ac:dyDescent="0.2"/>
    <row r="25" ht="13.2" x14ac:dyDescent="0.2"/>
    <row r="26" ht="13.2" x14ac:dyDescent="0.2"/>
    <row r="27" ht="13.2" x14ac:dyDescent="0.2"/>
    <row r="28" ht="13.2" x14ac:dyDescent="0.2"/>
    <row r="29" ht="13.2" x14ac:dyDescent="0.2"/>
    <row r="30" ht="13.2" x14ac:dyDescent="0.2"/>
    <row r="31" ht="13.2" x14ac:dyDescent="0.2"/>
    <row r="32" ht="13.2" x14ac:dyDescent="0.2"/>
    <row r="33" spans="2:125" ht="13.2" x14ac:dyDescent="0.2">
      <c r="B33" s="259"/>
      <c r="G33" s="259"/>
      <c r="I33" s="259"/>
    </row>
    <row r="34" spans="2:125" ht="13.2" x14ac:dyDescent="0.2">
      <c r="C34" s="259"/>
      <c r="P34" s="259"/>
      <c r="R34" s="259"/>
      <c r="U34" s="259"/>
    </row>
    <row r="35" spans="2:125" ht="13.2" x14ac:dyDescent="0.2">
      <c r="D35" s="259"/>
      <c r="E35" s="259"/>
      <c r="T35" s="259"/>
      <c r="W35" s="259"/>
      <c r="X35" s="259"/>
      <c r="Y35" s="259"/>
      <c r="Z35" s="259"/>
      <c r="AA35" s="259"/>
      <c r="AB35" s="259"/>
      <c r="AC35" s="259"/>
      <c r="AD35" s="259"/>
      <c r="AE35" s="259"/>
      <c r="AF35" s="259"/>
      <c r="AG35" s="259"/>
      <c r="AH35" s="259"/>
      <c r="AI35" s="259"/>
      <c r="AJ35" s="259"/>
      <c r="AK35" s="259"/>
      <c r="AL35" s="259"/>
      <c r="AM35" s="259"/>
      <c r="AN35" s="259"/>
      <c r="AO35" s="259"/>
      <c r="AP35" s="259"/>
      <c r="AQ35" s="259"/>
      <c r="AR35" s="259"/>
      <c r="AS35" s="259"/>
      <c r="AT35" s="259"/>
      <c r="AU35" s="259"/>
      <c r="AV35" s="259"/>
      <c r="AW35" s="259"/>
      <c r="AX35" s="259"/>
      <c r="AY35" s="259"/>
      <c r="AZ35" s="259"/>
      <c r="BA35" s="259"/>
      <c r="BB35" s="259"/>
      <c r="BC35" s="259"/>
      <c r="BD35" s="259"/>
      <c r="BE35" s="259"/>
      <c r="BF35" s="259"/>
      <c r="BG35" s="259"/>
      <c r="BH35" s="259"/>
      <c r="BI35" s="259"/>
      <c r="BJ35" s="259"/>
      <c r="BK35" s="259"/>
      <c r="BL35" s="259"/>
      <c r="BM35" s="259"/>
      <c r="BN35" s="259"/>
      <c r="BO35" s="259"/>
      <c r="BP35" s="259"/>
      <c r="BQ35" s="259"/>
      <c r="BR35" s="259"/>
      <c r="BS35" s="259"/>
      <c r="BT35" s="259"/>
      <c r="BU35" s="259"/>
      <c r="BV35" s="259"/>
      <c r="BW35" s="259"/>
      <c r="BX35" s="259"/>
      <c r="BY35" s="259"/>
      <c r="BZ35" s="259"/>
      <c r="CA35" s="259"/>
      <c r="CB35" s="259"/>
      <c r="CC35" s="259"/>
      <c r="CD35" s="259"/>
      <c r="CE35" s="259"/>
      <c r="CF35" s="259"/>
      <c r="CG35" s="259"/>
      <c r="CH35" s="259"/>
      <c r="CI35" s="259"/>
      <c r="CJ35" s="259"/>
      <c r="CK35" s="259"/>
      <c r="CL35" s="259"/>
      <c r="CM35" s="259"/>
      <c r="CN35" s="259"/>
      <c r="CO35" s="259"/>
      <c r="CP35" s="259"/>
      <c r="CQ35" s="259"/>
      <c r="CR35" s="259"/>
      <c r="CS35" s="259"/>
      <c r="CT35" s="259"/>
      <c r="CU35" s="259"/>
      <c r="CV35" s="259"/>
      <c r="CW35" s="259"/>
      <c r="CX35" s="259"/>
      <c r="CY35" s="259"/>
      <c r="CZ35" s="259"/>
      <c r="DA35" s="259"/>
      <c r="DB35" s="259"/>
      <c r="DC35" s="259"/>
      <c r="DD35" s="259"/>
      <c r="DE35" s="259"/>
      <c r="DF35" s="259"/>
      <c r="DG35" s="259"/>
      <c r="DH35" s="259"/>
      <c r="DI35" s="259"/>
      <c r="DJ35" s="259"/>
      <c r="DK35" s="259"/>
      <c r="DL35" s="259"/>
      <c r="DM35" s="259"/>
      <c r="DN35" s="259"/>
      <c r="DO35" s="259"/>
      <c r="DP35" s="259"/>
      <c r="DQ35" s="259"/>
      <c r="DR35" s="259"/>
      <c r="DS35" s="259"/>
      <c r="DT35" s="259"/>
      <c r="DU35" s="259"/>
    </row>
    <row r="36" spans="2:125" ht="13.2" x14ac:dyDescent="0.2">
      <c r="F36" s="259"/>
      <c r="H36" s="259"/>
      <c r="J36" s="259"/>
      <c r="K36" s="259"/>
      <c r="L36" s="259"/>
      <c r="M36" s="259"/>
      <c r="N36" s="259"/>
      <c r="O36" s="259"/>
      <c r="Q36" s="259"/>
      <c r="S36" s="259"/>
      <c r="V36" s="259"/>
    </row>
    <row r="37" spans="2:125" ht="13.2" x14ac:dyDescent="0.2"/>
    <row r="38" spans="2:125" ht="13.2" x14ac:dyDescent="0.2"/>
    <row r="39" spans="2:125" ht="13.2" x14ac:dyDescent="0.2"/>
    <row r="40" spans="2:125" ht="13.2" x14ac:dyDescent="0.2">
      <c r="U40" s="259"/>
    </row>
    <row r="41" spans="2:125" ht="13.2" x14ac:dyDescent="0.2">
      <c r="R41" s="259"/>
    </row>
    <row r="42" spans="2:125" ht="13.2" x14ac:dyDescent="0.2">
      <c r="T42" s="259"/>
      <c r="W42" s="259"/>
      <c r="X42" s="259"/>
      <c r="Y42" s="259"/>
      <c r="Z42" s="259"/>
      <c r="AA42" s="259"/>
      <c r="AB42" s="259"/>
      <c r="AC42" s="259"/>
      <c r="AD42" s="259"/>
      <c r="AE42" s="259"/>
      <c r="AF42" s="259"/>
      <c r="AG42" s="259"/>
      <c r="AH42" s="259"/>
      <c r="AI42" s="259"/>
      <c r="AJ42" s="259"/>
      <c r="AK42" s="259"/>
      <c r="AL42" s="259"/>
      <c r="AM42" s="259"/>
      <c r="AN42" s="259"/>
      <c r="AO42" s="259"/>
      <c r="AP42" s="259"/>
      <c r="AQ42" s="259"/>
      <c r="AR42" s="259"/>
      <c r="AS42" s="259"/>
      <c r="AT42" s="259"/>
      <c r="AU42" s="259"/>
      <c r="AV42" s="259"/>
      <c r="AW42" s="259"/>
      <c r="AX42" s="259"/>
      <c r="AY42" s="259"/>
      <c r="AZ42" s="259"/>
      <c r="BA42" s="259"/>
      <c r="BB42" s="259"/>
      <c r="BC42" s="259"/>
      <c r="BD42" s="259"/>
      <c r="BE42" s="259"/>
      <c r="BF42" s="259"/>
      <c r="BG42" s="259"/>
      <c r="BH42" s="259"/>
      <c r="BI42" s="259"/>
      <c r="BJ42" s="259"/>
      <c r="BK42" s="259"/>
      <c r="BL42" s="259"/>
      <c r="BM42" s="259"/>
      <c r="BN42" s="259"/>
      <c r="BO42" s="259"/>
      <c r="BP42" s="259"/>
      <c r="BQ42" s="259"/>
      <c r="BR42" s="259"/>
      <c r="BS42" s="259"/>
      <c r="BT42" s="259"/>
      <c r="BU42" s="259"/>
      <c r="BV42" s="259"/>
      <c r="BW42" s="259"/>
      <c r="BX42" s="259"/>
      <c r="BY42" s="259"/>
      <c r="BZ42" s="259"/>
      <c r="CA42" s="259"/>
      <c r="CB42" s="259"/>
      <c r="CC42" s="259"/>
      <c r="CD42" s="259"/>
      <c r="CE42" s="259"/>
      <c r="CF42" s="259"/>
      <c r="CG42" s="259"/>
      <c r="CH42" s="259"/>
      <c r="CI42" s="259"/>
      <c r="CJ42" s="259"/>
      <c r="CK42" s="259"/>
      <c r="CL42" s="259"/>
      <c r="CM42" s="259"/>
      <c r="CN42" s="259"/>
      <c r="CO42" s="259"/>
      <c r="CP42" s="259"/>
      <c r="CQ42" s="259"/>
      <c r="CR42" s="259"/>
      <c r="CS42" s="259"/>
      <c r="CT42" s="259"/>
      <c r="CU42" s="259"/>
      <c r="CV42" s="259"/>
      <c r="CW42" s="259"/>
      <c r="CX42" s="259"/>
      <c r="CY42" s="259"/>
      <c r="CZ42" s="259"/>
      <c r="DA42" s="259"/>
      <c r="DB42" s="259"/>
      <c r="DC42" s="259"/>
      <c r="DD42" s="259"/>
      <c r="DE42" s="259"/>
      <c r="DF42" s="259"/>
      <c r="DG42" s="259"/>
      <c r="DH42" s="259"/>
      <c r="DI42" s="259"/>
      <c r="DJ42" s="259"/>
      <c r="DK42" s="259"/>
      <c r="DL42" s="259"/>
      <c r="DM42" s="259"/>
      <c r="DN42" s="259"/>
      <c r="DO42" s="259"/>
      <c r="DP42" s="259"/>
      <c r="DQ42" s="259"/>
      <c r="DR42" s="259"/>
      <c r="DS42" s="259"/>
      <c r="DT42" s="259"/>
      <c r="DU42" s="259"/>
    </row>
    <row r="43" spans="2:125" ht="13.2" x14ac:dyDescent="0.2">
      <c r="Q43" s="259"/>
      <c r="S43" s="259"/>
      <c r="V43" s="259"/>
    </row>
    <row r="44" spans="2:125" ht="13.2" x14ac:dyDescent="0.2"/>
    <row r="45" spans="2:125" ht="13.2" x14ac:dyDescent="0.2"/>
    <row r="46" spans="2:125" ht="13.2" x14ac:dyDescent="0.2"/>
    <row r="47" spans="2:125" ht="13.2" x14ac:dyDescent="0.2"/>
    <row r="48" spans="2:125" ht="13.2" x14ac:dyDescent="0.2"/>
    <row r="49" ht="13.2" x14ac:dyDescent="0.2"/>
    <row r="50" ht="13.2" x14ac:dyDescent="0.2"/>
    <row r="51" ht="13.2" x14ac:dyDescent="0.2"/>
    <row r="52" ht="13.2" x14ac:dyDescent="0.2"/>
    <row r="53" ht="13.2" x14ac:dyDescent="0.2"/>
    <row r="54" ht="13.2" x14ac:dyDescent="0.2"/>
    <row r="55" ht="13.2" x14ac:dyDescent="0.2"/>
    <row r="56" ht="13.2" x14ac:dyDescent="0.2"/>
    <row r="57" ht="13.2" x14ac:dyDescent="0.2"/>
    <row r="58" ht="13.2" x14ac:dyDescent="0.2"/>
    <row r="59" ht="13.2" x14ac:dyDescent="0.2"/>
    <row r="60" ht="13.2" x14ac:dyDescent="0.2"/>
    <row r="61" ht="13.2" x14ac:dyDescent="0.2"/>
    <row r="62" ht="13.2" x14ac:dyDescent="0.2"/>
    <row r="63" ht="13.2" x14ac:dyDescent="0.2"/>
    <row r="64" ht="13.2" x14ac:dyDescent="0.2"/>
    <row r="65" ht="13.2" x14ac:dyDescent="0.2"/>
    <row r="66" ht="13.2" x14ac:dyDescent="0.2"/>
    <row r="67" ht="13.2" x14ac:dyDescent="0.2"/>
    <row r="68" ht="13.2" x14ac:dyDescent="0.2"/>
    <row r="69" ht="13.2" x14ac:dyDescent="0.2"/>
    <row r="70" ht="13.2" x14ac:dyDescent="0.2"/>
    <row r="71" ht="13.2" x14ac:dyDescent="0.2"/>
    <row r="72" ht="13.2" x14ac:dyDescent="0.2"/>
    <row r="73" ht="13.2" x14ac:dyDescent="0.2"/>
    <row r="74" ht="13.2" x14ac:dyDescent="0.2"/>
    <row r="75" ht="13.2" x14ac:dyDescent="0.2"/>
    <row r="76" ht="13.2" x14ac:dyDescent="0.2"/>
    <row r="77" ht="13.2" x14ac:dyDescent="0.2"/>
    <row r="78" ht="13.2" x14ac:dyDescent="0.2"/>
    <row r="79" ht="13.2" x14ac:dyDescent="0.2"/>
    <row r="80" ht="13.2" x14ac:dyDescent="0.2"/>
    <row r="81" ht="13.2" x14ac:dyDescent="0.2"/>
    <row r="82" ht="13.2" x14ac:dyDescent="0.2"/>
    <row r="83" ht="13.2" x14ac:dyDescent="0.2"/>
    <row r="84" ht="13.2" x14ac:dyDescent="0.2"/>
    <row r="85" ht="13.2" x14ac:dyDescent="0.2"/>
    <row r="86" ht="13.2" x14ac:dyDescent="0.2"/>
    <row r="87" ht="13.2" x14ac:dyDescent="0.2"/>
    <row r="88" ht="13.2" x14ac:dyDescent="0.2"/>
    <row r="89" ht="13.2" x14ac:dyDescent="0.2"/>
    <row r="90" ht="13.2" x14ac:dyDescent="0.2"/>
    <row r="91" ht="13.2" x14ac:dyDescent="0.2"/>
    <row r="92" ht="13.5" customHeight="1" x14ac:dyDescent="0.2"/>
    <row r="93" ht="13.5" customHeight="1" x14ac:dyDescent="0.2"/>
    <row r="94" ht="13.5" customHeight="1" x14ac:dyDescent="0.2"/>
    <row r="95" ht="13.5" customHeight="1" x14ac:dyDescent="0.2"/>
    <row r="96" ht="13.5" customHeight="1" x14ac:dyDescent="0.2"/>
    <row r="97" ht="13.5" customHeight="1" x14ac:dyDescent="0.2"/>
    <row r="98" ht="13.5" customHeight="1" x14ac:dyDescent="0.2"/>
    <row r="99" ht="13.5" customHeight="1" x14ac:dyDescent="0.2"/>
    <row r="100" ht="13.5" customHeight="1" x14ac:dyDescent="0.2"/>
    <row r="101" ht="13.5" customHeight="1" x14ac:dyDescent="0.2"/>
    <row r="102" ht="13.5" customHeight="1" x14ac:dyDescent="0.2"/>
    <row r="103" ht="13.5" customHeight="1" x14ac:dyDescent="0.2"/>
    <row r="104" ht="13.5" customHeight="1" x14ac:dyDescent="0.2"/>
    <row r="105" ht="13.5" customHeight="1" x14ac:dyDescent="0.2"/>
    <row r="106" ht="13.5" customHeight="1" x14ac:dyDescent="0.2"/>
    <row r="107" ht="13.5" customHeight="1" x14ac:dyDescent="0.2"/>
    <row r="108" ht="13.5" customHeight="1" x14ac:dyDescent="0.2"/>
    <row r="109" ht="13.5" customHeight="1" x14ac:dyDescent="0.2"/>
    <row r="110" ht="13.5" customHeight="1" x14ac:dyDescent="0.2"/>
    <row r="111" ht="13.5" customHeight="1" x14ac:dyDescent="0.2"/>
    <row r="112"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60" t="s">
        <v>566</v>
      </c>
    </row>
  </sheetData>
  <sheetProtection algorithmName="SHA-512" hashValue="jYvhS20srsX+tGZeCuNUwqTsPMRYuKDxQ9rAkh1KQxrnIYgEL6FnIkWJx3uLxhNRATfBaTAIxT9X5KwCkwsYsg==" saltValue="jQMClgenHtZR1N7F9PiM3A==" spinCount="100000" sheet="1" objects="1" scenarios="1"/>
  <dataConsolidate/>
  <phoneticPr fontId="2"/>
  <printOptions horizontalCentered="1" verticalCentered="1"/>
  <pageMargins left="0" right="0" top="0.19685039370078741" bottom="0" header="0.39370078740157483" footer="0"/>
  <pageSetup paperSize="9" scale="38" orientation="landscape"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asterSheet">
    <pageSetUpPr fitToPage="1"/>
  </sheetPr>
  <dimension ref="B1:J50"/>
  <sheetViews>
    <sheetView showGridLines="0" zoomScale="85" zoomScaleNormal="85" zoomScaleSheetLayoutView="100" workbookViewId="0"/>
  </sheetViews>
  <sheetFormatPr defaultColWidth="0" defaultRowHeight="13.5" customHeight="1" zeroHeight="1" x14ac:dyDescent="0.2"/>
  <cols>
    <col min="1" max="1" width="8.21875" style="1" customWidth="1"/>
    <col min="2" max="16" width="14.6640625" style="1" customWidth="1"/>
    <col min="17"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spans="2:10" ht="16.5" customHeight="1" x14ac:dyDescent="0.2"/>
    <row r="34" spans="2:10" ht="16.5" customHeight="1" x14ac:dyDescent="0.2"/>
    <row r="35" spans="2:10" ht="16.5" customHeight="1" x14ac:dyDescent="0.2"/>
    <row r="36" spans="2:10" ht="16.5" customHeight="1" x14ac:dyDescent="0.2"/>
    <row r="37" spans="2:10" ht="16.5" customHeight="1" x14ac:dyDescent="0.2"/>
    <row r="38" spans="2:10" ht="16.5" customHeight="1" x14ac:dyDescent="0.2"/>
    <row r="39" spans="2:10" ht="16.5" customHeight="1" x14ac:dyDescent="0.2"/>
    <row r="40" spans="2:10" ht="16.5" customHeight="1" x14ac:dyDescent="0.2"/>
    <row r="41" spans="2:10" ht="16.5" customHeight="1" x14ac:dyDescent="0.2"/>
    <row r="42" spans="2:10" ht="16.5" customHeight="1" x14ac:dyDescent="0.2"/>
    <row r="43" spans="2:10" ht="16.5" customHeight="1" x14ac:dyDescent="0.2"/>
    <row r="44" spans="2:10" ht="16.5" customHeight="1" x14ac:dyDescent="0.2"/>
    <row r="45" spans="2:10" ht="29.25" customHeight="1" thickBot="1" x14ac:dyDescent="0.25">
      <c r="B45" s="2"/>
      <c r="C45" s="2"/>
      <c r="D45" s="2"/>
      <c r="E45" s="2"/>
      <c r="F45" s="2"/>
      <c r="G45" s="2"/>
      <c r="H45" s="2"/>
      <c r="I45" s="2"/>
      <c r="J45" s="3" t="s">
        <v>0</v>
      </c>
    </row>
    <row r="46" spans="2:10" ht="29.25" customHeight="1" thickBot="1" x14ac:dyDescent="0.25">
      <c r="B46" s="4" t="s">
        <v>1</v>
      </c>
      <c r="C46" s="5"/>
      <c r="D46" s="5"/>
      <c r="E46" s="6" t="s">
        <v>2</v>
      </c>
      <c r="F46" s="7" t="s">
        <v>567</v>
      </c>
      <c r="G46" s="8" t="s">
        <v>568</v>
      </c>
      <c r="H46" s="8" t="s">
        <v>569</v>
      </c>
      <c r="I46" s="8" t="s">
        <v>570</v>
      </c>
      <c r="J46" s="9" t="s">
        <v>571</v>
      </c>
    </row>
    <row r="47" spans="2:10" ht="57.75" customHeight="1" x14ac:dyDescent="0.2">
      <c r="B47" s="10"/>
      <c r="C47" s="1175" t="s">
        <v>3</v>
      </c>
      <c r="D47" s="1175"/>
      <c r="E47" s="1176"/>
      <c r="F47" s="11">
        <v>39.78</v>
      </c>
      <c r="G47" s="12">
        <v>31.14</v>
      </c>
      <c r="H47" s="12">
        <v>33.130000000000003</v>
      </c>
      <c r="I47" s="12">
        <v>33.909999999999997</v>
      </c>
      <c r="J47" s="13">
        <v>34.880000000000003</v>
      </c>
    </row>
    <row r="48" spans="2:10" ht="57.75" customHeight="1" x14ac:dyDescent="0.2">
      <c r="B48" s="14"/>
      <c r="C48" s="1177" t="s">
        <v>4</v>
      </c>
      <c r="D48" s="1177"/>
      <c r="E48" s="1178"/>
      <c r="F48" s="15">
        <v>2.88</v>
      </c>
      <c r="G48" s="16">
        <v>15.86</v>
      </c>
      <c r="H48" s="16">
        <v>16.18</v>
      </c>
      <c r="I48" s="16">
        <v>19.829999999999998</v>
      </c>
      <c r="J48" s="17">
        <v>19.61</v>
      </c>
    </row>
    <row r="49" spans="2:10" ht="57.75" customHeight="1" thickBot="1" x14ac:dyDescent="0.25">
      <c r="B49" s="18"/>
      <c r="C49" s="1179" t="s">
        <v>5</v>
      </c>
      <c r="D49" s="1179"/>
      <c r="E49" s="1180"/>
      <c r="F49" s="19" t="s">
        <v>572</v>
      </c>
      <c r="G49" s="20">
        <v>4.8</v>
      </c>
      <c r="H49" s="20">
        <v>5.6</v>
      </c>
      <c r="I49" s="20">
        <v>8.5</v>
      </c>
      <c r="J49" s="21" t="s">
        <v>573</v>
      </c>
    </row>
    <row r="50" spans="2:10" ht="13.2" x14ac:dyDescent="0.2"/>
  </sheetData>
  <sheetProtection algorithmName="SHA-512" hashValue="t8uNKv7hvc3qlpWau59AyYflZnG7T9l1IUnAkizPXyFOp9jlTHPpMMxZTgjwkaoVyZTXPoyfi7sz6li29oNU4A==" saltValue="JGOk6xf1Om3l7b7FfZ1PIA=="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62" orientation="landscape" horizontalDpi="300" verticalDpi="300"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asterSheet5">
    <pageSetUpPr fitToPage="1"/>
  </sheetPr>
  <dimension ref="A1:P45"/>
  <sheetViews>
    <sheetView showGridLines="0" zoomScale="85" zoomScaleNormal="85" zoomScaleSheetLayoutView="100" workbookViewId="0"/>
  </sheetViews>
  <sheetFormatPr defaultColWidth="0" defaultRowHeight="13.5" customHeight="1" zeroHeight="1" x14ac:dyDescent="0.2"/>
  <cols>
    <col min="1" max="1" width="6.6640625" style="23" customWidth="1"/>
    <col min="2" max="2" width="11" style="23" customWidth="1"/>
    <col min="3" max="3" width="17" style="23" customWidth="1"/>
    <col min="4" max="5" width="16.6640625" style="23" customWidth="1"/>
    <col min="6" max="15" width="15" style="23" customWidth="1"/>
    <col min="16" max="16" width="24" style="23" customWidth="1"/>
    <col min="17" max="16384" width="0" style="23" hidden="1"/>
  </cols>
  <sheetData>
    <row r="1" spans="1:16" ht="16.5" customHeight="1" x14ac:dyDescent="0.2">
      <c r="A1" s="22"/>
      <c r="B1" s="22"/>
      <c r="C1" s="22"/>
      <c r="D1" s="22"/>
      <c r="E1" s="22"/>
      <c r="F1" s="22"/>
      <c r="G1" s="22"/>
      <c r="H1" s="22"/>
      <c r="I1" s="22"/>
      <c r="J1" s="22"/>
      <c r="K1" s="22"/>
      <c r="L1" s="22"/>
      <c r="M1" s="22"/>
      <c r="N1" s="22"/>
      <c r="O1" s="22"/>
      <c r="P1" s="22"/>
    </row>
    <row r="2" spans="1:16" ht="16.5" customHeight="1" x14ac:dyDescent="0.2">
      <c r="A2" s="22"/>
      <c r="B2" s="22"/>
      <c r="C2" s="22"/>
      <c r="D2" s="22"/>
      <c r="E2" s="22"/>
      <c r="F2" s="22"/>
      <c r="G2" s="22"/>
      <c r="H2" s="22"/>
      <c r="I2" s="22"/>
      <c r="J2" s="22"/>
      <c r="K2" s="22"/>
      <c r="L2" s="22"/>
      <c r="M2" s="22"/>
      <c r="N2" s="22"/>
      <c r="O2" s="22"/>
      <c r="P2" s="22"/>
    </row>
    <row r="3" spans="1:16" ht="16.5" customHeight="1" x14ac:dyDescent="0.2">
      <c r="A3" s="22"/>
      <c r="B3" s="22"/>
      <c r="C3" s="22"/>
      <c r="D3" s="22"/>
      <c r="E3" s="22"/>
      <c r="F3" s="22"/>
      <c r="G3" s="22"/>
      <c r="H3" s="22"/>
      <c r="I3" s="22"/>
      <c r="J3" s="22"/>
      <c r="K3" s="22"/>
      <c r="L3" s="22"/>
      <c r="M3" s="22"/>
      <c r="N3" s="22"/>
      <c r="O3" s="22"/>
      <c r="P3" s="22"/>
    </row>
    <row r="4" spans="1:16" ht="16.5" customHeight="1" x14ac:dyDescent="0.2">
      <c r="A4" s="22"/>
      <c r="B4" s="22"/>
      <c r="C4" s="22"/>
      <c r="D4" s="22"/>
      <c r="E4" s="22"/>
      <c r="F4" s="22"/>
      <c r="G4" s="22"/>
      <c r="H4" s="22"/>
      <c r="I4" s="22"/>
      <c r="J4" s="22"/>
      <c r="K4" s="22"/>
      <c r="L4" s="22"/>
      <c r="M4" s="22"/>
      <c r="N4" s="22"/>
      <c r="O4" s="22"/>
      <c r="P4" s="22"/>
    </row>
    <row r="5" spans="1:16" ht="16.5" customHeight="1" x14ac:dyDescent="0.2">
      <c r="A5" s="22"/>
      <c r="B5" s="22"/>
      <c r="C5" s="22"/>
      <c r="D5" s="22"/>
      <c r="E5" s="22"/>
      <c r="F5" s="22"/>
      <c r="G5" s="22"/>
      <c r="H5" s="22"/>
      <c r="I5" s="22"/>
      <c r="J5" s="22"/>
      <c r="K5" s="22"/>
      <c r="L5" s="22"/>
      <c r="M5" s="22"/>
      <c r="N5" s="22"/>
      <c r="O5" s="22"/>
      <c r="P5" s="22"/>
    </row>
    <row r="6" spans="1:16" ht="16.5" customHeight="1" x14ac:dyDescent="0.2">
      <c r="A6" s="22"/>
      <c r="B6" s="22"/>
      <c r="C6" s="22"/>
      <c r="D6" s="22"/>
      <c r="E6" s="22"/>
      <c r="F6" s="22"/>
      <c r="G6" s="22"/>
      <c r="H6" s="22"/>
      <c r="I6" s="22"/>
      <c r="J6" s="22"/>
      <c r="K6" s="22"/>
      <c r="L6" s="22"/>
      <c r="M6" s="22"/>
      <c r="N6" s="22"/>
      <c r="O6" s="22"/>
      <c r="P6" s="22"/>
    </row>
    <row r="7" spans="1:16" ht="16.5" customHeight="1" x14ac:dyDescent="0.2">
      <c r="A7" s="22"/>
      <c r="B7" s="22"/>
      <c r="C7" s="22"/>
      <c r="D7" s="22"/>
      <c r="E7" s="22"/>
      <c r="F7" s="22"/>
      <c r="G7" s="22"/>
      <c r="H7" s="22"/>
      <c r="I7" s="22"/>
      <c r="J7" s="22"/>
      <c r="K7" s="22"/>
      <c r="L7" s="22"/>
      <c r="M7" s="22"/>
      <c r="N7" s="22"/>
      <c r="O7" s="22"/>
      <c r="P7" s="22"/>
    </row>
    <row r="8" spans="1:16" ht="16.5" customHeight="1" x14ac:dyDescent="0.2">
      <c r="A8" s="22"/>
      <c r="B8" s="22"/>
      <c r="C8" s="22"/>
      <c r="D8" s="22"/>
      <c r="E8" s="22"/>
      <c r="F8" s="22"/>
      <c r="G8" s="22"/>
      <c r="H8" s="22"/>
      <c r="I8" s="22"/>
      <c r="J8" s="22"/>
      <c r="K8" s="22"/>
      <c r="L8" s="22"/>
      <c r="M8" s="22"/>
      <c r="N8" s="22"/>
      <c r="O8" s="22"/>
      <c r="P8" s="22"/>
    </row>
    <row r="9" spans="1:16" ht="16.5" customHeight="1" x14ac:dyDescent="0.2">
      <c r="A9" s="22"/>
      <c r="B9" s="22"/>
      <c r="C9" s="22"/>
      <c r="D9" s="22"/>
      <c r="E9" s="22"/>
      <c r="F9" s="22"/>
      <c r="G9" s="22"/>
      <c r="H9" s="22"/>
      <c r="I9" s="22"/>
      <c r="J9" s="22"/>
      <c r="K9" s="22"/>
      <c r="L9" s="22"/>
      <c r="M9" s="22"/>
      <c r="N9" s="22"/>
      <c r="O9" s="22"/>
      <c r="P9" s="22"/>
    </row>
    <row r="10" spans="1:16" ht="16.5" customHeight="1" x14ac:dyDescent="0.2">
      <c r="A10" s="22"/>
      <c r="B10" s="22"/>
      <c r="C10" s="22"/>
      <c r="D10" s="22"/>
      <c r="E10" s="22"/>
      <c r="F10" s="22"/>
      <c r="G10" s="22"/>
      <c r="H10" s="22"/>
      <c r="I10" s="22"/>
      <c r="J10" s="22"/>
      <c r="K10" s="22"/>
      <c r="L10" s="22"/>
      <c r="M10" s="22"/>
      <c r="N10" s="22"/>
      <c r="O10" s="22"/>
      <c r="P10" s="22"/>
    </row>
    <row r="11" spans="1:16" ht="16.5" customHeight="1" x14ac:dyDescent="0.2">
      <c r="A11" s="22"/>
      <c r="B11" s="22"/>
      <c r="C11" s="22"/>
      <c r="D11" s="22"/>
      <c r="E11" s="22"/>
      <c r="F11" s="22"/>
      <c r="G11" s="22"/>
      <c r="H11" s="22"/>
      <c r="I11" s="22"/>
      <c r="J11" s="22"/>
      <c r="K11" s="22"/>
      <c r="L11" s="22"/>
      <c r="M11" s="22"/>
      <c r="N11" s="22"/>
      <c r="O11" s="22"/>
      <c r="P11" s="22"/>
    </row>
    <row r="12" spans="1:16" ht="16.5" customHeight="1" x14ac:dyDescent="0.2">
      <c r="A12" s="22"/>
      <c r="B12" s="22"/>
      <c r="C12" s="22"/>
      <c r="D12" s="22"/>
      <c r="E12" s="22"/>
      <c r="F12" s="22"/>
      <c r="G12" s="22"/>
      <c r="H12" s="22"/>
      <c r="I12" s="22"/>
      <c r="J12" s="22"/>
      <c r="K12" s="22"/>
      <c r="L12" s="22"/>
      <c r="M12" s="22"/>
      <c r="N12" s="22"/>
      <c r="O12" s="22"/>
      <c r="P12" s="22"/>
    </row>
    <row r="13" spans="1:16" ht="16.5" customHeight="1" x14ac:dyDescent="0.2">
      <c r="A13" s="22"/>
      <c r="B13" s="22"/>
      <c r="C13" s="22"/>
      <c r="D13" s="22"/>
      <c r="E13" s="22"/>
      <c r="F13" s="22"/>
      <c r="G13" s="22"/>
      <c r="H13" s="22"/>
      <c r="I13" s="22"/>
      <c r="J13" s="22"/>
      <c r="K13" s="22"/>
      <c r="L13" s="22"/>
      <c r="M13" s="22"/>
      <c r="N13" s="22"/>
      <c r="O13" s="22"/>
      <c r="P13" s="22"/>
    </row>
    <row r="14" spans="1:16" ht="16.5" customHeight="1" x14ac:dyDescent="0.2">
      <c r="A14" s="22"/>
      <c r="B14" s="22"/>
      <c r="C14" s="22"/>
      <c r="D14" s="22"/>
      <c r="E14" s="22"/>
      <c r="F14" s="22"/>
      <c r="G14" s="22"/>
      <c r="H14" s="22"/>
      <c r="I14" s="22"/>
      <c r="J14" s="22"/>
      <c r="K14" s="22"/>
      <c r="L14" s="22"/>
      <c r="M14" s="22"/>
      <c r="N14" s="22"/>
      <c r="O14" s="22"/>
      <c r="P14" s="22"/>
    </row>
    <row r="15" spans="1:16" ht="16.5" customHeight="1" x14ac:dyDescent="0.2">
      <c r="A15" s="22"/>
      <c r="B15" s="22"/>
      <c r="C15" s="22"/>
      <c r="D15" s="22"/>
      <c r="E15" s="22"/>
      <c r="F15" s="22"/>
      <c r="G15" s="22"/>
      <c r="H15" s="22"/>
      <c r="I15" s="22"/>
      <c r="J15" s="22"/>
      <c r="K15" s="22"/>
      <c r="L15" s="22"/>
      <c r="M15" s="22"/>
      <c r="N15" s="22"/>
      <c r="O15" s="22"/>
      <c r="P15" s="22"/>
    </row>
    <row r="16" spans="1:16" ht="16.5" customHeight="1" x14ac:dyDescent="0.2">
      <c r="A16" s="22"/>
      <c r="B16" s="22"/>
      <c r="C16" s="22"/>
      <c r="D16" s="22"/>
      <c r="E16" s="22"/>
      <c r="F16" s="22"/>
      <c r="G16" s="22"/>
      <c r="H16" s="22"/>
      <c r="I16" s="22"/>
      <c r="J16" s="22"/>
      <c r="K16" s="22"/>
      <c r="L16" s="22"/>
      <c r="M16" s="22"/>
      <c r="N16" s="22"/>
      <c r="O16" s="22"/>
      <c r="P16" s="22"/>
    </row>
    <row r="17" spans="1:16" ht="16.5" customHeight="1" x14ac:dyDescent="0.2">
      <c r="A17" s="22"/>
      <c r="B17" s="22"/>
      <c r="C17" s="22"/>
      <c r="D17" s="22"/>
      <c r="E17" s="22"/>
      <c r="F17" s="22"/>
      <c r="G17" s="22"/>
      <c r="H17" s="22"/>
      <c r="I17" s="22"/>
      <c r="J17" s="22"/>
      <c r="K17" s="22"/>
      <c r="L17" s="22"/>
      <c r="M17" s="22"/>
      <c r="N17" s="22"/>
      <c r="O17" s="22"/>
      <c r="P17" s="22"/>
    </row>
    <row r="18" spans="1:16" ht="16.5" customHeight="1" x14ac:dyDescent="0.2">
      <c r="A18" s="22"/>
      <c r="B18" s="22"/>
      <c r="C18" s="22"/>
      <c r="D18" s="22"/>
      <c r="E18" s="22"/>
      <c r="F18" s="22"/>
      <c r="G18" s="22"/>
      <c r="H18" s="22"/>
      <c r="I18" s="22"/>
      <c r="J18" s="22"/>
      <c r="K18" s="22"/>
      <c r="L18" s="22"/>
      <c r="M18" s="22"/>
      <c r="N18" s="22"/>
      <c r="O18" s="22"/>
      <c r="P18" s="22"/>
    </row>
    <row r="19" spans="1:16" ht="16.5" customHeight="1" x14ac:dyDescent="0.2">
      <c r="A19" s="22"/>
      <c r="B19" s="22"/>
      <c r="C19" s="22"/>
      <c r="D19" s="22"/>
      <c r="E19" s="22"/>
      <c r="F19" s="22"/>
      <c r="G19" s="22"/>
      <c r="H19" s="22"/>
      <c r="I19" s="22"/>
      <c r="J19" s="22"/>
      <c r="K19" s="22"/>
      <c r="L19" s="22"/>
      <c r="M19" s="22"/>
      <c r="N19" s="22"/>
      <c r="O19" s="22"/>
      <c r="P19" s="22"/>
    </row>
    <row r="20" spans="1:16" ht="16.5" customHeight="1" x14ac:dyDescent="0.2">
      <c r="A20" s="22"/>
      <c r="B20" s="22"/>
      <c r="C20" s="22"/>
      <c r="D20" s="22"/>
      <c r="E20" s="22"/>
      <c r="F20" s="22"/>
      <c r="G20" s="22"/>
      <c r="H20" s="22"/>
      <c r="I20" s="22"/>
      <c r="J20" s="22"/>
      <c r="K20" s="22"/>
      <c r="L20" s="22"/>
      <c r="M20" s="22"/>
      <c r="N20" s="22"/>
      <c r="O20" s="22"/>
      <c r="P20" s="22"/>
    </row>
    <row r="21" spans="1:16" ht="16.5" customHeight="1" x14ac:dyDescent="0.2">
      <c r="A21" s="22"/>
      <c r="B21" s="22"/>
      <c r="C21" s="22"/>
      <c r="D21" s="22"/>
      <c r="E21" s="22"/>
      <c r="F21" s="22"/>
      <c r="G21" s="22"/>
      <c r="H21" s="22"/>
      <c r="I21" s="22"/>
      <c r="J21" s="22"/>
      <c r="K21" s="22"/>
      <c r="L21" s="22"/>
      <c r="M21" s="22"/>
      <c r="N21" s="22"/>
      <c r="O21" s="22"/>
      <c r="P21" s="22"/>
    </row>
    <row r="22" spans="1:16" ht="16.5" customHeight="1" x14ac:dyDescent="0.2">
      <c r="A22" s="22"/>
      <c r="B22" s="22"/>
      <c r="C22" s="22"/>
      <c r="D22" s="22"/>
      <c r="E22" s="22"/>
      <c r="F22" s="22"/>
      <c r="G22" s="22"/>
      <c r="H22" s="22"/>
      <c r="I22" s="22"/>
      <c r="J22" s="22"/>
      <c r="K22" s="22"/>
      <c r="L22" s="22"/>
      <c r="M22" s="22"/>
      <c r="N22" s="22"/>
      <c r="O22" s="22"/>
      <c r="P22" s="22"/>
    </row>
    <row r="23" spans="1:16" ht="16.5" customHeight="1" x14ac:dyDescent="0.2">
      <c r="A23" s="22"/>
      <c r="B23" s="22"/>
      <c r="C23" s="22"/>
      <c r="D23" s="22"/>
      <c r="E23" s="22"/>
      <c r="F23" s="22"/>
      <c r="G23" s="22"/>
      <c r="H23" s="22"/>
      <c r="I23" s="22"/>
      <c r="J23" s="22"/>
      <c r="K23" s="22"/>
      <c r="L23" s="22"/>
      <c r="M23" s="22"/>
      <c r="N23" s="22"/>
      <c r="O23" s="22"/>
      <c r="P23" s="22"/>
    </row>
    <row r="24" spans="1:16" ht="16.5" customHeight="1" x14ac:dyDescent="0.2">
      <c r="A24" s="22"/>
      <c r="B24" s="22"/>
      <c r="C24" s="22"/>
      <c r="D24" s="22"/>
      <c r="E24" s="22"/>
      <c r="F24" s="22"/>
      <c r="G24" s="22"/>
      <c r="H24" s="22"/>
      <c r="I24" s="22"/>
      <c r="J24" s="22"/>
      <c r="K24" s="22"/>
      <c r="L24" s="22"/>
      <c r="M24" s="22"/>
      <c r="N24" s="22"/>
      <c r="O24" s="22"/>
      <c r="P24" s="22"/>
    </row>
    <row r="25" spans="1:16" ht="16.5" customHeight="1" x14ac:dyDescent="0.2">
      <c r="A25" s="22"/>
      <c r="B25" s="22"/>
      <c r="C25" s="22"/>
      <c r="D25" s="22"/>
      <c r="E25" s="22"/>
      <c r="F25" s="22"/>
      <c r="G25" s="22"/>
      <c r="H25" s="22"/>
      <c r="I25" s="22"/>
      <c r="J25" s="22"/>
      <c r="K25" s="22"/>
      <c r="L25" s="22"/>
      <c r="M25" s="22"/>
      <c r="N25" s="22"/>
      <c r="O25" s="22"/>
      <c r="P25" s="22"/>
    </row>
    <row r="26" spans="1:16" ht="16.5" customHeight="1" x14ac:dyDescent="0.2">
      <c r="A26" s="22"/>
      <c r="B26" s="22"/>
      <c r="C26" s="22"/>
      <c r="D26" s="22"/>
      <c r="E26" s="22"/>
      <c r="F26" s="22"/>
      <c r="G26" s="22"/>
      <c r="H26" s="22"/>
      <c r="I26" s="22"/>
      <c r="J26" s="22"/>
      <c r="K26" s="22"/>
      <c r="L26" s="22"/>
      <c r="M26" s="22"/>
      <c r="N26" s="22"/>
      <c r="O26" s="22"/>
      <c r="P26" s="22"/>
    </row>
    <row r="27" spans="1:16" ht="16.5" customHeight="1" x14ac:dyDescent="0.2">
      <c r="A27" s="22"/>
      <c r="B27" s="22"/>
      <c r="C27" s="22"/>
      <c r="D27" s="22"/>
      <c r="E27" s="22"/>
      <c r="F27" s="22"/>
      <c r="G27" s="22"/>
      <c r="H27" s="22"/>
      <c r="I27" s="22"/>
      <c r="J27" s="22"/>
      <c r="K27" s="22"/>
      <c r="L27" s="22"/>
      <c r="M27" s="22"/>
      <c r="N27" s="22"/>
      <c r="O27" s="22"/>
      <c r="P27" s="22"/>
    </row>
    <row r="28" spans="1:16" ht="16.5" customHeight="1" x14ac:dyDescent="0.2">
      <c r="A28" s="22"/>
      <c r="B28" s="22"/>
      <c r="C28" s="22"/>
      <c r="D28" s="22"/>
      <c r="E28" s="22"/>
      <c r="F28" s="22"/>
      <c r="G28" s="22"/>
      <c r="H28" s="22"/>
      <c r="I28" s="22"/>
      <c r="J28" s="22"/>
      <c r="K28" s="22"/>
      <c r="L28" s="22"/>
      <c r="M28" s="22"/>
      <c r="N28" s="22"/>
      <c r="O28" s="22"/>
      <c r="P28" s="22"/>
    </row>
    <row r="29" spans="1:16" ht="16.5" customHeight="1" x14ac:dyDescent="0.2">
      <c r="A29" s="22"/>
      <c r="B29" s="22"/>
      <c r="C29" s="22"/>
      <c r="D29" s="22"/>
      <c r="E29" s="22"/>
      <c r="F29" s="22"/>
      <c r="G29" s="22"/>
      <c r="H29" s="22"/>
      <c r="I29" s="22"/>
      <c r="J29" s="22"/>
      <c r="K29" s="22"/>
      <c r="L29" s="22"/>
      <c r="M29" s="22"/>
      <c r="N29" s="22"/>
      <c r="O29" s="22"/>
      <c r="P29" s="22"/>
    </row>
    <row r="30" spans="1:16" ht="16.5" customHeight="1" x14ac:dyDescent="0.2">
      <c r="A30" s="22"/>
      <c r="B30" s="22"/>
      <c r="C30" s="22"/>
      <c r="D30" s="22"/>
      <c r="E30" s="22"/>
      <c r="F30" s="22"/>
      <c r="G30" s="22"/>
      <c r="H30" s="22"/>
      <c r="I30" s="22"/>
      <c r="J30" s="22"/>
      <c r="K30" s="22"/>
      <c r="L30" s="22"/>
      <c r="M30" s="22"/>
      <c r="N30" s="22"/>
      <c r="O30" s="22"/>
      <c r="P30" s="22"/>
    </row>
    <row r="31" spans="1:16" ht="16.5" customHeight="1" x14ac:dyDescent="0.2">
      <c r="A31" s="22"/>
      <c r="B31" s="22"/>
      <c r="C31" s="22"/>
      <c r="D31" s="22"/>
      <c r="E31" s="22"/>
      <c r="F31" s="22"/>
      <c r="G31" s="22"/>
      <c r="H31" s="22"/>
      <c r="I31" s="22"/>
      <c r="J31" s="22"/>
      <c r="K31" s="22"/>
      <c r="L31" s="22"/>
      <c r="M31" s="22"/>
      <c r="N31" s="22"/>
      <c r="O31" s="22"/>
      <c r="P31" s="22"/>
    </row>
    <row r="32" spans="1:16" ht="31.5" customHeight="1" thickBot="1" x14ac:dyDescent="0.25">
      <c r="A32" s="22"/>
      <c r="B32" s="22"/>
      <c r="C32" s="22"/>
      <c r="D32" s="22"/>
      <c r="E32" s="22"/>
      <c r="F32" s="22"/>
      <c r="G32" s="22"/>
      <c r="H32" s="22"/>
      <c r="I32" s="22"/>
      <c r="J32" s="24" t="s">
        <v>0</v>
      </c>
      <c r="K32" s="22"/>
      <c r="L32" s="22"/>
      <c r="M32" s="22"/>
      <c r="N32" s="22"/>
      <c r="O32" s="22"/>
      <c r="P32" s="22"/>
    </row>
    <row r="33" spans="1:16" ht="39" customHeight="1" thickBot="1" x14ac:dyDescent="0.25">
      <c r="A33" s="22"/>
      <c r="B33" s="25" t="s">
        <v>6</v>
      </c>
      <c r="C33" s="26"/>
      <c r="D33" s="26"/>
      <c r="E33" s="27" t="s">
        <v>2</v>
      </c>
      <c r="F33" s="28" t="s">
        <v>567</v>
      </c>
      <c r="G33" s="29" t="s">
        <v>568</v>
      </c>
      <c r="H33" s="29" t="s">
        <v>569</v>
      </c>
      <c r="I33" s="29" t="s">
        <v>570</v>
      </c>
      <c r="J33" s="30" t="s">
        <v>571</v>
      </c>
      <c r="K33" s="22"/>
      <c r="L33" s="22"/>
      <c r="M33" s="22"/>
      <c r="N33" s="22"/>
      <c r="O33" s="22"/>
      <c r="P33" s="22"/>
    </row>
    <row r="34" spans="1:16" ht="39" customHeight="1" x14ac:dyDescent="0.2">
      <c r="A34" s="22"/>
      <c r="B34" s="31"/>
      <c r="C34" s="1187" t="s">
        <v>574</v>
      </c>
      <c r="D34" s="1187"/>
      <c r="E34" s="1188"/>
      <c r="F34" s="32">
        <v>2.87</v>
      </c>
      <c r="G34" s="33">
        <v>15.86</v>
      </c>
      <c r="H34" s="33">
        <v>16.170000000000002</v>
      </c>
      <c r="I34" s="33">
        <v>19.829999999999998</v>
      </c>
      <c r="J34" s="34">
        <v>19.600000000000001</v>
      </c>
      <c r="K34" s="22"/>
      <c r="L34" s="22"/>
      <c r="M34" s="22"/>
      <c r="N34" s="22"/>
      <c r="O34" s="22"/>
      <c r="P34" s="22"/>
    </row>
    <row r="35" spans="1:16" ht="39" customHeight="1" x14ac:dyDescent="0.2">
      <c r="A35" s="22"/>
      <c r="B35" s="35"/>
      <c r="C35" s="1181" t="s">
        <v>575</v>
      </c>
      <c r="D35" s="1182"/>
      <c r="E35" s="1183"/>
      <c r="F35" s="36">
        <v>0.82</v>
      </c>
      <c r="G35" s="37">
        <v>0.45</v>
      </c>
      <c r="H35" s="37">
        <v>0.8</v>
      </c>
      <c r="I35" s="37">
        <v>1.44</v>
      </c>
      <c r="J35" s="38">
        <v>1.86</v>
      </c>
      <c r="K35" s="22"/>
      <c r="L35" s="22"/>
      <c r="M35" s="22"/>
      <c r="N35" s="22"/>
      <c r="O35" s="22"/>
      <c r="P35" s="22"/>
    </row>
    <row r="36" spans="1:16" ht="39" customHeight="1" x14ac:dyDescent="0.2">
      <c r="A36" s="22"/>
      <c r="B36" s="35"/>
      <c r="C36" s="1181" t="s">
        <v>576</v>
      </c>
      <c r="D36" s="1182"/>
      <c r="E36" s="1183"/>
      <c r="F36" s="36">
        <v>0.2</v>
      </c>
      <c r="G36" s="37">
        <v>0.15</v>
      </c>
      <c r="H36" s="37">
        <v>0.49</v>
      </c>
      <c r="I36" s="37">
        <v>0.51</v>
      </c>
      <c r="J36" s="38">
        <v>1.17</v>
      </c>
      <c r="K36" s="22"/>
      <c r="L36" s="22"/>
      <c r="M36" s="22"/>
      <c r="N36" s="22"/>
      <c r="O36" s="22"/>
      <c r="P36" s="22"/>
    </row>
    <row r="37" spans="1:16" ht="39" customHeight="1" x14ac:dyDescent="0.2">
      <c r="A37" s="22"/>
      <c r="B37" s="35"/>
      <c r="C37" s="1181" t="s">
        <v>577</v>
      </c>
      <c r="D37" s="1182"/>
      <c r="E37" s="1183"/>
      <c r="F37" s="36">
        <v>0.27</v>
      </c>
      <c r="G37" s="37">
        <v>0.12</v>
      </c>
      <c r="H37" s="37">
        <v>0.16</v>
      </c>
      <c r="I37" s="37">
        <v>0.13</v>
      </c>
      <c r="J37" s="38">
        <v>0.85</v>
      </c>
      <c r="K37" s="22"/>
      <c r="L37" s="22"/>
      <c r="M37" s="22"/>
      <c r="N37" s="22"/>
      <c r="O37" s="22"/>
      <c r="P37" s="22"/>
    </row>
    <row r="38" spans="1:16" ht="39" customHeight="1" x14ac:dyDescent="0.2">
      <c r="A38" s="22"/>
      <c r="B38" s="35"/>
      <c r="C38" s="1181" t="s">
        <v>578</v>
      </c>
      <c r="D38" s="1182"/>
      <c r="E38" s="1183"/>
      <c r="F38" s="36">
        <v>0.13</v>
      </c>
      <c r="G38" s="37">
        <v>0.02</v>
      </c>
      <c r="H38" s="37">
        <v>0.03</v>
      </c>
      <c r="I38" s="37">
        <v>0.04</v>
      </c>
      <c r="J38" s="38">
        <v>0.05</v>
      </c>
      <c r="K38" s="22"/>
      <c r="L38" s="22"/>
      <c r="M38" s="22"/>
      <c r="N38" s="22"/>
      <c r="O38" s="22"/>
      <c r="P38" s="22"/>
    </row>
    <row r="39" spans="1:16" ht="39" customHeight="1" x14ac:dyDescent="0.2">
      <c r="A39" s="22"/>
      <c r="B39" s="35"/>
      <c r="C39" s="1181" t="s">
        <v>579</v>
      </c>
      <c r="D39" s="1182"/>
      <c r="E39" s="1183"/>
      <c r="F39" s="36">
        <v>0.21</v>
      </c>
      <c r="G39" s="37">
        <v>0.15</v>
      </c>
      <c r="H39" s="37">
        <v>0.1</v>
      </c>
      <c r="I39" s="37">
        <v>0.09</v>
      </c>
      <c r="J39" s="38">
        <v>0.05</v>
      </c>
      <c r="K39" s="22"/>
      <c r="L39" s="22"/>
      <c r="M39" s="22"/>
      <c r="N39" s="22"/>
      <c r="O39" s="22"/>
      <c r="P39" s="22"/>
    </row>
    <row r="40" spans="1:16" ht="39" customHeight="1" x14ac:dyDescent="0.2">
      <c r="A40" s="22"/>
      <c r="B40" s="35"/>
      <c r="C40" s="1181" t="s">
        <v>580</v>
      </c>
      <c r="D40" s="1182"/>
      <c r="E40" s="1183"/>
      <c r="F40" s="36">
        <v>0.1</v>
      </c>
      <c r="G40" s="37">
        <v>0.13</v>
      </c>
      <c r="H40" s="37">
        <v>0.05</v>
      </c>
      <c r="I40" s="37">
        <v>0.02</v>
      </c>
      <c r="J40" s="38">
        <v>0.03</v>
      </c>
      <c r="K40" s="22"/>
      <c r="L40" s="22"/>
      <c r="M40" s="22"/>
      <c r="N40" s="22"/>
      <c r="O40" s="22"/>
      <c r="P40" s="22"/>
    </row>
    <row r="41" spans="1:16" ht="39" customHeight="1" x14ac:dyDescent="0.2">
      <c r="A41" s="22"/>
      <c r="B41" s="35"/>
      <c r="C41" s="1181"/>
      <c r="D41" s="1182"/>
      <c r="E41" s="1183"/>
      <c r="F41" s="36"/>
      <c r="G41" s="37"/>
      <c r="H41" s="37"/>
      <c r="I41" s="37"/>
      <c r="J41" s="38"/>
      <c r="K41" s="22"/>
      <c r="L41" s="22"/>
      <c r="M41" s="22"/>
      <c r="N41" s="22"/>
      <c r="O41" s="22"/>
      <c r="P41" s="22"/>
    </row>
    <row r="42" spans="1:16" ht="39" customHeight="1" x14ac:dyDescent="0.2">
      <c r="A42" s="22"/>
      <c r="B42" s="39"/>
      <c r="C42" s="1181" t="s">
        <v>581</v>
      </c>
      <c r="D42" s="1182"/>
      <c r="E42" s="1183"/>
      <c r="F42" s="36" t="s">
        <v>525</v>
      </c>
      <c r="G42" s="37" t="s">
        <v>525</v>
      </c>
      <c r="H42" s="37" t="s">
        <v>525</v>
      </c>
      <c r="I42" s="37" t="s">
        <v>525</v>
      </c>
      <c r="J42" s="38" t="s">
        <v>525</v>
      </c>
      <c r="K42" s="22"/>
      <c r="L42" s="22"/>
      <c r="M42" s="22"/>
      <c r="N42" s="22"/>
      <c r="O42" s="22"/>
      <c r="P42" s="22"/>
    </row>
    <row r="43" spans="1:16" ht="39" customHeight="1" thickBot="1" x14ac:dyDescent="0.25">
      <c r="A43" s="22"/>
      <c r="B43" s="40"/>
      <c r="C43" s="1184" t="s">
        <v>582</v>
      </c>
      <c r="D43" s="1185"/>
      <c r="E43" s="1186"/>
      <c r="F43" s="41" t="s">
        <v>525</v>
      </c>
      <c r="G43" s="42" t="s">
        <v>525</v>
      </c>
      <c r="H43" s="42" t="s">
        <v>525</v>
      </c>
      <c r="I43" s="42" t="s">
        <v>525</v>
      </c>
      <c r="J43" s="43" t="s">
        <v>525</v>
      </c>
      <c r="K43" s="22"/>
      <c r="L43" s="22"/>
      <c r="M43" s="22"/>
      <c r="N43" s="22"/>
      <c r="O43" s="22"/>
      <c r="P43" s="22"/>
    </row>
    <row r="44" spans="1:16" ht="39" customHeight="1" x14ac:dyDescent="0.2">
      <c r="A44" s="22"/>
      <c r="B44" s="44" t="s">
        <v>7</v>
      </c>
      <c r="C44" s="45"/>
      <c r="D44" s="46"/>
      <c r="E44" s="46"/>
      <c r="F44" s="47"/>
      <c r="G44" s="47"/>
      <c r="H44" s="47"/>
      <c r="I44" s="47"/>
      <c r="J44" s="47"/>
      <c r="K44" s="22"/>
      <c r="L44" s="22"/>
      <c r="M44" s="22"/>
      <c r="N44" s="22"/>
      <c r="O44" s="22"/>
      <c r="P44" s="22"/>
    </row>
    <row r="45" spans="1:16" ht="16.2" x14ac:dyDescent="0.2">
      <c r="A45" s="22"/>
      <c r="B45" s="22"/>
      <c r="C45" s="22"/>
      <c r="D45" s="22"/>
      <c r="E45" s="22"/>
      <c r="F45" s="22"/>
      <c r="G45" s="22"/>
      <c r="H45" s="22"/>
      <c r="I45" s="22"/>
      <c r="J45" s="22"/>
      <c r="K45" s="22"/>
      <c r="L45" s="22"/>
      <c r="M45" s="22"/>
      <c r="N45" s="22"/>
      <c r="O45" s="22"/>
      <c r="P45" s="22"/>
    </row>
  </sheetData>
  <sheetProtection algorithmName="SHA-512" hashValue="hZal7rJCVIAGotqFxNO3vxj5fE5JUrFUFIBHz9qnfBErD0RvPvDrYHs656YbxcFQgyPLjDFon3/ohq2ZE+OC8g==" saltValue="bHkaBYeoqVYaYKir7k33Xw=="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59" orientation="landscape" horizontalDpi="300" verticalDpi="300"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asterSheet6">
    <pageSetUpPr fitToPage="1"/>
  </sheetPr>
  <dimension ref="A1:U64"/>
  <sheetViews>
    <sheetView showGridLines="0" zoomScale="85" zoomScaleNormal="85" zoomScaleSheetLayoutView="55" workbookViewId="0"/>
  </sheetViews>
  <sheetFormatPr defaultColWidth="0" defaultRowHeight="12.6" customHeight="1" zeroHeight="1" x14ac:dyDescent="0.2"/>
  <cols>
    <col min="1" max="1" width="6.6640625" style="49" customWidth="1"/>
    <col min="2" max="3" width="10.88671875" style="49" customWidth="1"/>
    <col min="4" max="4" width="10" style="49" customWidth="1"/>
    <col min="5" max="10" width="11" style="49" customWidth="1"/>
    <col min="11" max="15" width="13.109375" style="49" customWidth="1"/>
    <col min="16" max="21" width="11.44140625" style="49" customWidth="1"/>
    <col min="22" max="16384" width="0" style="49" hidden="1"/>
  </cols>
  <sheetData>
    <row r="1" spans="1:21" ht="13.5" customHeight="1" x14ac:dyDescent="0.2">
      <c r="A1" s="48"/>
      <c r="B1" s="48"/>
      <c r="C1" s="48"/>
      <c r="D1" s="48"/>
      <c r="E1" s="48"/>
      <c r="F1" s="48"/>
      <c r="G1" s="48"/>
      <c r="H1" s="48"/>
      <c r="I1" s="48"/>
      <c r="J1" s="48"/>
      <c r="K1" s="48"/>
      <c r="L1" s="48"/>
      <c r="M1" s="48"/>
      <c r="N1" s="48"/>
      <c r="O1" s="48"/>
      <c r="P1" s="48"/>
      <c r="Q1" s="48"/>
      <c r="R1" s="48"/>
      <c r="S1" s="48"/>
      <c r="T1" s="48"/>
      <c r="U1" s="48"/>
    </row>
    <row r="2" spans="1:21" ht="13.5" customHeight="1" x14ac:dyDescent="0.2">
      <c r="A2" s="48"/>
      <c r="B2" s="48"/>
      <c r="C2" s="48"/>
      <c r="D2" s="48"/>
      <c r="E2" s="48"/>
      <c r="F2" s="48"/>
      <c r="G2" s="48"/>
      <c r="H2" s="48"/>
      <c r="I2" s="48"/>
      <c r="J2" s="48"/>
      <c r="K2" s="48"/>
      <c r="L2" s="48"/>
      <c r="M2" s="48"/>
      <c r="N2" s="48"/>
      <c r="O2" s="48"/>
      <c r="P2" s="48"/>
      <c r="Q2" s="48"/>
      <c r="R2" s="48"/>
      <c r="S2" s="48"/>
      <c r="T2" s="48"/>
      <c r="U2" s="48"/>
    </row>
    <row r="3" spans="1:21" ht="13.5" customHeight="1" x14ac:dyDescent="0.2">
      <c r="A3" s="48"/>
      <c r="B3" s="48"/>
      <c r="C3" s="48"/>
      <c r="D3" s="48"/>
      <c r="E3" s="48"/>
      <c r="F3" s="48"/>
      <c r="G3" s="48"/>
      <c r="H3" s="48"/>
      <c r="I3" s="48"/>
      <c r="J3" s="48"/>
      <c r="K3" s="48"/>
      <c r="L3" s="48"/>
      <c r="M3" s="48"/>
      <c r="N3" s="48"/>
      <c r="O3" s="48"/>
      <c r="P3" s="48"/>
      <c r="Q3" s="48"/>
      <c r="R3" s="48"/>
      <c r="S3" s="48"/>
      <c r="T3" s="48"/>
      <c r="U3" s="48"/>
    </row>
    <row r="4" spans="1:21" ht="13.5" customHeight="1" x14ac:dyDescent="0.2">
      <c r="A4" s="48"/>
      <c r="B4" s="48"/>
      <c r="C4" s="48"/>
      <c r="D4" s="48"/>
      <c r="E4" s="48"/>
      <c r="F4" s="48"/>
      <c r="G4" s="48"/>
      <c r="H4" s="48"/>
      <c r="I4" s="48"/>
      <c r="J4" s="48"/>
      <c r="K4" s="48"/>
      <c r="L4" s="48"/>
      <c r="M4" s="48"/>
      <c r="N4" s="48"/>
      <c r="O4" s="48"/>
      <c r="P4" s="48"/>
      <c r="Q4" s="48"/>
      <c r="R4" s="48"/>
      <c r="S4" s="48"/>
      <c r="T4" s="48"/>
      <c r="U4" s="48"/>
    </row>
    <row r="5" spans="1:21" ht="13.5" customHeight="1" x14ac:dyDescent="0.2">
      <c r="A5" s="48"/>
      <c r="B5" s="48"/>
      <c r="C5" s="48"/>
      <c r="D5" s="48"/>
      <c r="E5" s="48"/>
      <c r="F5" s="48"/>
      <c r="G5" s="48"/>
      <c r="H5" s="48"/>
      <c r="I5" s="48"/>
      <c r="J5" s="48"/>
      <c r="K5" s="48"/>
      <c r="L5" s="48"/>
      <c r="M5" s="48"/>
      <c r="N5" s="48"/>
      <c r="O5" s="48"/>
      <c r="P5" s="48"/>
      <c r="Q5" s="48"/>
      <c r="R5" s="48"/>
      <c r="S5" s="48"/>
      <c r="T5" s="48"/>
      <c r="U5" s="48"/>
    </row>
    <row r="6" spans="1:21" ht="13.5" customHeight="1" x14ac:dyDescent="0.2">
      <c r="A6" s="48"/>
      <c r="B6" s="48"/>
      <c r="C6" s="48"/>
      <c r="D6" s="48"/>
      <c r="E6" s="48"/>
      <c r="F6" s="48"/>
      <c r="G6" s="48"/>
      <c r="H6" s="48"/>
      <c r="I6" s="48"/>
      <c r="J6" s="48"/>
      <c r="K6" s="48"/>
      <c r="L6" s="48"/>
      <c r="M6" s="48"/>
      <c r="N6" s="48"/>
      <c r="O6" s="48"/>
      <c r="P6" s="48"/>
      <c r="Q6" s="48"/>
      <c r="R6" s="48"/>
      <c r="S6" s="48"/>
      <c r="T6" s="48"/>
      <c r="U6" s="48"/>
    </row>
    <row r="7" spans="1:21" ht="13.5" customHeight="1" x14ac:dyDescent="0.2">
      <c r="A7" s="48"/>
      <c r="B7" s="48"/>
      <c r="C7" s="48"/>
      <c r="D7" s="48"/>
      <c r="E7" s="48"/>
      <c r="F7" s="48"/>
      <c r="G7" s="48"/>
      <c r="H7" s="48"/>
      <c r="I7" s="48"/>
      <c r="J7" s="48"/>
      <c r="K7" s="48"/>
      <c r="L7" s="48"/>
      <c r="M7" s="48"/>
      <c r="N7" s="48"/>
      <c r="O7" s="48"/>
      <c r="P7" s="48"/>
      <c r="Q7" s="48"/>
      <c r="R7" s="48"/>
      <c r="S7" s="48"/>
      <c r="T7" s="48"/>
      <c r="U7" s="48"/>
    </row>
    <row r="8" spans="1:21" ht="13.5" customHeight="1" x14ac:dyDescent="0.2">
      <c r="A8" s="48"/>
      <c r="B8" s="48"/>
      <c r="C8" s="48"/>
      <c r="D8" s="48"/>
      <c r="E8" s="48"/>
      <c r="F8" s="48"/>
      <c r="G8" s="48"/>
      <c r="H8" s="48"/>
      <c r="I8" s="48"/>
      <c r="J8" s="48"/>
      <c r="K8" s="48"/>
      <c r="L8" s="48"/>
      <c r="M8" s="48"/>
      <c r="N8" s="48"/>
      <c r="O8" s="48"/>
      <c r="P8" s="48"/>
      <c r="Q8" s="48"/>
      <c r="R8" s="48"/>
      <c r="S8" s="48"/>
      <c r="T8" s="48"/>
      <c r="U8" s="48"/>
    </row>
    <row r="9" spans="1:21" ht="13.5" customHeight="1" x14ac:dyDescent="0.2">
      <c r="A9" s="48"/>
      <c r="B9" s="48"/>
      <c r="C9" s="48"/>
      <c r="D9" s="48"/>
      <c r="E9" s="48"/>
      <c r="F9" s="48"/>
      <c r="G9" s="48"/>
      <c r="H9" s="48"/>
      <c r="I9" s="48"/>
      <c r="J9" s="48"/>
      <c r="K9" s="48"/>
      <c r="L9" s="48"/>
      <c r="M9" s="48"/>
      <c r="N9" s="48"/>
      <c r="O9" s="48"/>
      <c r="P9" s="48"/>
      <c r="Q9" s="48"/>
      <c r="R9" s="48"/>
      <c r="S9" s="48"/>
      <c r="T9" s="48"/>
      <c r="U9" s="48"/>
    </row>
    <row r="10" spans="1:21" ht="13.5" customHeight="1" x14ac:dyDescent="0.2">
      <c r="A10" s="48"/>
      <c r="B10" s="48"/>
      <c r="C10" s="48"/>
      <c r="D10" s="48"/>
      <c r="E10" s="48"/>
      <c r="F10" s="48"/>
      <c r="G10" s="48"/>
      <c r="H10" s="48"/>
      <c r="I10" s="48"/>
      <c r="J10" s="48"/>
      <c r="K10" s="48"/>
      <c r="L10" s="48"/>
      <c r="M10" s="48"/>
      <c r="N10" s="48"/>
      <c r="O10" s="48"/>
      <c r="P10" s="48"/>
      <c r="Q10" s="48"/>
      <c r="R10" s="48"/>
      <c r="S10" s="48"/>
      <c r="T10" s="48"/>
      <c r="U10" s="48"/>
    </row>
    <row r="11" spans="1:21" ht="13.5" customHeight="1" x14ac:dyDescent="0.2">
      <c r="A11" s="48"/>
      <c r="B11" s="48"/>
      <c r="C11" s="48"/>
      <c r="D11" s="48"/>
      <c r="E11" s="48"/>
      <c r="F11" s="48"/>
      <c r="G11" s="48"/>
      <c r="H11" s="48"/>
      <c r="I11" s="48"/>
      <c r="J11" s="48"/>
      <c r="K11" s="48"/>
      <c r="L11" s="48"/>
      <c r="M11" s="48"/>
      <c r="N11" s="48"/>
      <c r="O11" s="48"/>
      <c r="P11" s="48"/>
      <c r="Q11" s="48"/>
      <c r="R11" s="48"/>
      <c r="S11" s="48"/>
      <c r="T11" s="48"/>
      <c r="U11" s="48"/>
    </row>
    <row r="12" spans="1:21" ht="13.5" customHeight="1" x14ac:dyDescent="0.2">
      <c r="A12" s="48"/>
      <c r="B12" s="48"/>
      <c r="C12" s="48"/>
      <c r="D12" s="48"/>
      <c r="E12" s="48"/>
      <c r="F12" s="48"/>
      <c r="G12" s="48"/>
      <c r="H12" s="48"/>
      <c r="I12" s="48"/>
      <c r="J12" s="48"/>
      <c r="K12" s="48"/>
      <c r="L12" s="48"/>
      <c r="M12" s="48"/>
      <c r="N12" s="48"/>
      <c r="O12" s="48"/>
      <c r="P12" s="48"/>
      <c r="Q12" s="48"/>
      <c r="R12" s="48"/>
      <c r="S12" s="48"/>
      <c r="T12" s="48"/>
      <c r="U12" s="48"/>
    </row>
    <row r="13" spans="1:21" ht="13.5" customHeight="1" x14ac:dyDescent="0.2">
      <c r="A13" s="48"/>
      <c r="B13" s="48"/>
      <c r="C13" s="48"/>
      <c r="D13" s="48"/>
      <c r="E13" s="48"/>
      <c r="F13" s="48"/>
      <c r="G13" s="48"/>
      <c r="H13" s="48"/>
      <c r="I13" s="48"/>
      <c r="J13" s="48"/>
      <c r="K13" s="48"/>
      <c r="L13" s="48"/>
      <c r="M13" s="48"/>
      <c r="N13" s="48"/>
      <c r="O13" s="48"/>
      <c r="P13" s="48"/>
      <c r="Q13" s="48"/>
      <c r="R13" s="48"/>
      <c r="S13" s="48"/>
      <c r="T13" s="48"/>
      <c r="U13" s="48"/>
    </row>
    <row r="14" spans="1:21" ht="13.5" customHeight="1" x14ac:dyDescent="0.2">
      <c r="A14" s="48"/>
      <c r="B14" s="48"/>
      <c r="C14" s="48"/>
      <c r="D14" s="48"/>
      <c r="E14" s="48"/>
      <c r="F14" s="48"/>
      <c r="G14" s="48"/>
      <c r="H14" s="48"/>
      <c r="I14" s="48"/>
      <c r="J14" s="48"/>
      <c r="K14" s="48"/>
      <c r="L14" s="48"/>
      <c r="M14" s="48"/>
      <c r="N14" s="48"/>
      <c r="O14" s="48"/>
      <c r="P14" s="48"/>
      <c r="Q14" s="48"/>
      <c r="R14" s="48"/>
      <c r="S14" s="48"/>
      <c r="T14" s="48"/>
      <c r="U14" s="48"/>
    </row>
    <row r="15" spans="1:21" ht="13.5" customHeight="1" x14ac:dyDescent="0.2">
      <c r="A15" s="48"/>
      <c r="B15" s="48"/>
      <c r="C15" s="48"/>
      <c r="D15" s="48"/>
      <c r="E15" s="48"/>
      <c r="F15" s="48"/>
      <c r="G15" s="48"/>
      <c r="H15" s="48"/>
      <c r="I15" s="48"/>
      <c r="J15" s="48"/>
      <c r="K15" s="48"/>
      <c r="L15" s="48"/>
      <c r="M15" s="48"/>
      <c r="N15" s="48"/>
      <c r="O15" s="48"/>
      <c r="P15" s="48"/>
      <c r="Q15" s="48"/>
      <c r="R15" s="48"/>
      <c r="S15" s="48"/>
      <c r="T15" s="48"/>
      <c r="U15" s="48"/>
    </row>
    <row r="16" spans="1:21" ht="13.5" customHeight="1" x14ac:dyDescent="0.2">
      <c r="A16" s="48"/>
      <c r="B16" s="48"/>
      <c r="C16" s="48"/>
      <c r="D16" s="48"/>
      <c r="E16" s="48"/>
      <c r="F16" s="48"/>
      <c r="G16" s="48"/>
      <c r="H16" s="48"/>
      <c r="I16" s="48"/>
      <c r="J16" s="48"/>
      <c r="K16" s="48"/>
      <c r="L16" s="48"/>
      <c r="M16" s="48"/>
      <c r="N16" s="48"/>
      <c r="O16" s="48"/>
      <c r="P16" s="48"/>
      <c r="Q16" s="48"/>
      <c r="R16" s="48"/>
      <c r="S16" s="48"/>
      <c r="T16" s="48"/>
      <c r="U16" s="48"/>
    </row>
    <row r="17" spans="1:21" ht="13.5" customHeight="1" x14ac:dyDescent="0.2">
      <c r="A17" s="48"/>
      <c r="B17" s="48"/>
      <c r="C17" s="48"/>
      <c r="D17" s="48"/>
      <c r="E17" s="48"/>
      <c r="F17" s="48"/>
      <c r="G17" s="48"/>
      <c r="H17" s="48"/>
      <c r="I17" s="48"/>
      <c r="J17" s="48"/>
      <c r="K17" s="48"/>
      <c r="L17" s="48"/>
      <c r="M17" s="48"/>
      <c r="N17" s="48"/>
      <c r="O17" s="48"/>
      <c r="P17" s="48"/>
      <c r="Q17" s="48"/>
      <c r="R17" s="48"/>
      <c r="S17" s="48"/>
      <c r="T17" s="48"/>
      <c r="U17" s="48"/>
    </row>
    <row r="18" spans="1:21" ht="13.5" customHeight="1" x14ac:dyDescent="0.2">
      <c r="A18" s="48"/>
      <c r="B18" s="48"/>
      <c r="C18" s="48"/>
      <c r="D18" s="48"/>
      <c r="E18" s="48"/>
      <c r="F18" s="48"/>
      <c r="G18" s="48"/>
      <c r="H18" s="48"/>
      <c r="I18" s="48"/>
      <c r="J18" s="48"/>
      <c r="K18" s="48"/>
      <c r="L18" s="48"/>
      <c r="M18" s="48"/>
      <c r="N18" s="48"/>
      <c r="O18" s="48"/>
      <c r="P18" s="48"/>
      <c r="Q18" s="48"/>
      <c r="R18" s="48"/>
      <c r="S18" s="48"/>
      <c r="T18" s="48"/>
      <c r="U18" s="48"/>
    </row>
    <row r="19" spans="1:21" ht="13.5" customHeight="1" x14ac:dyDescent="0.2">
      <c r="A19" s="48"/>
      <c r="B19" s="48"/>
      <c r="C19" s="48"/>
      <c r="D19" s="48"/>
      <c r="E19" s="48"/>
      <c r="F19" s="48"/>
      <c r="G19" s="48"/>
      <c r="H19" s="48"/>
      <c r="I19" s="48"/>
      <c r="J19" s="48"/>
      <c r="K19" s="48"/>
      <c r="L19" s="48"/>
      <c r="M19" s="48"/>
      <c r="N19" s="48"/>
      <c r="O19" s="48"/>
      <c r="P19" s="48"/>
      <c r="Q19" s="48"/>
      <c r="R19" s="48"/>
      <c r="S19" s="48"/>
      <c r="T19" s="48"/>
      <c r="U19" s="48"/>
    </row>
    <row r="20" spans="1:21" ht="13.5" customHeight="1" x14ac:dyDescent="0.2">
      <c r="A20" s="48"/>
      <c r="B20" s="48"/>
      <c r="C20" s="48"/>
      <c r="D20" s="48"/>
      <c r="E20" s="48"/>
      <c r="F20" s="48"/>
      <c r="G20" s="48"/>
      <c r="H20" s="48"/>
      <c r="I20" s="48"/>
      <c r="J20" s="48"/>
      <c r="K20" s="48"/>
      <c r="L20" s="48"/>
      <c r="M20" s="48"/>
      <c r="N20" s="48"/>
      <c r="O20" s="48"/>
      <c r="P20" s="48"/>
      <c r="Q20" s="48"/>
      <c r="R20" s="48"/>
      <c r="S20" s="48"/>
      <c r="T20" s="48"/>
      <c r="U20" s="48"/>
    </row>
    <row r="21" spans="1:21" ht="13.5" customHeight="1" x14ac:dyDescent="0.2">
      <c r="A21" s="48"/>
      <c r="B21" s="48"/>
      <c r="C21" s="48"/>
      <c r="D21" s="48"/>
      <c r="E21" s="48"/>
      <c r="F21" s="48"/>
      <c r="G21" s="48"/>
      <c r="H21" s="48"/>
      <c r="I21" s="48"/>
      <c r="J21" s="48"/>
      <c r="K21" s="48"/>
      <c r="L21" s="48"/>
      <c r="M21" s="48"/>
      <c r="N21" s="48"/>
      <c r="O21" s="48"/>
      <c r="P21" s="48"/>
      <c r="Q21" s="48"/>
      <c r="R21" s="48"/>
      <c r="S21" s="48"/>
      <c r="T21" s="48"/>
      <c r="U21" s="48"/>
    </row>
    <row r="22" spans="1:21" ht="13.5" customHeight="1" x14ac:dyDescent="0.2">
      <c r="A22" s="48"/>
      <c r="B22" s="48"/>
      <c r="C22" s="48"/>
      <c r="D22" s="48"/>
      <c r="E22" s="48"/>
      <c r="F22" s="48"/>
      <c r="G22" s="48"/>
      <c r="H22" s="48"/>
      <c r="I22" s="48"/>
      <c r="J22" s="48"/>
      <c r="K22" s="48"/>
      <c r="L22" s="48"/>
      <c r="M22" s="48"/>
      <c r="N22" s="48"/>
      <c r="O22" s="48"/>
      <c r="P22" s="48"/>
      <c r="Q22" s="48"/>
      <c r="R22" s="48"/>
      <c r="S22" s="48"/>
      <c r="T22" s="48"/>
      <c r="U22" s="48"/>
    </row>
    <row r="23" spans="1:21" ht="13.5" customHeight="1" x14ac:dyDescent="0.2">
      <c r="A23" s="48"/>
      <c r="B23" s="48"/>
      <c r="C23" s="48"/>
      <c r="D23" s="48"/>
      <c r="E23" s="48"/>
      <c r="F23" s="48"/>
      <c r="G23" s="48"/>
      <c r="H23" s="48"/>
      <c r="I23" s="48"/>
      <c r="J23" s="48"/>
      <c r="K23" s="48"/>
      <c r="L23" s="48"/>
      <c r="M23" s="48"/>
      <c r="N23" s="48"/>
      <c r="O23" s="48"/>
      <c r="P23" s="48"/>
      <c r="Q23" s="48"/>
      <c r="R23" s="48"/>
      <c r="S23" s="48"/>
      <c r="T23" s="48"/>
      <c r="U23" s="48"/>
    </row>
    <row r="24" spans="1:21" ht="13.5" customHeight="1" x14ac:dyDescent="0.2">
      <c r="A24" s="48"/>
      <c r="B24" s="48"/>
      <c r="C24" s="48"/>
      <c r="D24" s="48"/>
      <c r="E24" s="48"/>
      <c r="F24" s="48"/>
      <c r="G24" s="48"/>
      <c r="H24" s="48"/>
      <c r="I24" s="48"/>
      <c r="J24" s="48"/>
      <c r="K24" s="48"/>
      <c r="L24" s="48"/>
      <c r="M24" s="48"/>
      <c r="N24" s="48"/>
      <c r="O24" s="48"/>
      <c r="P24" s="48"/>
      <c r="Q24" s="48"/>
      <c r="R24" s="48"/>
      <c r="S24" s="48"/>
      <c r="T24" s="48"/>
      <c r="U24" s="48"/>
    </row>
    <row r="25" spans="1:21" ht="13.5" customHeight="1" x14ac:dyDescent="0.2">
      <c r="A25" s="48"/>
      <c r="B25" s="48"/>
      <c r="C25" s="48"/>
      <c r="D25" s="48"/>
      <c r="E25" s="48"/>
      <c r="F25" s="48"/>
      <c r="G25" s="48"/>
      <c r="H25" s="48"/>
      <c r="I25" s="48"/>
      <c r="J25" s="48"/>
      <c r="K25" s="48"/>
      <c r="L25" s="48"/>
      <c r="M25" s="48"/>
      <c r="N25" s="48"/>
      <c r="O25" s="48"/>
      <c r="P25" s="48"/>
      <c r="Q25" s="48"/>
      <c r="R25" s="48"/>
      <c r="S25" s="48"/>
      <c r="T25" s="48"/>
      <c r="U25" s="48"/>
    </row>
    <row r="26" spans="1:21" ht="13.5" customHeight="1" x14ac:dyDescent="0.2">
      <c r="A26" s="48"/>
      <c r="B26" s="48"/>
      <c r="C26" s="48"/>
      <c r="D26" s="48"/>
      <c r="E26" s="48"/>
      <c r="F26" s="48"/>
      <c r="G26" s="48"/>
      <c r="H26" s="48"/>
      <c r="I26" s="48"/>
      <c r="J26" s="48"/>
      <c r="K26" s="48"/>
      <c r="L26" s="48"/>
      <c r="M26" s="48"/>
      <c r="N26" s="48"/>
      <c r="O26" s="48"/>
      <c r="P26" s="48"/>
      <c r="Q26" s="48"/>
      <c r="R26" s="48"/>
      <c r="S26" s="48"/>
      <c r="T26" s="48"/>
      <c r="U26" s="48"/>
    </row>
    <row r="27" spans="1:21" ht="13.5" customHeight="1" x14ac:dyDescent="0.2">
      <c r="A27" s="48"/>
      <c r="B27" s="48"/>
      <c r="C27" s="48"/>
      <c r="D27" s="48"/>
      <c r="E27" s="48"/>
      <c r="F27" s="48"/>
      <c r="G27" s="48"/>
      <c r="H27" s="48"/>
      <c r="I27" s="48"/>
      <c r="J27" s="48"/>
      <c r="K27" s="48"/>
      <c r="L27" s="48"/>
      <c r="M27" s="48"/>
      <c r="N27" s="48"/>
      <c r="O27" s="48"/>
      <c r="P27" s="48"/>
      <c r="Q27" s="48"/>
      <c r="R27" s="48"/>
      <c r="S27" s="48"/>
      <c r="T27" s="48"/>
      <c r="U27" s="48"/>
    </row>
    <row r="28" spans="1:21" ht="13.5" customHeight="1" x14ac:dyDescent="0.2">
      <c r="A28" s="48"/>
      <c r="B28" s="48"/>
      <c r="C28" s="48"/>
      <c r="D28" s="48"/>
      <c r="E28" s="48"/>
      <c r="F28" s="48"/>
      <c r="G28" s="48"/>
      <c r="H28" s="48"/>
      <c r="I28" s="48"/>
      <c r="J28" s="48"/>
      <c r="K28" s="48"/>
      <c r="L28" s="48"/>
      <c r="M28" s="48"/>
      <c r="N28" s="48"/>
      <c r="O28" s="48"/>
      <c r="P28" s="48"/>
      <c r="Q28" s="48"/>
      <c r="R28" s="48"/>
      <c r="S28" s="48"/>
      <c r="T28" s="48"/>
      <c r="U28" s="48"/>
    </row>
    <row r="29" spans="1:21" ht="13.5" customHeight="1" x14ac:dyDescent="0.2">
      <c r="A29" s="48"/>
      <c r="B29" s="48"/>
      <c r="C29" s="48"/>
      <c r="D29" s="48"/>
      <c r="E29" s="48"/>
      <c r="F29" s="48"/>
      <c r="G29" s="48"/>
      <c r="H29" s="48"/>
      <c r="I29" s="48"/>
      <c r="J29" s="48"/>
      <c r="K29" s="48"/>
      <c r="L29" s="48"/>
      <c r="M29" s="48"/>
      <c r="N29" s="48"/>
      <c r="O29" s="48"/>
      <c r="P29" s="48"/>
      <c r="Q29" s="48"/>
      <c r="R29" s="48"/>
      <c r="S29" s="48"/>
      <c r="T29" s="48"/>
      <c r="U29" s="48"/>
    </row>
    <row r="30" spans="1:21" ht="13.5" customHeight="1" x14ac:dyDescent="0.2">
      <c r="A30" s="48"/>
      <c r="B30" s="48"/>
      <c r="C30" s="48"/>
      <c r="D30" s="48"/>
      <c r="E30" s="48"/>
      <c r="F30" s="48"/>
      <c r="G30" s="48"/>
      <c r="H30" s="48"/>
      <c r="I30" s="48"/>
      <c r="J30" s="48"/>
      <c r="K30" s="48"/>
      <c r="L30" s="48"/>
      <c r="M30" s="48"/>
      <c r="N30" s="48"/>
      <c r="O30" s="48"/>
      <c r="P30" s="48"/>
      <c r="Q30" s="48"/>
      <c r="R30" s="48"/>
      <c r="S30" s="48"/>
      <c r="T30" s="48"/>
      <c r="U30" s="48"/>
    </row>
    <row r="31" spans="1:21" ht="13.5" customHeight="1" x14ac:dyDescent="0.2">
      <c r="A31" s="48"/>
      <c r="B31" s="48"/>
      <c r="C31" s="48"/>
      <c r="D31" s="48"/>
      <c r="E31" s="48"/>
      <c r="F31" s="48"/>
      <c r="G31" s="48"/>
      <c r="H31" s="48"/>
      <c r="I31" s="48"/>
      <c r="J31" s="48"/>
      <c r="K31" s="48"/>
      <c r="L31" s="48"/>
      <c r="M31" s="48"/>
      <c r="N31" s="48"/>
      <c r="O31" s="48"/>
      <c r="P31" s="48"/>
      <c r="Q31" s="48"/>
      <c r="R31" s="48"/>
      <c r="S31" s="48"/>
      <c r="T31" s="48"/>
      <c r="U31" s="48"/>
    </row>
    <row r="32" spans="1:21" ht="13.5" customHeight="1" x14ac:dyDescent="0.2">
      <c r="A32" s="48"/>
      <c r="B32" s="48"/>
      <c r="C32" s="48"/>
      <c r="D32" s="48"/>
      <c r="E32" s="48"/>
      <c r="F32" s="48"/>
      <c r="G32" s="48"/>
      <c r="H32" s="48"/>
      <c r="I32" s="48"/>
      <c r="J32" s="48"/>
      <c r="K32" s="48"/>
      <c r="L32" s="48"/>
      <c r="M32" s="48"/>
      <c r="N32" s="48"/>
      <c r="O32" s="48"/>
      <c r="P32" s="48"/>
      <c r="Q32" s="48"/>
      <c r="R32" s="48"/>
      <c r="S32" s="48"/>
      <c r="T32" s="48"/>
      <c r="U32" s="48"/>
    </row>
    <row r="33" spans="1:21" ht="13.5" customHeight="1" x14ac:dyDescent="0.2">
      <c r="A33" s="48"/>
      <c r="B33" s="48"/>
      <c r="C33" s="48"/>
      <c r="D33" s="48"/>
      <c r="E33" s="48"/>
      <c r="F33" s="48"/>
      <c r="G33" s="48"/>
      <c r="H33" s="48"/>
      <c r="I33" s="48"/>
      <c r="J33" s="48"/>
      <c r="K33" s="48"/>
      <c r="L33" s="48"/>
      <c r="M33" s="48"/>
      <c r="N33" s="48"/>
      <c r="O33" s="48"/>
      <c r="P33" s="48"/>
      <c r="Q33" s="48"/>
      <c r="R33" s="48"/>
      <c r="S33" s="48"/>
      <c r="T33" s="48"/>
      <c r="U33" s="48"/>
    </row>
    <row r="34" spans="1:21" ht="13.5" customHeight="1" x14ac:dyDescent="0.2">
      <c r="A34" s="48"/>
      <c r="B34" s="48"/>
      <c r="C34" s="48"/>
      <c r="D34" s="48"/>
      <c r="E34" s="48"/>
      <c r="F34" s="48"/>
      <c r="G34" s="48"/>
      <c r="H34" s="48"/>
      <c r="I34" s="48"/>
      <c r="J34" s="48"/>
      <c r="K34" s="48"/>
      <c r="L34" s="48"/>
      <c r="M34" s="48"/>
      <c r="N34" s="48"/>
      <c r="O34" s="48"/>
      <c r="P34" s="48"/>
      <c r="Q34" s="48"/>
      <c r="R34" s="48"/>
      <c r="S34" s="48"/>
      <c r="T34" s="48"/>
      <c r="U34" s="48"/>
    </row>
    <row r="35" spans="1:21" ht="13.5" customHeight="1" x14ac:dyDescent="0.2">
      <c r="A35" s="48"/>
      <c r="B35" s="48"/>
      <c r="C35" s="48"/>
      <c r="D35" s="48"/>
      <c r="E35" s="48"/>
      <c r="F35" s="48"/>
      <c r="G35" s="48"/>
      <c r="H35" s="48"/>
      <c r="I35" s="48"/>
      <c r="J35" s="48"/>
      <c r="K35" s="48"/>
      <c r="L35" s="48"/>
      <c r="M35" s="48"/>
      <c r="N35" s="48"/>
      <c r="O35" s="48"/>
      <c r="P35" s="48"/>
      <c r="Q35" s="48"/>
      <c r="R35" s="48"/>
      <c r="S35" s="48"/>
      <c r="T35" s="48"/>
      <c r="U35" s="48"/>
    </row>
    <row r="36" spans="1:21" ht="13.5" customHeight="1" x14ac:dyDescent="0.2">
      <c r="A36" s="48"/>
      <c r="B36" s="48"/>
      <c r="C36" s="48"/>
      <c r="D36" s="48"/>
      <c r="E36" s="48"/>
      <c r="F36" s="48"/>
      <c r="G36" s="48"/>
      <c r="H36" s="48"/>
      <c r="I36" s="48"/>
      <c r="J36" s="48"/>
      <c r="K36" s="48"/>
      <c r="L36" s="48"/>
      <c r="M36" s="48"/>
      <c r="N36" s="48"/>
      <c r="O36" s="48"/>
      <c r="P36" s="48"/>
      <c r="Q36" s="48"/>
      <c r="R36" s="48"/>
      <c r="S36" s="48"/>
      <c r="T36" s="48"/>
      <c r="U36" s="48"/>
    </row>
    <row r="37" spans="1:21" ht="13.5" customHeight="1" x14ac:dyDescent="0.2">
      <c r="A37" s="48"/>
      <c r="B37" s="48"/>
      <c r="C37" s="48"/>
      <c r="D37" s="48"/>
      <c r="E37" s="48"/>
      <c r="F37" s="48"/>
      <c r="G37" s="48"/>
      <c r="H37" s="48"/>
      <c r="I37" s="48"/>
      <c r="J37" s="48"/>
      <c r="K37" s="48"/>
      <c r="L37" s="48"/>
      <c r="M37" s="48"/>
      <c r="N37" s="48"/>
      <c r="O37" s="48"/>
      <c r="P37" s="48"/>
      <c r="Q37" s="48"/>
      <c r="R37" s="48"/>
      <c r="S37" s="48"/>
      <c r="T37" s="48"/>
      <c r="U37" s="48"/>
    </row>
    <row r="38" spans="1:21" ht="13.5" customHeight="1" x14ac:dyDescent="0.2">
      <c r="A38" s="48"/>
      <c r="B38" s="48"/>
      <c r="C38" s="48"/>
      <c r="D38" s="48"/>
      <c r="E38" s="48"/>
      <c r="F38" s="48"/>
      <c r="G38" s="48"/>
      <c r="H38" s="48"/>
      <c r="I38" s="48"/>
      <c r="J38" s="48"/>
      <c r="K38" s="48"/>
      <c r="L38" s="48"/>
      <c r="M38" s="48"/>
      <c r="N38" s="48"/>
      <c r="O38" s="48"/>
      <c r="P38" s="48"/>
      <c r="Q38" s="48"/>
      <c r="R38" s="48"/>
      <c r="S38" s="48"/>
      <c r="T38" s="48"/>
      <c r="U38" s="48"/>
    </row>
    <row r="39" spans="1:21" ht="13.5" customHeight="1" x14ac:dyDescent="0.2">
      <c r="A39" s="48"/>
      <c r="B39" s="48"/>
      <c r="C39" s="48"/>
      <c r="D39" s="48"/>
      <c r="E39" s="48"/>
      <c r="F39" s="48"/>
      <c r="G39" s="48"/>
      <c r="H39" s="48"/>
      <c r="I39" s="48"/>
      <c r="J39" s="48"/>
      <c r="K39" s="48"/>
      <c r="L39" s="48"/>
      <c r="M39" s="48"/>
      <c r="N39" s="48"/>
      <c r="O39" s="48"/>
      <c r="P39" s="48"/>
      <c r="Q39" s="48"/>
      <c r="R39" s="48"/>
      <c r="S39" s="48"/>
      <c r="T39" s="48"/>
      <c r="U39" s="48"/>
    </row>
    <row r="40" spans="1:21" ht="13.5" customHeight="1" x14ac:dyDescent="0.2">
      <c r="A40" s="48"/>
      <c r="B40" s="48"/>
      <c r="C40" s="48"/>
      <c r="D40" s="48"/>
      <c r="E40" s="48"/>
      <c r="F40" s="48"/>
      <c r="G40" s="48"/>
      <c r="H40" s="48"/>
      <c r="I40" s="48"/>
      <c r="J40" s="48"/>
      <c r="K40" s="48"/>
      <c r="L40" s="48"/>
      <c r="M40" s="48"/>
      <c r="N40" s="48"/>
      <c r="O40" s="48"/>
      <c r="P40" s="48"/>
      <c r="Q40" s="48"/>
      <c r="R40" s="48"/>
      <c r="S40" s="48"/>
      <c r="T40" s="48"/>
      <c r="U40" s="48"/>
    </row>
    <row r="41" spans="1:21" ht="13.5" customHeight="1" x14ac:dyDescent="0.2">
      <c r="A41" s="48"/>
      <c r="B41" s="48"/>
      <c r="C41" s="48"/>
      <c r="D41" s="48"/>
      <c r="E41" s="48"/>
      <c r="F41" s="48"/>
      <c r="G41" s="48"/>
      <c r="H41" s="48"/>
      <c r="I41" s="48"/>
      <c r="J41" s="48"/>
      <c r="K41" s="48"/>
      <c r="L41" s="48"/>
      <c r="M41" s="48"/>
      <c r="N41" s="48"/>
      <c r="O41" s="48"/>
      <c r="P41" s="48"/>
      <c r="Q41" s="48"/>
      <c r="R41" s="48"/>
      <c r="S41" s="48"/>
      <c r="T41" s="48"/>
      <c r="U41" s="48"/>
    </row>
    <row r="42" spans="1:21" ht="13.5" customHeight="1" x14ac:dyDescent="0.2">
      <c r="A42" s="48"/>
      <c r="B42" s="48"/>
      <c r="C42" s="48"/>
      <c r="D42" s="48"/>
      <c r="E42" s="48"/>
      <c r="F42" s="48"/>
      <c r="G42" s="48"/>
      <c r="H42" s="48"/>
      <c r="I42" s="48"/>
      <c r="J42" s="48"/>
      <c r="K42" s="48"/>
      <c r="L42" s="48"/>
      <c r="M42" s="48"/>
      <c r="N42" s="48"/>
      <c r="O42" s="48"/>
      <c r="P42" s="48"/>
      <c r="Q42" s="48"/>
      <c r="R42" s="48"/>
      <c r="S42" s="48"/>
      <c r="T42" s="48"/>
      <c r="U42" s="48"/>
    </row>
    <row r="43" spans="1:21" ht="30.75" customHeight="1" thickBot="1" x14ac:dyDescent="0.25">
      <c r="A43" s="48"/>
      <c r="B43" s="48"/>
      <c r="C43" s="48"/>
      <c r="D43" s="48"/>
      <c r="E43" s="48"/>
      <c r="F43" s="48"/>
      <c r="G43" s="48"/>
      <c r="H43" s="48"/>
      <c r="I43" s="48"/>
      <c r="J43" s="48"/>
      <c r="K43" s="48"/>
      <c r="L43" s="48"/>
      <c r="M43" s="48"/>
      <c r="N43" s="48"/>
      <c r="O43" s="50" t="s">
        <v>8</v>
      </c>
      <c r="P43" s="48"/>
      <c r="Q43" s="48"/>
      <c r="R43" s="48"/>
      <c r="S43" s="48"/>
      <c r="T43" s="48"/>
      <c r="U43" s="48"/>
    </row>
    <row r="44" spans="1:21" ht="30.75" customHeight="1" thickBot="1" x14ac:dyDescent="0.25">
      <c r="A44" s="48"/>
      <c r="B44" s="51" t="s">
        <v>9</v>
      </c>
      <c r="C44" s="52"/>
      <c r="D44" s="52"/>
      <c r="E44" s="53"/>
      <c r="F44" s="53"/>
      <c r="G44" s="53"/>
      <c r="H44" s="53"/>
      <c r="I44" s="53"/>
      <c r="J44" s="54" t="s">
        <v>2</v>
      </c>
      <c r="K44" s="55" t="s">
        <v>567</v>
      </c>
      <c r="L44" s="56" t="s">
        <v>568</v>
      </c>
      <c r="M44" s="56" t="s">
        <v>569</v>
      </c>
      <c r="N44" s="56" t="s">
        <v>570</v>
      </c>
      <c r="O44" s="57" t="s">
        <v>571</v>
      </c>
      <c r="P44" s="48"/>
      <c r="Q44" s="48"/>
      <c r="R44" s="48"/>
      <c r="S44" s="48"/>
      <c r="T44" s="48"/>
      <c r="U44" s="48"/>
    </row>
    <row r="45" spans="1:21" ht="30.75" customHeight="1" x14ac:dyDescent="0.2">
      <c r="A45" s="48"/>
      <c r="B45" s="1212" t="s">
        <v>10</v>
      </c>
      <c r="C45" s="1213"/>
      <c r="D45" s="58"/>
      <c r="E45" s="1218" t="s">
        <v>11</v>
      </c>
      <c r="F45" s="1218"/>
      <c r="G45" s="1218"/>
      <c r="H45" s="1218"/>
      <c r="I45" s="1218"/>
      <c r="J45" s="1219"/>
      <c r="K45" s="59">
        <v>333</v>
      </c>
      <c r="L45" s="60">
        <v>363</v>
      </c>
      <c r="M45" s="60">
        <v>449</v>
      </c>
      <c r="N45" s="60">
        <v>511</v>
      </c>
      <c r="O45" s="61">
        <v>545</v>
      </c>
      <c r="P45" s="48"/>
      <c r="Q45" s="48"/>
      <c r="R45" s="48"/>
      <c r="S45" s="48"/>
      <c r="T45" s="48"/>
      <c r="U45" s="48"/>
    </row>
    <row r="46" spans="1:21" ht="30.75" customHeight="1" x14ac:dyDescent="0.2">
      <c r="A46" s="48"/>
      <c r="B46" s="1214"/>
      <c r="C46" s="1215"/>
      <c r="D46" s="62"/>
      <c r="E46" s="1191" t="s">
        <v>12</v>
      </c>
      <c r="F46" s="1191"/>
      <c r="G46" s="1191"/>
      <c r="H46" s="1191"/>
      <c r="I46" s="1191"/>
      <c r="J46" s="1192"/>
      <c r="K46" s="63" t="s">
        <v>525</v>
      </c>
      <c r="L46" s="64" t="s">
        <v>525</v>
      </c>
      <c r="M46" s="64" t="s">
        <v>525</v>
      </c>
      <c r="N46" s="64" t="s">
        <v>525</v>
      </c>
      <c r="O46" s="65" t="s">
        <v>525</v>
      </c>
      <c r="P46" s="48"/>
      <c r="Q46" s="48"/>
      <c r="R46" s="48"/>
      <c r="S46" s="48"/>
      <c r="T46" s="48"/>
      <c r="U46" s="48"/>
    </row>
    <row r="47" spans="1:21" ht="30.75" customHeight="1" x14ac:dyDescent="0.2">
      <c r="A47" s="48"/>
      <c r="B47" s="1214"/>
      <c r="C47" s="1215"/>
      <c r="D47" s="62"/>
      <c r="E47" s="1191" t="s">
        <v>13</v>
      </c>
      <c r="F47" s="1191"/>
      <c r="G47" s="1191"/>
      <c r="H47" s="1191"/>
      <c r="I47" s="1191"/>
      <c r="J47" s="1192"/>
      <c r="K47" s="63" t="s">
        <v>525</v>
      </c>
      <c r="L47" s="64" t="s">
        <v>525</v>
      </c>
      <c r="M47" s="64" t="s">
        <v>525</v>
      </c>
      <c r="N47" s="64" t="s">
        <v>525</v>
      </c>
      <c r="O47" s="65" t="s">
        <v>525</v>
      </c>
      <c r="P47" s="48"/>
      <c r="Q47" s="48"/>
      <c r="R47" s="48"/>
      <c r="S47" s="48"/>
      <c r="T47" s="48"/>
      <c r="U47" s="48"/>
    </row>
    <row r="48" spans="1:21" ht="30.75" customHeight="1" x14ac:dyDescent="0.2">
      <c r="A48" s="48"/>
      <c r="B48" s="1214"/>
      <c r="C48" s="1215"/>
      <c r="D48" s="62"/>
      <c r="E48" s="1191" t="s">
        <v>14</v>
      </c>
      <c r="F48" s="1191"/>
      <c r="G48" s="1191"/>
      <c r="H48" s="1191"/>
      <c r="I48" s="1191"/>
      <c r="J48" s="1192"/>
      <c r="K48" s="63">
        <v>245</v>
      </c>
      <c r="L48" s="64">
        <v>250</v>
      </c>
      <c r="M48" s="64">
        <v>237</v>
      </c>
      <c r="N48" s="64">
        <v>258</v>
      </c>
      <c r="O48" s="65">
        <v>254</v>
      </c>
      <c r="P48" s="48"/>
      <c r="Q48" s="48"/>
      <c r="R48" s="48"/>
      <c r="S48" s="48"/>
      <c r="T48" s="48"/>
      <c r="U48" s="48"/>
    </row>
    <row r="49" spans="1:21" ht="30.75" customHeight="1" x14ac:dyDescent="0.2">
      <c r="A49" s="48"/>
      <c r="B49" s="1214"/>
      <c r="C49" s="1215"/>
      <c r="D49" s="62"/>
      <c r="E49" s="1191" t="s">
        <v>15</v>
      </c>
      <c r="F49" s="1191"/>
      <c r="G49" s="1191"/>
      <c r="H49" s="1191"/>
      <c r="I49" s="1191"/>
      <c r="J49" s="1192"/>
      <c r="K49" s="63">
        <v>5</v>
      </c>
      <c r="L49" s="64">
        <v>8</v>
      </c>
      <c r="M49" s="64">
        <v>6</v>
      </c>
      <c r="N49" s="64">
        <v>5</v>
      </c>
      <c r="O49" s="65">
        <v>6</v>
      </c>
      <c r="P49" s="48"/>
      <c r="Q49" s="48"/>
      <c r="R49" s="48"/>
      <c r="S49" s="48"/>
      <c r="T49" s="48"/>
      <c r="U49" s="48"/>
    </row>
    <row r="50" spans="1:21" ht="30.75" customHeight="1" x14ac:dyDescent="0.2">
      <c r="A50" s="48"/>
      <c r="B50" s="1214"/>
      <c r="C50" s="1215"/>
      <c r="D50" s="62"/>
      <c r="E50" s="1191" t="s">
        <v>16</v>
      </c>
      <c r="F50" s="1191"/>
      <c r="G50" s="1191"/>
      <c r="H50" s="1191"/>
      <c r="I50" s="1191"/>
      <c r="J50" s="1192"/>
      <c r="K50" s="63">
        <v>10</v>
      </c>
      <c r="L50" s="64" t="s">
        <v>525</v>
      </c>
      <c r="M50" s="64" t="s">
        <v>525</v>
      </c>
      <c r="N50" s="64" t="s">
        <v>525</v>
      </c>
      <c r="O50" s="65">
        <v>12</v>
      </c>
      <c r="P50" s="48"/>
      <c r="Q50" s="48"/>
      <c r="R50" s="48"/>
      <c r="S50" s="48"/>
      <c r="T50" s="48"/>
      <c r="U50" s="48"/>
    </row>
    <row r="51" spans="1:21" ht="30.75" customHeight="1" x14ac:dyDescent="0.2">
      <c r="A51" s="48"/>
      <c r="B51" s="1216"/>
      <c r="C51" s="1217"/>
      <c r="D51" s="66"/>
      <c r="E51" s="1191" t="s">
        <v>17</v>
      </c>
      <c r="F51" s="1191"/>
      <c r="G51" s="1191"/>
      <c r="H51" s="1191"/>
      <c r="I51" s="1191"/>
      <c r="J51" s="1192"/>
      <c r="K51" s="63" t="s">
        <v>525</v>
      </c>
      <c r="L51" s="64" t="s">
        <v>525</v>
      </c>
      <c r="M51" s="64">
        <v>0</v>
      </c>
      <c r="N51" s="64" t="s">
        <v>525</v>
      </c>
      <c r="O51" s="65" t="s">
        <v>525</v>
      </c>
      <c r="P51" s="48"/>
      <c r="Q51" s="48"/>
      <c r="R51" s="48"/>
      <c r="S51" s="48"/>
      <c r="T51" s="48"/>
      <c r="U51" s="48"/>
    </row>
    <row r="52" spans="1:21" ht="30.75" customHeight="1" x14ac:dyDescent="0.2">
      <c r="A52" s="48"/>
      <c r="B52" s="1189" t="s">
        <v>18</v>
      </c>
      <c r="C52" s="1190"/>
      <c r="D52" s="66"/>
      <c r="E52" s="1191" t="s">
        <v>19</v>
      </c>
      <c r="F52" s="1191"/>
      <c r="G52" s="1191"/>
      <c r="H52" s="1191"/>
      <c r="I52" s="1191"/>
      <c r="J52" s="1192"/>
      <c r="K52" s="63">
        <v>393</v>
      </c>
      <c r="L52" s="64">
        <v>396</v>
      </c>
      <c r="M52" s="64">
        <v>446</v>
      </c>
      <c r="N52" s="64">
        <v>471</v>
      </c>
      <c r="O52" s="65">
        <v>473</v>
      </c>
      <c r="P52" s="48"/>
      <c r="Q52" s="48"/>
      <c r="R52" s="48"/>
      <c r="S52" s="48"/>
      <c r="T52" s="48"/>
      <c r="U52" s="48"/>
    </row>
    <row r="53" spans="1:21" ht="30.75" customHeight="1" thickBot="1" x14ac:dyDescent="0.25">
      <c r="A53" s="48"/>
      <c r="B53" s="1193" t="s">
        <v>20</v>
      </c>
      <c r="C53" s="1194"/>
      <c r="D53" s="67"/>
      <c r="E53" s="1195" t="s">
        <v>21</v>
      </c>
      <c r="F53" s="1195"/>
      <c r="G53" s="1195"/>
      <c r="H53" s="1195"/>
      <c r="I53" s="1195"/>
      <c r="J53" s="1196"/>
      <c r="K53" s="68">
        <v>200</v>
      </c>
      <c r="L53" s="69">
        <v>225</v>
      </c>
      <c r="M53" s="69">
        <v>246</v>
      </c>
      <c r="N53" s="69">
        <v>303</v>
      </c>
      <c r="O53" s="70">
        <v>344</v>
      </c>
      <c r="P53" s="48"/>
      <c r="Q53" s="48"/>
      <c r="R53" s="48"/>
      <c r="S53" s="48"/>
      <c r="T53" s="48"/>
      <c r="U53" s="48"/>
    </row>
    <row r="54" spans="1:21" ht="24" customHeight="1" x14ac:dyDescent="0.2">
      <c r="A54" s="48"/>
      <c r="B54" s="71" t="s">
        <v>22</v>
      </c>
      <c r="C54" s="48"/>
      <c r="D54" s="48"/>
      <c r="E54" s="48"/>
      <c r="F54" s="48"/>
      <c r="G54" s="48"/>
      <c r="H54" s="48"/>
      <c r="I54" s="48"/>
      <c r="J54" s="48"/>
      <c r="K54" s="48"/>
      <c r="L54" s="48"/>
      <c r="M54" s="48"/>
      <c r="N54" s="48"/>
      <c r="O54" s="48"/>
      <c r="P54" s="48"/>
      <c r="Q54" s="48"/>
      <c r="R54" s="48"/>
      <c r="S54" s="48"/>
      <c r="T54" s="48"/>
      <c r="U54" s="48"/>
    </row>
    <row r="55" spans="1:21" ht="24" customHeight="1" x14ac:dyDescent="0.2">
      <c r="A55" s="48"/>
      <c r="B55" s="71" t="s">
        <v>23</v>
      </c>
      <c r="C55" s="48"/>
      <c r="D55" s="48"/>
      <c r="E55" s="48"/>
      <c r="F55" s="48"/>
      <c r="G55" s="48"/>
      <c r="H55" s="48"/>
      <c r="I55" s="48"/>
      <c r="J55" s="48"/>
      <c r="K55" s="48"/>
      <c r="L55" s="48"/>
      <c r="M55" s="48"/>
      <c r="N55" s="48"/>
      <c r="O55" s="48"/>
      <c r="P55" s="48"/>
      <c r="Q55" s="48"/>
      <c r="R55" s="48"/>
      <c r="S55" s="48"/>
      <c r="T55" s="48"/>
      <c r="U55" s="48"/>
    </row>
    <row r="56" spans="1:21" ht="24" customHeight="1" thickBot="1" x14ac:dyDescent="0.25">
      <c r="A56" s="48"/>
      <c r="B56" s="72" t="s">
        <v>24</v>
      </c>
      <c r="C56" s="73"/>
      <c r="D56" s="73"/>
      <c r="E56" s="73"/>
      <c r="F56" s="73"/>
      <c r="G56" s="73"/>
      <c r="H56" s="73"/>
      <c r="I56" s="73"/>
      <c r="J56" s="73"/>
      <c r="K56" s="74"/>
      <c r="L56" s="74"/>
      <c r="M56" s="74"/>
      <c r="N56" s="74"/>
      <c r="O56" s="75" t="s">
        <v>583</v>
      </c>
      <c r="P56" s="48"/>
      <c r="Q56" s="48"/>
      <c r="R56" s="48"/>
      <c r="S56" s="48"/>
      <c r="T56" s="48"/>
      <c r="U56" s="48"/>
    </row>
    <row r="57" spans="1:21" ht="31.5" customHeight="1" thickBot="1" x14ac:dyDescent="0.25">
      <c r="A57" s="48"/>
      <c r="B57" s="76"/>
      <c r="C57" s="77"/>
      <c r="D57" s="77"/>
      <c r="E57" s="78"/>
      <c r="F57" s="78"/>
      <c r="G57" s="78"/>
      <c r="H57" s="78"/>
      <c r="I57" s="78"/>
      <c r="J57" s="79" t="s">
        <v>2</v>
      </c>
      <c r="K57" s="80" t="s">
        <v>584</v>
      </c>
      <c r="L57" s="81" t="s">
        <v>585</v>
      </c>
      <c r="M57" s="81" t="s">
        <v>586</v>
      </c>
      <c r="N57" s="81" t="s">
        <v>587</v>
      </c>
      <c r="O57" s="82" t="s">
        <v>588</v>
      </c>
      <c r="P57" s="48"/>
      <c r="Q57" s="48"/>
      <c r="R57" s="48"/>
      <c r="S57" s="48"/>
      <c r="T57" s="48"/>
      <c r="U57" s="48"/>
    </row>
    <row r="58" spans="1:21" ht="31.5" customHeight="1" x14ac:dyDescent="0.2">
      <c r="B58" s="1197" t="s">
        <v>25</v>
      </c>
      <c r="C58" s="1198"/>
      <c r="D58" s="1203" t="s">
        <v>26</v>
      </c>
      <c r="E58" s="1204"/>
      <c r="F58" s="1204"/>
      <c r="G58" s="1204"/>
      <c r="H58" s="1204"/>
      <c r="I58" s="1204"/>
      <c r="J58" s="1205"/>
      <c r="K58" s="83" t="s">
        <v>589</v>
      </c>
      <c r="L58" s="84" t="s">
        <v>589</v>
      </c>
      <c r="M58" s="84" t="s">
        <v>589</v>
      </c>
      <c r="N58" s="84" t="s">
        <v>589</v>
      </c>
      <c r="O58" s="85" t="s">
        <v>589</v>
      </c>
    </row>
    <row r="59" spans="1:21" ht="31.5" customHeight="1" x14ac:dyDescent="0.2">
      <c r="B59" s="1199"/>
      <c r="C59" s="1200"/>
      <c r="D59" s="1206" t="s">
        <v>27</v>
      </c>
      <c r="E59" s="1207"/>
      <c r="F59" s="1207"/>
      <c r="G59" s="1207"/>
      <c r="H59" s="1207"/>
      <c r="I59" s="1207"/>
      <c r="J59" s="1208"/>
      <c r="K59" s="86" t="s">
        <v>589</v>
      </c>
      <c r="L59" s="87" t="s">
        <v>589</v>
      </c>
      <c r="M59" s="87" t="s">
        <v>589</v>
      </c>
      <c r="N59" s="87" t="s">
        <v>589</v>
      </c>
      <c r="O59" s="88" t="s">
        <v>589</v>
      </c>
    </row>
    <row r="60" spans="1:21" ht="31.5" customHeight="1" thickBot="1" x14ac:dyDescent="0.25">
      <c r="B60" s="1201"/>
      <c r="C60" s="1202"/>
      <c r="D60" s="1209" t="s">
        <v>28</v>
      </c>
      <c r="E60" s="1210"/>
      <c r="F60" s="1210"/>
      <c r="G60" s="1210"/>
      <c r="H60" s="1210"/>
      <c r="I60" s="1210"/>
      <c r="J60" s="1211"/>
      <c r="K60" s="89" t="s">
        <v>589</v>
      </c>
      <c r="L60" s="90" t="s">
        <v>589</v>
      </c>
      <c r="M60" s="90" t="s">
        <v>589</v>
      </c>
      <c r="N60" s="90" t="s">
        <v>589</v>
      </c>
      <c r="O60" s="91" t="s">
        <v>589</v>
      </c>
    </row>
    <row r="61" spans="1:21" ht="24" customHeight="1" x14ac:dyDescent="0.2">
      <c r="B61" s="92"/>
      <c r="C61" s="92"/>
      <c r="D61" s="93" t="s">
        <v>29</v>
      </c>
      <c r="E61" s="94"/>
      <c r="F61" s="94"/>
      <c r="G61" s="94"/>
      <c r="H61" s="94"/>
      <c r="I61" s="94"/>
      <c r="J61" s="94"/>
      <c r="K61" s="94"/>
      <c r="L61" s="94"/>
      <c r="M61" s="94"/>
      <c r="N61" s="94"/>
      <c r="O61" s="94"/>
    </row>
    <row r="62" spans="1:21" ht="24" customHeight="1" x14ac:dyDescent="0.2">
      <c r="B62" s="95"/>
      <c r="C62" s="95"/>
      <c r="D62" s="93" t="s">
        <v>30</v>
      </c>
      <c r="E62" s="94"/>
      <c r="F62" s="94"/>
      <c r="G62" s="94"/>
      <c r="H62" s="94"/>
      <c r="I62" s="94"/>
      <c r="J62" s="94"/>
      <c r="K62" s="94"/>
      <c r="L62" s="94"/>
      <c r="M62" s="94"/>
      <c r="N62" s="94"/>
      <c r="O62" s="94"/>
    </row>
    <row r="63" spans="1:21" ht="24" customHeight="1" x14ac:dyDescent="0.2">
      <c r="A63" s="48"/>
      <c r="B63" s="71"/>
      <c r="C63" s="48"/>
      <c r="D63" s="48"/>
      <c r="E63" s="48"/>
      <c r="F63" s="48"/>
      <c r="G63" s="48"/>
      <c r="H63" s="48"/>
      <c r="I63" s="48"/>
      <c r="J63" s="48"/>
      <c r="K63" s="48"/>
      <c r="L63" s="48"/>
      <c r="M63" s="48"/>
      <c r="N63" s="48"/>
      <c r="O63" s="48"/>
      <c r="P63" s="48"/>
      <c r="Q63" s="48"/>
      <c r="R63" s="48"/>
      <c r="S63" s="48"/>
      <c r="T63" s="48"/>
      <c r="U63" s="48"/>
    </row>
    <row r="64" spans="1:21" ht="24" customHeight="1" x14ac:dyDescent="0.2">
      <c r="A64" s="48"/>
      <c r="B64" s="71"/>
      <c r="C64" s="48"/>
      <c r="D64" s="48"/>
      <c r="E64" s="48"/>
      <c r="F64" s="48"/>
      <c r="G64" s="48"/>
      <c r="H64" s="48"/>
      <c r="I64" s="48"/>
      <c r="J64" s="48"/>
      <c r="K64" s="48"/>
      <c r="L64" s="48"/>
      <c r="M64" s="48"/>
      <c r="N64" s="48"/>
      <c r="O64" s="48"/>
      <c r="P64" s="48"/>
      <c r="Q64" s="48"/>
      <c r="R64" s="48"/>
      <c r="S64" s="48"/>
      <c r="T64" s="48"/>
      <c r="U64" s="48"/>
    </row>
  </sheetData>
  <sheetProtection algorithmName="SHA-512" hashValue="vrPPcR44bjZGV/xJNWUoiiAZcurC9AFvu+ClfagqgVq1NaUrx69P+2Nt8sGSvjgdSDdVtDZuOdC+hkbCnowxFw==" saltValue="u1QQTL4/3xVkYfn/fTsG+w==" spinCount="100000" sheet="1" objects="1" scenarios="1"/>
  <mergeCells count="16">
    <mergeCell ref="B45:C51"/>
    <mergeCell ref="E45:J45"/>
    <mergeCell ref="E46:J46"/>
    <mergeCell ref="E47:J47"/>
    <mergeCell ref="E48:J48"/>
    <mergeCell ref="E49:J49"/>
    <mergeCell ref="E50:J50"/>
    <mergeCell ref="E51:J51"/>
    <mergeCell ref="B52:C52"/>
    <mergeCell ref="E52:J52"/>
    <mergeCell ref="B53:C53"/>
    <mergeCell ref="E53:J53"/>
    <mergeCell ref="B58:C60"/>
    <mergeCell ref="D58:J58"/>
    <mergeCell ref="D59:J59"/>
    <mergeCell ref="D60:J60"/>
  </mergeCells>
  <phoneticPr fontId="2"/>
  <printOptions horizontalCentered="1"/>
  <pageMargins left="0" right="0" top="0.19685039370078741" bottom="0.23622047244094491" header="0" footer="0"/>
  <pageSetup paperSize="9" scale="51" orientation="landscape" horizontalDpi="300" verticalDpi="300"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asterSheet7">
    <pageSetUpPr fitToPage="1"/>
  </sheetPr>
  <dimension ref="B1:M55"/>
  <sheetViews>
    <sheetView showGridLines="0" zoomScale="85" zoomScaleNormal="85" zoomScaleSheetLayoutView="100" workbookViewId="0"/>
  </sheetViews>
  <sheetFormatPr defaultColWidth="0" defaultRowHeight="13.5" customHeight="1" zeroHeight="1" x14ac:dyDescent="0.2"/>
  <cols>
    <col min="1" max="1" width="6.6640625" style="96" customWidth="1"/>
    <col min="2" max="3" width="12.6640625" style="96" customWidth="1"/>
    <col min="4" max="4" width="11.6640625" style="96" customWidth="1"/>
    <col min="5" max="8" width="10.33203125" style="96" customWidth="1"/>
    <col min="9" max="13" width="16.33203125" style="96" customWidth="1"/>
    <col min="14" max="19" width="12.6640625" style="96" customWidth="1"/>
    <col min="20" max="16384" width="0" style="96" hidden="1"/>
  </cols>
  <sheetData>
    <row r="1" ht="15" customHeight="1" x14ac:dyDescent="0.2"/>
    <row r="2" ht="15" customHeight="1" x14ac:dyDescent="0.2"/>
    <row r="3" ht="15" customHeight="1" x14ac:dyDescent="0.2"/>
    <row r="4" ht="15" customHeight="1" x14ac:dyDescent="0.2"/>
    <row r="5" ht="15" customHeight="1" x14ac:dyDescent="0.2"/>
    <row r="6" ht="15" customHeight="1" x14ac:dyDescent="0.2"/>
    <row r="7" ht="15" customHeight="1" x14ac:dyDescent="0.2"/>
    <row r="8" ht="15" customHeight="1" x14ac:dyDescent="0.2"/>
    <row r="9" ht="15" customHeight="1" x14ac:dyDescent="0.2"/>
    <row r="10" ht="15" customHeight="1" x14ac:dyDescent="0.2"/>
    <row r="11" ht="15" customHeight="1" x14ac:dyDescent="0.2"/>
    <row r="12" ht="15" customHeight="1" x14ac:dyDescent="0.2"/>
    <row r="13" ht="15" customHeight="1" x14ac:dyDescent="0.2"/>
    <row r="14" ht="15" customHeight="1" x14ac:dyDescent="0.2"/>
    <row r="15" ht="15" customHeight="1" x14ac:dyDescent="0.2"/>
    <row r="16" ht="15" customHeight="1" x14ac:dyDescent="0.2"/>
    <row r="17" ht="15" customHeight="1" x14ac:dyDescent="0.2"/>
    <row r="18" ht="15" customHeight="1" x14ac:dyDescent="0.2"/>
    <row r="19" ht="15" customHeight="1" x14ac:dyDescent="0.2"/>
    <row r="20" ht="15" customHeight="1" x14ac:dyDescent="0.2"/>
    <row r="21" ht="15" customHeight="1" x14ac:dyDescent="0.2"/>
    <row r="22" ht="15" customHeight="1" x14ac:dyDescent="0.2"/>
    <row r="23" ht="15" customHeight="1" x14ac:dyDescent="0.2"/>
    <row r="24" ht="15" customHeight="1" x14ac:dyDescent="0.2"/>
    <row r="25" ht="15" customHeight="1" x14ac:dyDescent="0.2"/>
    <row r="26" ht="15" customHeight="1" x14ac:dyDescent="0.2"/>
    <row r="27" ht="15" customHeight="1" x14ac:dyDescent="0.2"/>
    <row r="28" ht="15" customHeight="1" x14ac:dyDescent="0.2"/>
    <row r="29" ht="15" customHeight="1" x14ac:dyDescent="0.2"/>
    <row r="30" ht="15" customHeight="1" x14ac:dyDescent="0.2"/>
    <row r="31" ht="15" customHeight="1" x14ac:dyDescent="0.2"/>
    <row r="32" ht="15" customHeight="1" x14ac:dyDescent="0.2"/>
    <row r="33" spans="2:13" ht="15" customHeight="1" x14ac:dyDescent="0.2"/>
    <row r="34" spans="2:13" ht="15" customHeight="1" x14ac:dyDescent="0.2"/>
    <row r="35" spans="2:13" ht="15" customHeight="1" x14ac:dyDescent="0.2"/>
    <row r="36" spans="2:13" ht="15" customHeight="1" x14ac:dyDescent="0.2"/>
    <row r="37" spans="2:13" ht="15" customHeight="1" x14ac:dyDescent="0.2"/>
    <row r="38" spans="2:13" ht="15" customHeight="1" x14ac:dyDescent="0.2"/>
    <row r="39" spans="2:13" ht="27.75" customHeight="1" thickBot="1" x14ac:dyDescent="0.25">
      <c r="M39" s="97" t="s">
        <v>8</v>
      </c>
    </row>
    <row r="40" spans="2:13" ht="27.75" customHeight="1" thickBot="1" x14ac:dyDescent="0.25">
      <c r="B40" s="98" t="s">
        <v>9</v>
      </c>
      <c r="C40" s="99"/>
      <c r="D40" s="99"/>
      <c r="E40" s="100"/>
      <c r="F40" s="100"/>
      <c r="G40" s="100"/>
      <c r="H40" s="101" t="s">
        <v>2</v>
      </c>
      <c r="I40" s="102" t="s">
        <v>567</v>
      </c>
      <c r="J40" s="103" t="s">
        <v>568</v>
      </c>
      <c r="K40" s="103" t="s">
        <v>569</v>
      </c>
      <c r="L40" s="103" t="s">
        <v>570</v>
      </c>
      <c r="M40" s="104" t="s">
        <v>571</v>
      </c>
    </row>
    <row r="41" spans="2:13" ht="27.75" customHeight="1" x14ac:dyDescent="0.2">
      <c r="B41" s="1232" t="s">
        <v>31</v>
      </c>
      <c r="C41" s="1233"/>
      <c r="D41" s="105"/>
      <c r="E41" s="1234" t="s">
        <v>32</v>
      </c>
      <c r="F41" s="1234"/>
      <c r="G41" s="1234"/>
      <c r="H41" s="1235"/>
      <c r="I41" s="355">
        <v>5389</v>
      </c>
      <c r="J41" s="356">
        <v>5626</v>
      </c>
      <c r="K41" s="356">
        <v>5930</v>
      </c>
      <c r="L41" s="356">
        <v>5839</v>
      </c>
      <c r="M41" s="357">
        <v>5568</v>
      </c>
    </row>
    <row r="42" spans="2:13" ht="27.75" customHeight="1" x14ac:dyDescent="0.2">
      <c r="B42" s="1222"/>
      <c r="C42" s="1223"/>
      <c r="D42" s="106"/>
      <c r="E42" s="1226" t="s">
        <v>33</v>
      </c>
      <c r="F42" s="1226"/>
      <c r="G42" s="1226"/>
      <c r="H42" s="1227"/>
      <c r="I42" s="358" t="s">
        <v>525</v>
      </c>
      <c r="J42" s="359" t="s">
        <v>525</v>
      </c>
      <c r="K42" s="359" t="s">
        <v>525</v>
      </c>
      <c r="L42" s="359" t="s">
        <v>525</v>
      </c>
      <c r="M42" s="360">
        <v>470</v>
      </c>
    </row>
    <row r="43" spans="2:13" ht="27.75" customHeight="1" x14ac:dyDescent="0.2">
      <c r="B43" s="1222"/>
      <c r="C43" s="1223"/>
      <c r="D43" s="106"/>
      <c r="E43" s="1226" t="s">
        <v>34</v>
      </c>
      <c r="F43" s="1226"/>
      <c r="G43" s="1226"/>
      <c r="H43" s="1227"/>
      <c r="I43" s="358">
        <v>2298</v>
      </c>
      <c r="J43" s="359">
        <v>2238</v>
      </c>
      <c r="K43" s="359">
        <v>1988</v>
      </c>
      <c r="L43" s="359">
        <v>1824</v>
      </c>
      <c r="M43" s="360">
        <v>1640</v>
      </c>
    </row>
    <row r="44" spans="2:13" ht="27.75" customHeight="1" x14ac:dyDescent="0.2">
      <c r="B44" s="1222"/>
      <c r="C44" s="1223"/>
      <c r="D44" s="106"/>
      <c r="E44" s="1226" t="s">
        <v>35</v>
      </c>
      <c r="F44" s="1226"/>
      <c r="G44" s="1226"/>
      <c r="H44" s="1227"/>
      <c r="I44" s="358">
        <v>18</v>
      </c>
      <c r="J44" s="359">
        <v>10</v>
      </c>
      <c r="K44" s="359">
        <v>4</v>
      </c>
      <c r="L44" s="359">
        <v>5</v>
      </c>
      <c r="M44" s="360" t="s">
        <v>525</v>
      </c>
    </row>
    <row r="45" spans="2:13" ht="27.75" customHeight="1" x14ac:dyDescent="0.2">
      <c r="B45" s="1222"/>
      <c r="C45" s="1223"/>
      <c r="D45" s="106"/>
      <c r="E45" s="1226" t="s">
        <v>36</v>
      </c>
      <c r="F45" s="1226"/>
      <c r="G45" s="1226"/>
      <c r="H45" s="1227"/>
      <c r="I45" s="358">
        <v>359</v>
      </c>
      <c r="J45" s="359">
        <v>346</v>
      </c>
      <c r="K45" s="359">
        <v>331</v>
      </c>
      <c r="L45" s="359">
        <v>357</v>
      </c>
      <c r="M45" s="360">
        <v>331</v>
      </c>
    </row>
    <row r="46" spans="2:13" ht="27.75" customHeight="1" x14ac:dyDescent="0.2">
      <c r="B46" s="1222"/>
      <c r="C46" s="1223"/>
      <c r="D46" s="107"/>
      <c r="E46" s="1226" t="s">
        <v>37</v>
      </c>
      <c r="F46" s="1226"/>
      <c r="G46" s="1226"/>
      <c r="H46" s="1227"/>
      <c r="I46" s="358" t="s">
        <v>525</v>
      </c>
      <c r="J46" s="359" t="s">
        <v>525</v>
      </c>
      <c r="K46" s="359" t="s">
        <v>525</v>
      </c>
      <c r="L46" s="359" t="s">
        <v>525</v>
      </c>
      <c r="M46" s="360" t="s">
        <v>525</v>
      </c>
    </row>
    <row r="47" spans="2:13" ht="27.75" customHeight="1" x14ac:dyDescent="0.2">
      <c r="B47" s="1222"/>
      <c r="C47" s="1223"/>
      <c r="D47" s="108"/>
      <c r="E47" s="1236" t="s">
        <v>38</v>
      </c>
      <c r="F47" s="1237"/>
      <c r="G47" s="1237"/>
      <c r="H47" s="1238"/>
      <c r="I47" s="358" t="s">
        <v>525</v>
      </c>
      <c r="J47" s="359" t="s">
        <v>525</v>
      </c>
      <c r="K47" s="359" t="s">
        <v>525</v>
      </c>
      <c r="L47" s="359" t="s">
        <v>525</v>
      </c>
      <c r="M47" s="360" t="s">
        <v>525</v>
      </c>
    </row>
    <row r="48" spans="2:13" ht="27.75" customHeight="1" x14ac:dyDescent="0.2">
      <c r="B48" s="1222"/>
      <c r="C48" s="1223"/>
      <c r="D48" s="106"/>
      <c r="E48" s="1226" t="s">
        <v>39</v>
      </c>
      <c r="F48" s="1226"/>
      <c r="G48" s="1226"/>
      <c r="H48" s="1227"/>
      <c r="I48" s="358" t="s">
        <v>525</v>
      </c>
      <c r="J48" s="359" t="s">
        <v>525</v>
      </c>
      <c r="K48" s="359" t="s">
        <v>525</v>
      </c>
      <c r="L48" s="359" t="s">
        <v>525</v>
      </c>
      <c r="M48" s="360" t="s">
        <v>525</v>
      </c>
    </row>
    <row r="49" spans="2:13" ht="27.75" customHeight="1" x14ac:dyDescent="0.2">
      <c r="B49" s="1224"/>
      <c r="C49" s="1225"/>
      <c r="D49" s="106"/>
      <c r="E49" s="1226" t="s">
        <v>40</v>
      </c>
      <c r="F49" s="1226"/>
      <c r="G49" s="1226"/>
      <c r="H49" s="1227"/>
      <c r="I49" s="358" t="s">
        <v>525</v>
      </c>
      <c r="J49" s="359" t="s">
        <v>525</v>
      </c>
      <c r="K49" s="359" t="s">
        <v>525</v>
      </c>
      <c r="L49" s="359" t="s">
        <v>525</v>
      </c>
      <c r="M49" s="360" t="s">
        <v>525</v>
      </c>
    </row>
    <row r="50" spans="2:13" ht="27.75" customHeight="1" x14ac:dyDescent="0.2">
      <c r="B50" s="1220" t="s">
        <v>41</v>
      </c>
      <c r="C50" s="1221"/>
      <c r="D50" s="109"/>
      <c r="E50" s="1226" t="s">
        <v>42</v>
      </c>
      <c r="F50" s="1226"/>
      <c r="G50" s="1226"/>
      <c r="H50" s="1227"/>
      <c r="I50" s="358">
        <v>1620</v>
      </c>
      <c r="J50" s="359">
        <v>1408</v>
      </c>
      <c r="K50" s="359">
        <v>1429</v>
      </c>
      <c r="L50" s="359">
        <v>1601</v>
      </c>
      <c r="M50" s="360">
        <v>1813</v>
      </c>
    </row>
    <row r="51" spans="2:13" ht="27.75" customHeight="1" x14ac:dyDescent="0.2">
      <c r="B51" s="1222"/>
      <c r="C51" s="1223"/>
      <c r="D51" s="106"/>
      <c r="E51" s="1226" t="s">
        <v>43</v>
      </c>
      <c r="F51" s="1226"/>
      <c r="G51" s="1226"/>
      <c r="H51" s="1227"/>
      <c r="I51" s="358">
        <v>15</v>
      </c>
      <c r="J51" s="359">
        <v>8</v>
      </c>
      <c r="K51" s="359">
        <v>3</v>
      </c>
      <c r="L51" s="359">
        <v>0</v>
      </c>
      <c r="M51" s="360">
        <v>103</v>
      </c>
    </row>
    <row r="52" spans="2:13" ht="27.75" customHeight="1" x14ac:dyDescent="0.2">
      <c r="B52" s="1224"/>
      <c r="C52" s="1225"/>
      <c r="D52" s="106"/>
      <c r="E52" s="1226" t="s">
        <v>44</v>
      </c>
      <c r="F52" s="1226"/>
      <c r="G52" s="1226"/>
      <c r="H52" s="1227"/>
      <c r="I52" s="358">
        <v>4570</v>
      </c>
      <c r="J52" s="359">
        <v>4625</v>
      </c>
      <c r="K52" s="359">
        <v>4572</v>
      </c>
      <c r="L52" s="359">
        <v>4421</v>
      </c>
      <c r="M52" s="360">
        <v>4458</v>
      </c>
    </row>
    <row r="53" spans="2:13" ht="27.75" customHeight="1" thickBot="1" x14ac:dyDescent="0.25">
      <c r="B53" s="1228" t="s">
        <v>45</v>
      </c>
      <c r="C53" s="1229"/>
      <c r="D53" s="110"/>
      <c r="E53" s="1230" t="s">
        <v>46</v>
      </c>
      <c r="F53" s="1230"/>
      <c r="G53" s="1230"/>
      <c r="H53" s="1231"/>
      <c r="I53" s="361">
        <v>1858</v>
      </c>
      <c r="J53" s="362">
        <v>2178</v>
      </c>
      <c r="K53" s="362">
        <v>2248</v>
      </c>
      <c r="L53" s="362">
        <v>2003</v>
      </c>
      <c r="M53" s="363">
        <v>1637</v>
      </c>
    </row>
    <row r="54" spans="2:13" ht="27.75" customHeight="1" x14ac:dyDescent="0.2">
      <c r="B54" s="111" t="s">
        <v>47</v>
      </c>
      <c r="C54" s="112"/>
      <c r="D54" s="112"/>
      <c r="E54" s="113"/>
      <c r="F54" s="113"/>
      <c r="G54" s="113"/>
      <c r="H54" s="113"/>
      <c r="I54" s="114"/>
      <c r="J54" s="114"/>
      <c r="K54" s="114"/>
      <c r="L54" s="114"/>
      <c r="M54" s="114"/>
    </row>
    <row r="55" spans="2:13" ht="13.2" x14ac:dyDescent="0.2"/>
  </sheetData>
  <sheetProtection algorithmName="SHA-512" hashValue="3GeujqJASW8UGdgqKDUHnEOmDZDS3ARDPpZSXzuSMs98gB9td8MLdxWH2/yvX/Yp9NK/powxZn+grCbAVD2cmg==" saltValue="m5F4mqFQwcaficGX5Tnu/Q==" spinCount="100000" sheet="1" objects="1" scenarios="1"/>
  <mergeCells count="16">
    <mergeCell ref="B41:C49"/>
    <mergeCell ref="E41:H41"/>
    <mergeCell ref="E42:H42"/>
    <mergeCell ref="E43:H43"/>
    <mergeCell ref="E44:H44"/>
    <mergeCell ref="E45:H45"/>
    <mergeCell ref="E46:H46"/>
    <mergeCell ref="E47:H47"/>
    <mergeCell ref="E48:H48"/>
    <mergeCell ref="E49:H49"/>
    <mergeCell ref="B50:C52"/>
    <mergeCell ref="E50:H50"/>
    <mergeCell ref="E51:H51"/>
    <mergeCell ref="E52:H52"/>
    <mergeCell ref="B53:C53"/>
    <mergeCell ref="E53:H53"/>
  </mergeCells>
  <phoneticPr fontId="2"/>
  <printOptions horizontalCentered="1"/>
  <pageMargins left="0" right="0" top="0.19685039370078741" bottom="0" header="0" footer="0"/>
  <pageSetup paperSize="9" scale="59" orientation="landscape" horizontalDpi="300" verticalDpi="300"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W64"/>
  <sheetViews>
    <sheetView showGridLines="0" zoomScale="85" zoomScaleNormal="85" zoomScaleSheetLayoutView="100" workbookViewId="0"/>
  </sheetViews>
  <sheetFormatPr defaultColWidth="0" defaultRowHeight="13.5" customHeight="1" zeroHeight="1" x14ac:dyDescent="0.2"/>
  <cols>
    <col min="1" max="1" width="8.21875" style="1" customWidth="1"/>
    <col min="2" max="2" width="16.33203125" style="1" customWidth="1"/>
    <col min="3" max="5" width="26.21875" style="1" customWidth="1"/>
    <col min="6" max="8" width="24.21875" style="1" customWidth="1"/>
    <col min="9" max="14" width="26" style="1" customWidth="1"/>
    <col min="15" max="15" width="6.10937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ht="16.5" customHeight="1" x14ac:dyDescent="0.2"/>
    <row r="34" ht="16.5" customHeight="1" x14ac:dyDescent="0.2"/>
    <row r="35" ht="16.5" customHeight="1" x14ac:dyDescent="0.2"/>
    <row r="36" ht="16.5" customHeight="1" x14ac:dyDescent="0.2"/>
    <row r="37" ht="16.5" customHeight="1" x14ac:dyDescent="0.2"/>
    <row r="38" ht="16.5" customHeight="1" x14ac:dyDescent="0.2"/>
    <row r="39" ht="16.5" customHeight="1" x14ac:dyDescent="0.2"/>
    <row r="40" ht="16.5" customHeight="1" x14ac:dyDescent="0.2"/>
    <row r="41" ht="16.5" customHeight="1" x14ac:dyDescent="0.2"/>
    <row r="42" ht="16.5" customHeight="1" x14ac:dyDescent="0.2"/>
    <row r="43" ht="16.5" customHeight="1" x14ac:dyDescent="0.2"/>
    <row r="44" ht="16.5" customHeight="1" x14ac:dyDescent="0.2"/>
    <row r="45" ht="16.5" customHeight="1" x14ac:dyDescent="0.2"/>
    <row r="46" ht="16.5" customHeight="1" x14ac:dyDescent="0.2"/>
    <row r="47" ht="16.5" customHeight="1" x14ac:dyDescent="0.2"/>
    <row r="48" ht="16.5" customHeight="1" x14ac:dyDescent="0.2"/>
    <row r="49" spans="2:8" ht="20.25" customHeight="1" x14ac:dyDescent="0.2"/>
    <row r="50" spans="2:8" ht="16.5" customHeight="1" x14ac:dyDescent="0.2"/>
    <row r="51" spans="2:8" ht="29.25" customHeight="1" x14ac:dyDescent="0.2"/>
    <row r="52" spans="2:8" ht="29.25" customHeight="1" x14ac:dyDescent="0.2"/>
    <row r="53" spans="2:8" ht="52.5" customHeight="1" thickBot="1" x14ac:dyDescent="0.3">
      <c r="B53" s="2"/>
      <c r="C53" s="2"/>
      <c r="D53" s="2"/>
      <c r="E53" s="2"/>
      <c r="F53" s="2"/>
      <c r="G53" s="2"/>
      <c r="H53" s="115" t="s">
        <v>48</v>
      </c>
    </row>
    <row r="54" spans="2:8" ht="29.25" customHeight="1" thickBot="1" x14ac:dyDescent="0.3">
      <c r="B54" s="116" t="s">
        <v>1</v>
      </c>
      <c r="C54" s="117"/>
      <c r="D54" s="117"/>
      <c r="E54" s="118" t="s">
        <v>2</v>
      </c>
      <c r="F54" s="119" t="s">
        <v>569</v>
      </c>
      <c r="G54" s="119" t="s">
        <v>570</v>
      </c>
      <c r="H54" s="120" t="s">
        <v>571</v>
      </c>
    </row>
    <row r="55" spans="2:8" ht="52.5" customHeight="1" x14ac:dyDescent="0.2">
      <c r="B55" s="121"/>
      <c r="C55" s="1247" t="s">
        <v>49</v>
      </c>
      <c r="D55" s="1247"/>
      <c r="E55" s="1248"/>
      <c r="F55" s="122">
        <v>868</v>
      </c>
      <c r="G55" s="122">
        <v>969</v>
      </c>
      <c r="H55" s="123">
        <v>979</v>
      </c>
    </row>
    <row r="56" spans="2:8" ht="52.5" customHeight="1" x14ac:dyDescent="0.2">
      <c r="B56" s="124"/>
      <c r="C56" s="1249" t="s">
        <v>50</v>
      </c>
      <c r="D56" s="1249"/>
      <c r="E56" s="1250"/>
      <c r="F56" s="125">
        <v>71</v>
      </c>
      <c r="G56" s="125">
        <v>122</v>
      </c>
      <c r="H56" s="126">
        <v>174</v>
      </c>
    </row>
    <row r="57" spans="2:8" ht="53.25" customHeight="1" x14ac:dyDescent="0.2">
      <c r="B57" s="124"/>
      <c r="C57" s="1251" t="s">
        <v>51</v>
      </c>
      <c r="D57" s="1251"/>
      <c r="E57" s="1252"/>
      <c r="F57" s="127">
        <v>346</v>
      </c>
      <c r="G57" s="127">
        <v>359</v>
      </c>
      <c r="H57" s="128">
        <v>531</v>
      </c>
    </row>
    <row r="58" spans="2:8" ht="45.75" customHeight="1" x14ac:dyDescent="0.2">
      <c r="B58" s="129"/>
      <c r="C58" s="1239" t="s">
        <v>600</v>
      </c>
      <c r="D58" s="1240"/>
      <c r="E58" s="1241"/>
      <c r="F58" s="130">
        <v>95</v>
      </c>
      <c r="G58" s="130">
        <v>98</v>
      </c>
      <c r="H58" s="131">
        <v>201</v>
      </c>
    </row>
    <row r="59" spans="2:8" ht="45.75" customHeight="1" x14ac:dyDescent="0.2">
      <c r="B59" s="129"/>
      <c r="C59" s="1239" t="s">
        <v>601</v>
      </c>
      <c r="D59" s="1240"/>
      <c r="E59" s="1241"/>
      <c r="F59" s="130">
        <v>86</v>
      </c>
      <c r="G59" s="130">
        <v>109</v>
      </c>
      <c r="H59" s="131">
        <v>169</v>
      </c>
    </row>
    <row r="60" spans="2:8" ht="45.75" customHeight="1" x14ac:dyDescent="0.2">
      <c r="B60" s="129"/>
      <c r="C60" s="1239" t="s">
        <v>604</v>
      </c>
      <c r="D60" s="1240"/>
      <c r="E60" s="1241"/>
      <c r="F60" s="130">
        <v>86</v>
      </c>
      <c r="G60" s="130">
        <v>86</v>
      </c>
      <c r="H60" s="131">
        <v>86</v>
      </c>
    </row>
    <row r="61" spans="2:8" ht="45.75" customHeight="1" x14ac:dyDescent="0.2">
      <c r="B61" s="129"/>
      <c r="C61" s="1239" t="s">
        <v>602</v>
      </c>
      <c r="D61" s="1240"/>
      <c r="E61" s="1241"/>
      <c r="F61" s="130">
        <v>26</v>
      </c>
      <c r="G61" s="130">
        <v>26</v>
      </c>
      <c r="H61" s="131">
        <v>26</v>
      </c>
    </row>
    <row r="62" spans="2:8" ht="45.75" customHeight="1" thickBot="1" x14ac:dyDescent="0.25">
      <c r="B62" s="132"/>
      <c r="C62" s="1242" t="s">
        <v>603</v>
      </c>
      <c r="D62" s="1243"/>
      <c r="E62" s="1244"/>
      <c r="F62" s="133">
        <v>11</v>
      </c>
      <c r="G62" s="133">
        <v>14</v>
      </c>
      <c r="H62" s="134">
        <v>23</v>
      </c>
    </row>
    <row r="63" spans="2:8" ht="52.5" customHeight="1" thickBot="1" x14ac:dyDescent="0.25">
      <c r="B63" s="135"/>
      <c r="C63" s="1245" t="s">
        <v>52</v>
      </c>
      <c r="D63" s="1245"/>
      <c r="E63" s="1246"/>
      <c r="F63" s="136">
        <v>1285</v>
      </c>
      <c r="G63" s="136">
        <v>1451</v>
      </c>
      <c r="H63" s="137">
        <v>1684</v>
      </c>
    </row>
    <row r="64" spans="2:8" ht="13.2" x14ac:dyDescent="0.2"/>
  </sheetData>
  <sheetProtection algorithmName="SHA-512" hashValue="xDxuPMZOp4bjlZh42lTQ1zkHl/yO0XIonZa6rYEQEGHW6px3NLr4yV+oR7qwtNZb3Zvc6R/C9D7TSnKuZhbHyw==" saltValue="99S4SrDr/hv5cYmexOHm+g=="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9" scale="44" orientation="landscape" verticalDpi="300"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E85"/>
  <sheetViews>
    <sheetView showGridLines="0" zoomScale="80" zoomScaleNormal="80" zoomScaleSheetLayoutView="55" workbookViewId="0"/>
  </sheetViews>
  <sheetFormatPr defaultColWidth="0" defaultRowHeight="13.5" customHeight="1" zeroHeight="1" x14ac:dyDescent="0.2"/>
  <cols>
    <col min="1" max="1" width="6.33203125" style="366" customWidth="1"/>
    <col min="2" max="107" width="2.44140625" style="366" customWidth="1"/>
    <col min="108" max="108" width="6.109375" style="373" customWidth="1"/>
    <col min="109" max="109" width="5.88671875" style="372" customWidth="1"/>
    <col min="110" max="16384" width="8.6640625" style="366" hidden="1"/>
  </cols>
  <sheetData>
    <row r="1" spans="1:109" ht="42.75" customHeight="1" x14ac:dyDescent="0.2">
      <c r="A1" s="364"/>
      <c r="B1" s="365"/>
      <c r="DD1" s="366"/>
      <c r="DE1" s="366"/>
    </row>
    <row r="2" spans="1:109" ht="25.5" customHeight="1" x14ac:dyDescent="0.2">
      <c r="A2" s="367"/>
      <c r="C2" s="367"/>
      <c r="O2" s="367"/>
      <c r="P2" s="367"/>
      <c r="Q2" s="367"/>
      <c r="R2" s="367"/>
      <c r="S2" s="367"/>
      <c r="T2" s="367"/>
      <c r="U2" s="367"/>
      <c r="V2" s="367"/>
      <c r="W2" s="367"/>
      <c r="X2" s="367"/>
      <c r="Y2" s="367"/>
      <c r="Z2" s="367"/>
      <c r="AA2" s="367"/>
      <c r="AB2" s="367"/>
      <c r="AC2" s="367"/>
      <c r="AD2" s="367"/>
      <c r="AE2" s="367"/>
      <c r="AF2" s="367"/>
      <c r="AG2" s="367"/>
      <c r="AH2" s="367"/>
      <c r="AI2" s="367"/>
      <c r="AU2" s="367"/>
      <c r="BG2" s="367"/>
      <c r="BS2" s="367"/>
      <c r="CE2" s="367"/>
      <c r="CQ2" s="367"/>
      <c r="DD2" s="366"/>
      <c r="DE2" s="366"/>
    </row>
    <row r="3" spans="1:109" ht="25.5" customHeight="1" x14ac:dyDescent="0.2">
      <c r="A3" s="367"/>
      <c r="C3" s="367"/>
      <c r="O3" s="367"/>
      <c r="P3" s="367"/>
      <c r="Q3" s="367"/>
      <c r="R3" s="367"/>
      <c r="S3" s="367"/>
      <c r="T3" s="367"/>
      <c r="U3" s="367"/>
      <c r="V3" s="367"/>
      <c r="W3" s="367"/>
      <c r="X3" s="367"/>
      <c r="Y3" s="367"/>
      <c r="Z3" s="367"/>
      <c r="AA3" s="367"/>
      <c r="AB3" s="367"/>
      <c r="AC3" s="367"/>
      <c r="AD3" s="367"/>
      <c r="AE3" s="367"/>
      <c r="AF3" s="367"/>
      <c r="AG3" s="367"/>
      <c r="AH3" s="367"/>
      <c r="AI3" s="367"/>
      <c r="AU3" s="367"/>
      <c r="BG3" s="367"/>
      <c r="BS3" s="367"/>
      <c r="CE3" s="367"/>
      <c r="CQ3" s="367"/>
      <c r="DD3" s="366"/>
      <c r="DE3" s="366"/>
    </row>
    <row r="4" spans="1:109" s="259" customFormat="1" ht="13.2" x14ac:dyDescent="0.2">
      <c r="A4" s="367"/>
      <c r="B4" s="367"/>
      <c r="C4" s="367"/>
      <c r="D4" s="367"/>
      <c r="E4" s="367"/>
      <c r="F4" s="367"/>
      <c r="G4" s="367"/>
      <c r="H4" s="367"/>
      <c r="I4" s="367"/>
      <c r="J4" s="367"/>
      <c r="K4" s="367"/>
      <c r="L4" s="367"/>
      <c r="M4" s="367"/>
      <c r="N4" s="367"/>
      <c r="O4" s="367"/>
      <c r="P4" s="367"/>
      <c r="Q4" s="367"/>
      <c r="R4" s="367"/>
      <c r="S4" s="367"/>
      <c r="T4" s="367"/>
      <c r="U4" s="367"/>
      <c r="V4" s="367"/>
      <c r="W4" s="367"/>
      <c r="X4" s="367"/>
      <c r="Y4" s="367"/>
      <c r="Z4" s="367"/>
      <c r="AA4" s="367"/>
      <c r="AB4" s="367"/>
      <c r="AC4" s="367"/>
      <c r="AD4" s="367"/>
      <c r="AE4" s="367"/>
      <c r="AF4" s="367"/>
      <c r="AG4" s="367"/>
      <c r="AH4" s="367"/>
      <c r="AI4" s="367"/>
      <c r="AJ4" s="367"/>
      <c r="AK4" s="367"/>
      <c r="AL4" s="367"/>
      <c r="AM4" s="367"/>
      <c r="AN4" s="367"/>
      <c r="AO4" s="367"/>
      <c r="AP4" s="367"/>
      <c r="AQ4" s="367"/>
      <c r="AR4" s="367"/>
      <c r="AS4" s="367"/>
      <c r="AT4" s="367"/>
      <c r="AU4" s="367"/>
      <c r="AV4" s="367"/>
      <c r="AW4" s="367"/>
      <c r="AX4" s="367"/>
      <c r="AY4" s="367"/>
      <c r="AZ4" s="367"/>
      <c r="BA4" s="367"/>
      <c r="BB4" s="367"/>
      <c r="BC4" s="367"/>
      <c r="BD4" s="367"/>
      <c r="BE4" s="367"/>
      <c r="BF4" s="367"/>
      <c r="BG4" s="367"/>
      <c r="BH4" s="367"/>
      <c r="BI4" s="367"/>
      <c r="BJ4" s="367"/>
      <c r="BK4" s="367"/>
      <c r="BL4" s="367"/>
      <c r="BM4" s="367"/>
      <c r="BN4" s="367"/>
      <c r="BO4" s="367"/>
      <c r="BP4" s="367"/>
      <c r="BQ4" s="367"/>
      <c r="BR4" s="367"/>
      <c r="BS4" s="367"/>
      <c r="BT4" s="367"/>
      <c r="BU4" s="367"/>
      <c r="BV4" s="367"/>
      <c r="BW4" s="367"/>
      <c r="BX4" s="367"/>
      <c r="BY4" s="367"/>
      <c r="BZ4" s="367"/>
      <c r="CA4" s="367"/>
      <c r="CB4" s="367"/>
      <c r="CC4" s="367"/>
      <c r="CD4" s="367"/>
      <c r="CE4" s="367"/>
      <c r="CF4" s="367"/>
      <c r="CG4" s="367"/>
      <c r="CH4" s="367"/>
      <c r="CI4" s="367"/>
      <c r="CJ4" s="367"/>
      <c r="CK4" s="367"/>
      <c r="CL4" s="367"/>
      <c r="CM4" s="367"/>
      <c r="CN4" s="367"/>
      <c r="CO4" s="367"/>
      <c r="CP4" s="367"/>
      <c r="CQ4" s="367"/>
      <c r="CR4" s="367"/>
      <c r="CS4" s="367"/>
      <c r="CT4" s="367"/>
      <c r="CU4" s="367"/>
      <c r="CV4" s="367"/>
      <c r="CW4" s="367"/>
      <c r="CX4" s="367"/>
      <c r="CY4" s="367"/>
      <c r="CZ4" s="367"/>
      <c r="DA4" s="367"/>
      <c r="DB4" s="367"/>
      <c r="DC4" s="367"/>
      <c r="DD4" s="367"/>
      <c r="DE4" s="367"/>
    </row>
    <row r="5" spans="1:109" s="259" customFormat="1" ht="13.2" x14ac:dyDescent="0.2">
      <c r="A5" s="367"/>
      <c r="B5" s="367"/>
      <c r="C5" s="367"/>
      <c r="D5" s="367"/>
      <c r="E5" s="367"/>
      <c r="F5" s="367"/>
      <c r="G5" s="367"/>
      <c r="H5" s="367"/>
      <c r="I5" s="367"/>
      <c r="J5" s="367"/>
      <c r="K5" s="367"/>
      <c r="L5" s="367"/>
      <c r="M5" s="367"/>
      <c r="N5" s="367"/>
      <c r="O5" s="367"/>
      <c r="P5" s="367"/>
      <c r="Q5" s="367"/>
      <c r="R5" s="367"/>
      <c r="S5" s="367"/>
      <c r="T5" s="367"/>
      <c r="U5" s="367"/>
      <c r="V5" s="367"/>
      <c r="W5" s="367"/>
      <c r="X5" s="367"/>
      <c r="Y5" s="367"/>
      <c r="Z5" s="367"/>
      <c r="AA5" s="367"/>
      <c r="AB5" s="367"/>
      <c r="AC5" s="367"/>
      <c r="AD5" s="367"/>
      <c r="AE5" s="367"/>
      <c r="AF5" s="367"/>
      <c r="AG5" s="367"/>
      <c r="AH5" s="367"/>
      <c r="AI5" s="367"/>
      <c r="AJ5" s="367"/>
      <c r="AK5" s="367"/>
      <c r="AL5" s="367"/>
      <c r="AM5" s="367"/>
      <c r="AN5" s="367"/>
      <c r="AO5" s="367"/>
      <c r="AP5" s="367"/>
      <c r="AQ5" s="367"/>
      <c r="AR5" s="367"/>
      <c r="AS5" s="367"/>
      <c r="AT5" s="367"/>
      <c r="AU5" s="367"/>
      <c r="AV5" s="367"/>
      <c r="AW5" s="367"/>
      <c r="AX5" s="367"/>
      <c r="AY5" s="367"/>
      <c r="AZ5" s="367"/>
      <c r="BA5" s="367"/>
      <c r="BB5" s="367"/>
      <c r="BC5" s="367"/>
      <c r="BD5" s="367"/>
      <c r="BE5" s="367"/>
      <c r="BF5" s="367"/>
      <c r="BG5" s="367"/>
      <c r="BH5" s="367"/>
      <c r="BI5" s="367"/>
      <c r="BJ5" s="367"/>
      <c r="BK5" s="367"/>
      <c r="BL5" s="367"/>
      <c r="BM5" s="367"/>
      <c r="BN5" s="367"/>
      <c r="BO5" s="367"/>
      <c r="BP5" s="367"/>
      <c r="BQ5" s="367"/>
      <c r="BR5" s="367"/>
      <c r="BS5" s="367"/>
      <c r="BT5" s="367"/>
      <c r="BU5" s="367"/>
      <c r="BV5" s="367"/>
      <c r="BW5" s="367"/>
      <c r="BX5" s="367"/>
      <c r="BY5" s="367"/>
      <c r="BZ5" s="367"/>
      <c r="CA5" s="367"/>
      <c r="CB5" s="367"/>
      <c r="CC5" s="367"/>
      <c r="CD5" s="367"/>
      <c r="CE5" s="367"/>
      <c r="CF5" s="367"/>
      <c r="CG5" s="367"/>
      <c r="CH5" s="367"/>
      <c r="CI5" s="367"/>
      <c r="CJ5" s="367"/>
      <c r="CK5" s="367"/>
      <c r="CL5" s="367"/>
      <c r="CM5" s="367"/>
      <c r="CN5" s="367"/>
      <c r="CO5" s="367"/>
      <c r="CP5" s="367"/>
      <c r="CQ5" s="367"/>
      <c r="CR5" s="367"/>
      <c r="CS5" s="367"/>
      <c r="CT5" s="367"/>
      <c r="CU5" s="367"/>
      <c r="CV5" s="367"/>
      <c r="CW5" s="367"/>
      <c r="CX5" s="367"/>
      <c r="CY5" s="367"/>
      <c r="CZ5" s="367"/>
      <c r="DA5" s="367"/>
      <c r="DB5" s="367"/>
      <c r="DC5" s="367"/>
      <c r="DD5" s="367"/>
      <c r="DE5" s="367"/>
    </row>
    <row r="6" spans="1:109" s="259" customFormat="1" ht="13.2" x14ac:dyDescent="0.2">
      <c r="A6" s="367"/>
      <c r="B6" s="367"/>
      <c r="C6" s="367"/>
      <c r="D6" s="367"/>
      <c r="E6" s="367"/>
      <c r="F6" s="367"/>
      <c r="G6" s="367"/>
      <c r="H6" s="367"/>
      <c r="I6" s="367"/>
      <c r="J6" s="367"/>
      <c r="K6" s="367"/>
      <c r="L6" s="367"/>
      <c r="M6" s="367"/>
      <c r="N6" s="367"/>
      <c r="O6" s="367"/>
      <c r="P6" s="367"/>
      <c r="Q6" s="367"/>
      <c r="R6" s="367"/>
      <c r="S6" s="367"/>
      <c r="T6" s="367"/>
      <c r="U6" s="367"/>
      <c r="V6" s="367"/>
      <c r="W6" s="367"/>
      <c r="X6" s="367"/>
      <c r="Y6" s="367"/>
      <c r="Z6" s="367"/>
      <c r="AA6" s="367"/>
      <c r="AB6" s="367"/>
      <c r="AC6" s="367"/>
      <c r="AD6" s="367"/>
      <c r="AE6" s="367"/>
      <c r="AF6" s="367"/>
      <c r="AG6" s="367"/>
      <c r="AH6" s="367"/>
      <c r="AI6" s="367"/>
      <c r="AJ6" s="367"/>
      <c r="AK6" s="367"/>
      <c r="AL6" s="367"/>
      <c r="AM6" s="367"/>
      <c r="AN6" s="367"/>
      <c r="AO6" s="367"/>
      <c r="AP6" s="367"/>
      <c r="AQ6" s="367"/>
      <c r="AR6" s="367"/>
      <c r="AS6" s="367"/>
      <c r="AT6" s="367"/>
      <c r="AU6" s="367"/>
      <c r="AV6" s="367"/>
      <c r="AW6" s="367"/>
      <c r="AX6" s="367"/>
      <c r="AY6" s="367"/>
      <c r="AZ6" s="367"/>
      <c r="BA6" s="367"/>
      <c r="BB6" s="367"/>
      <c r="BC6" s="367"/>
      <c r="BD6" s="367"/>
      <c r="BE6" s="367"/>
      <c r="BF6" s="367"/>
      <c r="BG6" s="367"/>
      <c r="BH6" s="367"/>
      <c r="BI6" s="367"/>
      <c r="BJ6" s="367"/>
      <c r="BK6" s="367"/>
      <c r="BL6" s="367"/>
      <c r="BM6" s="367"/>
      <c r="BN6" s="367"/>
      <c r="BO6" s="367"/>
      <c r="BP6" s="367"/>
      <c r="BQ6" s="367"/>
      <c r="BR6" s="367"/>
      <c r="BS6" s="367"/>
      <c r="BT6" s="367"/>
      <c r="BU6" s="367"/>
      <c r="BV6" s="367"/>
      <c r="BW6" s="367"/>
      <c r="BX6" s="367"/>
      <c r="BY6" s="367"/>
      <c r="BZ6" s="367"/>
      <c r="CA6" s="367"/>
      <c r="CB6" s="367"/>
      <c r="CC6" s="367"/>
      <c r="CD6" s="367"/>
      <c r="CE6" s="367"/>
      <c r="CF6" s="367"/>
      <c r="CG6" s="367"/>
      <c r="CH6" s="367"/>
      <c r="CI6" s="367"/>
      <c r="CJ6" s="367"/>
      <c r="CK6" s="367"/>
      <c r="CL6" s="367"/>
      <c r="CM6" s="367"/>
      <c r="CN6" s="367"/>
      <c r="CO6" s="367"/>
      <c r="CP6" s="367"/>
      <c r="CQ6" s="367"/>
      <c r="CR6" s="367"/>
      <c r="CS6" s="367"/>
      <c r="CT6" s="367"/>
      <c r="CU6" s="367"/>
      <c r="CV6" s="367"/>
      <c r="CW6" s="367"/>
      <c r="CX6" s="367"/>
      <c r="CY6" s="367"/>
      <c r="CZ6" s="367"/>
      <c r="DA6" s="367"/>
      <c r="DB6" s="367"/>
      <c r="DC6" s="367"/>
      <c r="DD6" s="367"/>
      <c r="DE6" s="367"/>
    </row>
    <row r="7" spans="1:109" s="259" customFormat="1" ht="13.2" x14ac:dyDescent="0.2">
      <c r="A7" s="367"/>
      <c r="B7" s="367"/>
      <c r="C7" s="367"/>
      <c r="D7" s="367"/>
      <c r="E7" s="367"/>
      <c r="F7" s="367"/>
      <c r="G7" s="367"/>
      <c r="H7" s="367"/>
      <c r="I7" s="367"/>
      <c r="J7" s="367"/>
      <c r="K7" s="367"/>
      <c r="L7" s="367"/>
      <c r="M7" s="367"/>
      <c r="N7" s="367"/>
      <c r="O7" s="367"/>
      <c r="P7" s="367"/>
      <c r="Q7" s="367"/>
      <c r="R7" s="367"/>
      <c r="S7" s="367"/>
      <c r="T7" s="367"/>
      <c r="U7" s="367"/>
      <c r="V7" s="367"/>
      <c r="W7" s="367"/>
      <c r="X7" s="367"/>
      <c r="Y7" s="367"/>
      <c r="Z7" s="367"/>
      <c r="AA7" s="367"/>
      <c r="AB7" s="367"/>
      <c r="AC7" s="367"/>
      <c r="AD7" s="367"/>
      <c r="AE7" s="367"/>
      <c r="AF7" s="367"/>
      <c r="AG7" s="367"/>
      <c r="AH7" s="367"/>
      <c r="AI7" s="367"/>
      <c r="AJ7" s="367"/>
      <c r="AK7" s="367"/>
      <c r="AL7" s="367"/>
      <c r="AM7" s="367"/>
      <c r="AN7" s="367"/>
      <c r="AO7" s="367"/>
      <c r="AP7" s="367"/>
      <c r="AQ7" s="367"/>
      <c r="AR7" s="367"/>
      <c r="AS7" s="367"/>
      <c r="AT7" s="367"/>
      <c r="AU7" s="367"/>
      <c r="AV7" s="367"/>
      <c r="AW7" s="367"/>
      <c r="AX7" s="367"/>
      <c r="AY7" s="367"/>
      <c r="AZ7" s="367"/>
      <c r="BA7" s="367"/>
      <c r="BB7" s="367"/>
      <c r="BC7" s="367"/>
      <c r="BD7" s="367"/>
      <c r="BE7" s="367"/>
      <c r="BF7" s="367"/>
      <c r="BG7" s="367"/>
      <c r="BH7" s="367"/>
      <c r="BI7" s="367"/>
      <c r="BJ7" s="367"/>
      <c r="BK7" s="367"/>
      <c r="BL7" s="367"/>
      <c r="BM7" s="367"/>
      <c r="BN7" s="367"/>
      <c r="BO7" s="367"/>
      <c r="BP7" s="367"/>
      <c r="BQ7" s="367"/>
      <c r="BR7" s="367"/>
      <c r="BS7" s="367"/>
      <c r="BT7" s="367"/>
      <c r="BU7" s="367"/>
      <c r="BV7" s="367"/>
      <c r="BW7" s="367"/>
      <c r="BX7" s="367"/>
      <c r="BY7" s="367"/>
      <c r="BZ7" s="367"/>
      <c r="CA7" s="367"/>
      <c r="CB7" s="367"/>
      <c r="CC7" s="367"/>
      <c r="CD7" s="367"/>
      <c r="CE7" s="367"/>
      <c r="CF7" s="367"/>
      <c r="CG7" s="367"/>
      <c r="CH7" s="367"/>
      <c r="CI7" s="367"/>
      <c r="CJ7" s="367"/>
      <c r="CK7" s="367"/>
      <c r="CL7" s="367"/>
      <c r="CM7" s="367"/>
      <c r="CN7" s="367"/>
      <c r="CO7" s="367"/>
      <c r="CP7" s="367"/>
      <c r="CQ7" s="367"/>
      <c r="CR7" s="367"/>
      <c r="CS7" s="367"/>
      <c r="CT7" s="367"/>
      <c r="CU7" s="367"/>
      <c r="CV7" s="367"/>
      <c r="CW7" s="367"/>
      <c r="CX7" s="367"/>
      <c r="CY7" s="367"/>
      <c r="CZ7" s="367"/>
      <c r="DA7" s="367"/>
      <c r="DB7" s="367"/>
      <c r="DC7" s="367"/>
      <c r="DD7" s="367"/>
      <c r="DE7" s="367"/>
    </row>
    <row r="8" spans="1:109" s="259" customFormat="1" ht="13.2" x14ac:dyDescent="0.2">
      <c r="A8" s="367"/>
      <c r="B8" s="367"/>
      <c r="C8" s="367"/>
      <c r="D8" s="367"/>
      <c r="E8" s="367"/>
      <c r="F8" s="367"/>
      <c r="G8" s="367"/>
      <c r="H8" s="367"/>
      <c r="I8" s="367"/>
      <c r="J8" s="367"/>
      <c r="K8" s="367"/>
      <c r="L8" s="367"/>
      <c r="M8" s="367"/>
      <c r="N8" s="367"/>
      <c r="O8" s="367"/>
      <c r="P8" s="367"/>
      <c r="Q8" s="367"/>
      <c r="R8" s="367"/>
      <c r="S8" s="367"/>
      <c r="T8" s="367"/>
      <c r="U8" s="367"/>
      <c r="V8" s="367"/>
      <c r="W8" s="367"/>
      <c r="X8" s="367"/>
      <c r="Y8" s="367"/>
      <c r="Z8" s="367"/>
      <c r="AA8" s="367"/>
      <c r="AB8" s="367"/>
      <c r="AC8" s="367"/>
      <c r="AD8" s="367"/>
      <c r="AE8" s="367"/>
      <c r="AF8" s="367"/>
      <c r="AG8" s="367"/>
      <c r="AH8" s="367"/>
      <c r="AI8" s="367"/>
      <c r="AJ8" s="367"/>
      <c r="AK8" s="367"/>
      <c r="AL8" s="367"/>
      <c r="AM8" s="367"/>
      <c r="AN8" s="367"/>
      <c r="AO8" s="367"/>
      <c r="AP8" s="367"/>
      <c r="AQ8" s="367"/>
      <c r="AR8" s="367"/>
      <c r="AS8" s="367"/>
      <c r="AT8" s="367"/>
      <c r="AU8" s="367"/>
      <c r="AV8" s="367"/>
      <c r="AW8" s="367"/>
      <c r="AX8" s="367"/>
      <c r="AY8" s="367"/>
      <c r="AZ8" s="367"/>
      <c r="BA8" s="367"/>
      <c r="BB8" s="367"/>
      <c r="BC8" s="367"/>
      <c r="BD8" s="367"/>
      <c r="BE8" s="367"/>
      <c r="BF8" s="367"/>
      <c r="BG8" s="367"/>
      <c r="BH8" s="367"/>
      <c r="BI8" s="367"/>
      <c r="BJ8" s="367"/>
      <c r="BK8" s="367"/>
      <c r="BL8" s="367"/>
      <c r="BM8" s="367"/>
      <c r="BN8" s="367"/>
      <c r="BO8" s="367"/>
      <c r="BP8" s="367"/>
      <c r="BQ8" s="367"/>
      <c r="BR8" s="367"/>
      <c r="BS8" s="367"/>
      <c r="BT8" s="367"/>
      <c r="BU8" s="367"/>
      <c r="BV8" s="367"/>
      <c r="BW8" s="367"/>
      <c r="BX8" s="367"/>
      <c r="BY8" s="367"/>
      <c r="BZ8" s="367"/>
      <c r="CA8" s="367"/>
      <c r="CB8" s="367"/>
      <c r="CC8" s="367"/>
      <c r="CD8" s="367"/>
      <c r="CE8" s="367"/>
      <c r="CF8" s="367"/>
      <c r="CG8" s="367"/>
      <c r="CH8" s="367"/>
      <c r="CI8" s="367"/>
      <c r="CJ8" s="367"/>
      <c r="CK8" s="367"/>
      <c r="CL8" s="367"/>
      <c r="CM8" s="367"/>
      <c r="CN8" s="367"/>
      <c r="CO8" s="367"/>
      <c r="CP8" s="367"/>
      <c r="CQ8" s="367"/>
      <c r="CR8" s="367"/>
      <c r="CS8" s="367"/>
      <c r="CT8" s="367"/>
      <c r="CU8" s="367"/>
      <c r="CV8" s="367"/>
      <c r="CW8" s="367"/>
      <c r="CX8" s="367"/>
      <c r="CY8" s="367"/>
      <c r="CZ8" s="367"/>
      <c r="DA8" s="367"/>
      <c r="DB8" s="367"/>
      <c r="DC8" s="367"/>
      <c r="DD8" s="367"/>
      <c r="DE8" s="367"/>
    </row>
    <row r="9" spans="1:109" s="259" customFormat="1" ht="13.2" x14ac:dyDescent="0.2">
      <c r="A9" s="367"/>
      <c r="B9" s="367"/>
      <c r="C9" s="367"/>
      <c r="D9" s="367"/>
      <c r="E9" s="367"/>
      <c r="F9" s="367"/>
      <c r="G9" s="367"/>
      <c r="H9" s="367"/>
      <c r="I9" s="367"/>
      <c r="J9" s="367"/>
      <c r="K9" s="367"/>
      <c r="L9" s="367"/>
      <c r="M9" s="367"/>
      <c r="N9" s="367"/>
      <c r="O9" s="367"/>
      <c r="P9" s="367"/>
      <c r="Q9" s="367"/>
      <c r="R9" s="367"/>
      <c r="S9" s="367"/>
      <c r="T9" s="367"/>
      <c r="U9" s="367"/>
      <c r="V9" s="367"/>
      <c r="W9" s="367"/>
      <c r="X9" s="367"/>
      <c r="Y9" s="367"/>
      <c r="Z9" s="367"/>
      <c r="AA9" s="367"/>
      <c r="AB9" s="367"/>
      <c r="AC9" s="367"/>
      <c r="AD9" s="367"/>
      <c r="AE9" s="367"/>
      <c r="AF9" s="367"/>
      <c r="AG9" s="367"/>
      <c r="AH9" s="367"/>
      <c r="AI9" s="367"/>
      <c r="AJ9" s="367"/>
      <c r="AK9" s="367"/>
      <c r="AL9" s="367"/>
      <c r="AM9" s="367"/>
      <c r="AN9" s="367"/>
      <c r="AO9" s="367"/>
      <c r="AP9" s="367"/>
      <c r="AQ9" s="367"/>
      <c r="AR9" s="367"/>
      <c r="AS9" s="367"/>
      <c r="AT9" s="367"/>
      <c r="AU9" s="367"/>
      <c r="AV9" s="367"/>
      <c r="AW9" s="367"/>
      <c r="AX9" s="367"/>
      <c r="AY9" s="367"/>
      <c r="AZ9" s="367"/>
      <c r="BA9" s="367"/>
      <c r="BB9" s="367"/>
      <c r="BC9" s="367"/>
      <c r="BD9" s="367"/>
      <c r="BE9" s="367"/>
      <c r="BF9" s="367"/>
      <c r="BG9" s="367"/>
      <c r="BH9" s="367"/>
      <c r="BI9" s="367"/>
      <c r="BJ9" s="367"/>
      <c r="BK9" s="367"/>
      <c r="BL9" s="367"/>
      <c r="BM9" s="367"/>
      <c r="BN9" s="367"/>
      <c r="BO9" s="367"/>
      <c r="BP9" s="367"/>
      <c r="BQ9" s="367"/>
      <c r="BR9" s="367"/>
      <c r="BS9" s="367"/>
      <c r="BT9" s="367"/>
      <c r="BU9" s="367"/>
      <c r="BV9" s="367"/>
      <c r="BW9" s="367"/>
      <c r="BX9" s="367"/>
      <c r="BY9" s="367"/>
      <c r="BZ9" s="367"/>
      <c r="CA9" s="367"/>
      <c r="CB9" s="367"/>
      <c r="CC9" s="367"/>
      <c r="CD9" s="367"/>
      <c r="CE9" s="367"/>
      <c r="CF9" s="367"/>
      <c r="CG9" s="367"/>
      <c r="CH9" s="367"/>
      <c r="CI9" s="367"/>
      <c r="CJ9" s="367"/>
      <c r="CK9" s="367"/>
      <c r="CL9" s="367"/>
      <c r="CM9" s="367"/>
      <c r="CN9" s="367"/>
      <c r="CO9" s="367"/>
      <c r="CP9" s="367"/>
      <c r="CQ9" s="367"/>
      <c r="CR9" s="367"/>
      <c r="CS9" s="367"/>
      <c r="CT9" s="367"/>
      <c r="CU9" s="367"/>
      <c r="CV9" s="367"/>
      <c r="CW9" s="367"/>
      <c r="CX9" s="367"/>
      <c r="CY9" s="367"/>
      <c r="CZ9" s="367"/>
      <c r="DA9" s="367"/>
      <c r="DB9" s="367"/>
      <c r="DC9" s="367"/>
      <c r="DD9" s="367"/>
      <c r="DE9" s="367"/>
    </row>
    <row r="10" spans="1:109" s="259" customFormat="1" ht="13.2" x14ac:dyDescent="0.2">
      <c r="A10" s="367"/>
      <c r="B10" s="367"/>
      <c r="C10" s="367"/>
      <c r="D10" s="367"/>
      <c r="E10" s="367"/>
      <c r="F10" s="367"/>
      <c r="G10" s="367"/>
      <c r="H10" s="367"/>
      <c r="I10" s="367"/>
      <c r="J10" s="367"/>
      <c r="K10" s="367"/>
      <c r="L10" s="367"/>
      <c r="M10" s="367"/>
      <c r="N10" s="367"/>
      <c r="O10" s="367"/>
      <c r="P10" s="367"/>
      <c r="Q10" s="367"/>
      <c r="R10" s="367"/>
      <c r="S10" s="367"/>
      <c r="T10" s="367"/>
      <c r="U10" s="367"/>
      <c r="V10" s="367"/>
      <c r="W10" s="367"/>
      <c r="X10" s="367"/>
      <c r="Y10" s="367"/>
      <c r="Z10" s="367"/>
      <c r="AA10" s="367"/>
      <c r="AB10" s="367"/>
      <c r="AC10" s="367"/>
      <c r="AD10" s="367"/>
      <c r="AE10" s="367"/>
      <c r="AF10" s="367"/>
      <c r="AG10" s="367"/>
      <c r="AH10" s="367"/>
      <c r="AI10" s="367"/>
      <c r="AJ10" s="367"/>
      <c r="AK10" s="367"/>
      <c r="AL10" s="367"/>
      <c r="AM10" s="367"/>
      <c r="AN10" s="367"/>
      <c r="AO10" s="367"/>
      <c r="AP10" s="367"/>
      <c r="AQ10" s="367"/>
      <c r="AR10" s="367"/>
      <c r="AS10" s="367"/>
      <c r="AT10" s="367"/>
      <c r="AU10" s="367"/>
      <c r="AV10" s="367"/>
      <c r="AW10" s="367"/>
      <c r="AX10" s="367"/>
      <c r="AY10" s="367"/>
      <c r="AZ10" s="367"/>
      <c r="BA10" s="367"/>
      <c r="BB10" s="367"/>
      <c r="BC10" s="367"/>
      <c r="BD10" s="367"/>
      <c r="BE10" s="367"/>
      <c r="BF10" s="367"/>
      <c r="BG10" s="367"/>
      <c r="BH10" s="367"/>
      <c r="BI10" s="367"/>
      <c r="BJ10" s="367"/>
      <c r="BK10" s="367"/>
      <c r="BL10" s="367"/>
      <c r="BM10" s="367"/>
      <c r="BN10" s="367"/>
      <c r="BO10" s="367"/>
      <c r="BP10" s="367"/>
      <c r="BQ10" s="367"/>
      <c r="BR10" s="367"/>
      <c r="BS10" s="367"/>
      <c r="BT10" s="367"/>
      <c r="BU10" s="367"/>
      <c r="BV10" s="367"/>
      <c r="BW10" s="367"/>
      <c r="BX10" s="367"/>
      <c r="BY10" s="367"/>
      <c r="BZ10" s="367"/>
      <c r="CA10" s="367"/>
      <c r="CB10" s="367"/>
      <c r="CC10" s="367"/>
      <c r="CD10" s="367"/>
      <c r="CE10" s="367"/>
      <c r="CF10" s="367"/>
      <c r="CG10" s="367"/>
      <c r="CH10" s="367"/>
      <c r="CI10" s="367"/>
      <c r="CJ10" s="367"/>
      <c r="CK10" s="367"/>
      <c r="CL10" s="367"/>
      <c r="CM10" s="367"/>
      <c r="CN10" s="367"/>
      <c r="CO10" s="367"/>
      <c r="CP10" s="367"/>
      <c r="CQ10" s="367"/>
      <c r="CR10" s="367"/>
      <c r="CS10" s="367"/>
      <c r="CT10" s="367"/>
      <c r="CU10" s="367"/>
      <c r="CV10" s="367"/>
      <c r="CW10" s="367"/>
      <c r="CX10" s="367"/>
      <c r="CY10" s="367"/>
      <c r="CZ10" s="367"/>
      <c r="DA10" s="367"/>
      <c r="DB10" s="367"/>
      <c r="DC10" s="367"/>
      <c r="DD10" s="367"/>
      <c r="DE10" s="367"/>
    </row>
    <row r="11" spans="1:109" s="259" customFormat="1" ht="13.2" x14ac:dyDescent="0.2">
      <c r="A11" s="367"/>
      <c r="B11" s="367"/>
      <c r="C11" s="367"/>
      <c r="D11" s="367"/>
      <c r="E11" s="367"/>
      <c r="F11" s="367"/>
      <c r="G11" s="367"/>
      <c r="H11" s="367"/>
      <c r="I11" s="367"/>
      <c r="J11" s="367"/>
      <c r="K11" s="367"/>
      <c r="L11" s="367"/>
      <c r="M11" s="367"/>
      <c r="N11" s="367"/>
      <c r="O11" s="367"/>
      <c r="P11" s="367"/>
      <c r="Q11" s="367"/>
      <c r="R11" s="367"/>
      <c r="S11" s="367"/>
      <c r="T11" s="367"/>
      <c r="U11" s="367"/>
      <c r="V11" s="367"/>
      <c r="W11" s="367"/>
      <c r="X11" s="367"/>
      <c r="Y11" s="367"/>
      <c r="Z11" s="367"/>
      <c r="AA11" s="367"/>
      <c r="AB11" s="367"/>
      <c r="AC11" s="367"/>
      <c r="AD11" s="367"/>
      <c r="AE11" s="367"/>
      <c r="AF11" s="367"/>
      <c r="AG11" s="367"/>
      <c r="AH11" s="367"/>
      <c r="AI11" s="367"/>
      <c r="AJ11" s="367"/>
      <c r="AK11" s="367"/>
      <c r="AL11" s="367"/>
      <c r="AM11" s="367"/>
      <c r="AN11" s="367"/>
      <c r="AO11" s="367"/>
      <c r="AP11" s="367"/>
      <c r="AQ11" s="367"/>
      <c r="AR11" s="367"/>
      <c r="AS11" s="367"/>
      <c r="AT11" s="367"/>
      <c r="AU11" s="367"/>
      <c r="AV11" s="367"/>
      <c r="AW11" s="367"/>
      <c r="AX11" s="367"/>
      <c r="AY11" s="367"/>
      <c r="AZ11" s="367"/>
      <c r="BA11" s="367"/>
      <c r="BB11" s="367"/>
      <c r="BC11" s="367"/>
      <c r="BD11" s="367"/>
      <c r="BE11" s="367"/>
      <c r="BF11" s="367"/>
      <c r="BG11" s="367"/>
      <c r="BH11" s="367"/>
      <c r="BI11" s="367"/>
      <c r="BJ11" s="367"/>
      <c r="BK11" s="367"/>
      <c r="BL11" s="367"/>
      <c r="BM11" s="367"/>
      <c r="BN11" s="367"/>
      <c r="BO11" s="367"/>
      <c r="BP11" s="367"/>
      <c r="BQ11" s="367"/>
      <c r="BR11" s="367"/>
      <c r="BS11" s="367"/>
      <c r="BT11" s="367"/>
      <c r="BU11" s="367"/>
      <c r="BV11" s="367"/>
      <c r="BW11" s="367"/>
      <c r="BX11" s="367"/>
      <c r="BY11" s="367"/>
      <c r="BZ11" s="367"/>
      <c r="CA11" s="367"/>
      <c r="CB11" s="367"/>
      <c r="CC11" s="367"/>
      <c r="CD11" s="367"/>
      <c r="CE11" s="367"/>
      <c r="CF11" s="367"/>
      <c r="CG11" s="367"/>
      <c r="CH11" s="367"/>
      <c r="CI11" s="367"/>
      <c r="CJ11" s="367"/>
      <c r="CK11" s="367"/>
      <c r="CL11" s="367"/>
      <c r="CM11" s="367"/>
      <c r="CN11" s="367"/>
      <c r="CO11" s="367"/>
      <c r="CP11" s="367"/>
      <c r="CQ11" s="367"/>
      <c r="CR11" s="367"/>
      <c r="CS11" s="367"/>
      <c r="CT11" s="367"/>
      <c r="CU11" s="367"/>
      <c r="CV11" s="367"/>
      <c r="CW11" s="367"/>
      <c r="CX11" s="367"/>
      <c r="CY11" s="367"/>
      <c r="CZ11" s="367"/>
      <c r="DA11" s="367"/>
      <c r="DB11" s="367"/>
      <c r="DC11" s="367"/>
      <c r="DD11" s="367"/>
      <c r="DE11" s="367"/>
    </row>
    <row r="12" spans="1:109" s="259" customFormat="1" ht="13.2" x14ac:dyDescent="0.2">
      <c r="A12" s="367"/>
      <c r="B12" s="367"/>
      <c r="C12" s="367"/>
      <c r="D12" s="367"/>
      <c r="E12" s="367"/>
      <c r="F12" s="367"/>
      <c r="G12" s="367"/>
      <c r="H12" s="367"/>
      <c r="I12" s="367"/>
      <c r="J12" s="367"/>
      <c r="K12" s="367"/>
      <c r="L12" s="367"/>
      <c r="M12" s="367"/>
      <c r="N12" s="367"/>
      <c r="O12" s="367"/>
      <c r="P12" s="367"/>
      <c r="Q12" s="367"/>
      <c r="R12" s="367"/>
      <c r="S12" s="367"/>
      <c r="T12" s="367"/>
      <c r="U12" s="367"/>
      <c r="V12" s="367"/>
      <c r="W12" s="367"/>
      <c r="X12" s="367"/>
      <c r="Y12" s="367"/>
      <c r="Z12" s="367"/>
      <c r="AA12" s="367"/>
      <c r="AB12" s="367"/>
      <c r="AC12" s="367"/>
      <c r="AD12" s="367"/>
      <c r="AE12" s="367"/>
      <c r="AF12" s="367"/>
      <c r="AG12" s="367"/>
      <c r="AH12" s="367"/>
      <c r="AI12" s="367"/>
      <c r="AJ12" s="367"/>
      <c r="AK12" s="367"/>
      <c r="AL12" s="367"/>
      <c r="AM12" s="367"/>
      <c r="AN12" s="367"/>
      <c r="AO12" s="367"/>
      <c r="AP12" s="367"/>
      <c r="AQ12" s="367"/>
      <c r="AR12" s="367"/>
      <c r="AS12" s="367"/>
      <c r="AT12" s="367"/>
      <c r="AU12" s="367"/>
      <c r="AV12" s="367"/>
      <c r="AW12" s="367"/>
      <c r="AX12" s="367"/>
      <c r="AY12" s="367"/>
      <c r="AZ12" s="367"/>
      <c r="BA12" s="367"/>
      <c r="BB12" s="367"/>
      <c r="BC12" s="367"/>
      <c r="BD12" s="367"/>
      <c r="BE12" s="367"/>
      <c r="BF12" s="367"/>
      <c r="BG12" s="367"/>
      <c r="BH12" s="367"/>
      <c r="BI12" s="367"/>
      <c r="BJ12" s="367"/>
      <c r="BK12" s="367"/>
      <c r="BL12" s="367"/>
      <c r="BM12" s="367"/>
      <c r="BN12" s="367"/>
      <c r="BO12" s="367"/>
      <c r="BP12" s="367"/>
      <c r="BQ12" s="367"/>
      <c r="BR12" s="367"/>
      <c r="BS12" s="367"/>
      <c r="BT12" s="367"/>
      <c r="BU12" s="367"/>
      <c r="BV12" s="367"/>
      <c r="BW12" s="367"/>
      <c r="BX12" s="367"/>
      <c r="BY12" s="367"/>
      <c r="BZ12" s="367"/>
      <c r="CA12" s="367"/>
      <c r="CB12" s="367"/>
      <c r="CC12" s="367"/>
      <c r="CD12" s="367"/>
      <c r="CE12" s="367"/>
      <c r="CF12" s="367"/>
      <c r="CG12" s="367"/>
      <c r="CH12" s="367"/>
      <c r="CI12" s="367"/>
      <c r="CJ12" s="367"/>
      <c r="CK12" s="367"/>
      <c r="CL12" s="367"/>
      <c r="CM12" s="367"/>
      <c r="CN12" s="367"/>
      <c r="CO12" s="367"/>
      <c r="CP12" s="367"/>
      <c r="CQ12" s="367"/>
      <c r="CR12" s="367"/>
      <c r="CS12" s="367"/>
      <c r="CT12" s="367"/>
      <c r="CU12" s="367"/>
      <c r="CV12" s="367"/>
      <c r="CW12" s="367"/>
      <c r="CX12" s="367"/>
      <c r="CY12" s="367"/>
      <c r="CZ12" s="367"/>
      <c r="DA12" s="367"/>
      <c r="DB12" s="367"/>
      <c r="DC12" s="367"/>
      <c r="DD12" s="367"/>
      <c r="DE12" s="367"/>
    </row>
    <row r="13" spans="1:109" s="259" customFormat="1" ht="13.2" x14ac:dyDescent="0.2">
      <c r="A13" s="367"/>
      <c r="B13" s="367"/>
      <c r="C13" s="367"/>
      <c r="D13" s="367"/>
      <c r="E13" s="367"/>
      <c r="F13" s="367"/>
      <c r="G13" s="367"/>
      <c r="H13" s="367"/>
      <c r="I13" s="367"/>
      <c r="J13" s="367"/>
      <c r="K13" s="367"/>
      <c r="L13" s="367"/>
      <c r="M13" s="367"/>
      <c r="N13" s="367"/>
      <c r="O13" s="367"/>
      <c r="P13" s="367"/>
      <c r="Q13" s="367"/>
      <c r="R13" s="367"/>
      <c r="S13" s="367"/>
      <c r="T13" s="367"/>
      <c r="U13" s="367"/>
      <c r="V13" s="367"/>
      <c r="W13" s="367"/>
      <c r="X13" s="367"/>
      <c r="Y13" s="367"/>
      <c r="Z13" s="367"/>
      <c r="AA13" s="367"/>
      <c r="AB13" s="367"/>
      <c r="AC13" s="367"/>
      <c r="AD13" s="367"/>
      <c r="AE13" s="367"/>
      <c r="AF13" s="367"/>
      <c r="AG13" s="367"/>
      <c r="AH13" s="367"/>
      <c r="AI13" s="367"/>
      <c r="AJ13" s="367"/>
      <c r="AK13" s="367"/>
      <c r="AL13" s="367"/>
      <c r="AM13" s="367"/>
      <c r="AN13" s="367"/>
      <c r="AO13" s="367"/>
      <c r="AP13" s="367"/>
      <c r="AQ13" s="367"/>
      <c r="AR13" s="367"/>
      <c r="AS13" s="367"/>
      <c r="AT13" s="367"/>
      <c r="AU13" s="367"/>
      <c r="AV13" s="367"/>
      <c r="AW13" s="367"/>
      <c r="AX13" s="367"/>
      <c r="AY13" s="367"/>
      <c r="AZ13" s="367"/>
      <c r="BA13" s="367"/>
      <c r="BB13" s="367"/>
      <c r="BC13" s="367"/>
      <c r="BD13" s="367"/>
      <c r="BE13" s="367"/>
      <c r="BF13" s="367"/>
      <c r="BG13" s="367"/>
      <c r="BH13" s="367"/>
      <c r="BI13" s="367"/>
      <c r="BJ13" s="367"/>
      <c r="BK13" s="367"/>
      <c r="BL13" s="367"/>
      <c r="BM13" s="367"/>
      <c r="BN13" s="367"/>
      <c r="BO13" s="367"/>
      <c r="BP13" s="367"/>
      <c r="BQ13" s="367"/>
      <c r="BR13" s="367"/>
      <c r="BS13" s="367"/>
      <c r="BT13" s="367"/>
      <c r="BU13" s="367"/>
      <c r="BV13" s="367"/>
      <c r="BW13" s="367"/>
      <c r="BX13" s="367"/>
      <c r="BY13" s="367"/>
      <c r="BZ13" s="367"/>
      <c r="CA13" s="367"/>
      <c r="CB13" s="367"/>
      <c r="CC13" s="367"/>
      <c r="CD13" s="367"/>
      <c r="CE13" s="367"/>
      <c r="CF13" s="367"/>
      <c r="CG13" s="367"/>
      <c r="CH13" s="367"/>
      <c r="CI13" s="367"/>
      <c r="CJ13" s="367"/>
      <c r="CK13" s="367"/>
      <c r="CL13" s="367"/>
      <c r="CM13" s="367"/>
      <c r="CN13" s="367"/>
      <c r="CO13" s="367"/>
      <c r="CP13" s="367"/>
      <c r="CQ13" s="367"/>
      <c r="CR13" s="367"/>
      <c r="CS13" s="367"/>
      <c r="CT13" s="367"/>
      <c r="CU13" s="367"/>
      <c r="CV13" s="367"/>
      <c r="CW13" s="367"/>
      <c r="CX13" s="367"/>
      <c r="CY13" s="367"/>
      <c r="CZ13" s="367"/>
      <c r="DA13" s="367"/>
      <c r="DB13" s="367"/>
      <c r="DC13" s="367"/>
      <c r="DD13" s="367"/>
      <c r="DE13" s="367"/>
    </row>
    <row r="14" spans="1:109" s="259" customFormat="1" ht="13.2" x14ac:dyDescent="0.2">
      <c r="A14" s="367"/>
      <c r="B14" s="367"/>
      <c r="C14" s="367"/>
      <c r="D14" s="367"/>
      <c r="E14" s="367"/>
      <c r="F14" s="367"/>
      <c r="G14" s="367"/>
      <c r="H14" s="367"/>
      <c r="I14" s="367"/>
      <c r="J14" s="367"/>
      <c r="K14" s="367"/>
      <c r="L14" s="367"/>
      <c r="M14" s="367"/>
      <c r="N14" s="367"/>
      <c r="O14" s="367"/>
      <c r="P14" s="367"/>
      <c r="Q14" s="367"/>
      <c r="R14" s="367"/>
      <c r="S14" s="367"/>
      <c r="T14" s="367"/>
      <c r="U14" s="367"/>
      <c r="V14" s="367"/>
      <c r="W14" s="367"/>
      <c r="X14" s="367"/>
      <c r="Y14" s="367"/>
      <c r="Z14" s="367"/>
      <c r="AA14" s="367"/>
      <c r="AB14" s="367"/>
      <c r="AC14" s="367"/>
      <c r="AD14" s="367"/>
      <c r="AE14" s="367"/>
      <c r="AF14" s="367"/>
      <c r="AG14" s="367"/>
      <c r="AH14" s="367"/>
      <c r="AI14" s="367"/>
      <c r="AJ14" s="367"/>
      <c r="AK14" s="367"/>
      <c r="AL14" s="367"/>
      <c r="AM14" s="367"/>
      <c r="AN14" s="367"/>
      <c r="AO14" s="367"/>
      <c r="AP14" s="367"/>
      <c r="AQ14" s="367"/>
      <c r="AR14" s="367"/>
      <c r="AS14" s="367"/>
      <c r="AT14" s="367"/>
      <c r="AU14" s="367"/>
      <c r="AV14" s="367"/>
      <c r="AW14" s="367"/>
      <c r="AX14" s="367"/>
      <c r="AY14" s="367"/>
      <c r="AZ14" s="367"/>
      <c r="BA14" s="367"/>
      <c r="BB14" s="367"/>
      <c r="BC14" s="367"/>
      <c r="BD14" s="367"/>
      <c r="BE14" s="367"/>
      <c r="BF14" s="367"/>
      <c r="BG14" s="367"/>
      <c r="BH14" s="367"/>
      <c r="BI14" s="367"/>
      <c r="BJ14" s="367"/>
      <c r="BK14" s="367"/>
      <c r="BL14" s="367"/>
      <c r="BM14" s="367"/>
      <c r="BN14" s="367"/>
      <c r="BO14" s="367"/>
      <c r="BP14" s="367"/>
      <c r="BQ14" s="367"/>
      <c r="BR14" s="367"/>
      <c r="BS14" s="367"/>
      <c r="BT14" s="367"/>
      <c r="BU14" s="367"/>
      <c r="BV14" s="367"/>
      <c r="BW14" s="367"/>
      <c r="BX14" s="367"/>
      <c r="BY14" s="367"/>
      <c r="BZ14" s="367"/>
      <c r="CA14" s="367"/>
      <c r="CB14" s="367"/>
      <c r="CC14" s="367"/>
      <c r="CD14" s="367"/>
      <c r="CE14" s="367"/>
      <c r="CF14" s="367"/>
      <c r="CG14" s="367"/>
      <c r="CH14" s="367"/>
      <c r="CI14" s="367"/>
      <c r="CJ14" s="367"/>
      <c r="CK14" s="367"/>
      <c r="CL14" s="367"/>
      <c r="CM14" s="367"/>
      <c r="CN14" s="367"/>
      <c r="CO14" s="367"/>
      <c r="CP14" s="367"/>
      <c r="CQ14" s="367"/>
      <c r="CR14" s="367"/>
      <c r="CS14" s="367"/>
      <c r="CT14" s="367"/>
      <c r="CU14" s="367"/>
      <c r="CV14" s="367"/>
      <c r="CW14" s="367"/>
      <c r="CX14" s="367"/>
      <c r="CY14" s="367"/>
      <c r="CZ14" s="367"/>
      <c r="DA14" s="367"/>
      <c r="DB14" s="367"/>
      <c r="DC14" s="367"/>
      <c r="DD14" s="367"/>
      <c r="DE14" s="367"/>
    </row>
    <row r="15" spans="1:109" s="259" customFormat="1" ht="13.2" x14ac:dyDescent="0.2">
      <c r="A15" s="366"/>
      <c r="B15" s="367"/>
      <c r="C15" s="367"/>
      <c r="D15" s="367"/>
      <c r="E15" s="367"/>
      <c r="F15" s="367"/>
      <c r="G15" s="367"/>
      <c r="H15" s="367"/>
      <c r="I15" s="367"/>
      <c r="J15" s="367"/>
      <c r="K15" s="367"/>
      <c r="L15" s="367"/>
      <c r="M15" s="367"/>
      <c r="N15" s="367"/>
      <c r="O15" s="367"/>
      <c r="P15" s="367"/>
      <c r="Q15" s="367"/>
      <c r="R15" s="367"/>
      <c r="S15" s="367"/>
      <c r="T15" s="367"/>
      <c r="U15" s="367"/>
      <c r="V15" s="367"/>
      <c r="W15" s="367"/>
      <c r="X15" s="367"/>
      <c r="Y15" s="367"/>
      <c r="Z15" s="367"/>
      <c r="AA15" s="367"/>
      <c r="AB15" s="367"/>
      <c r="AC15" s="367"/>
      <c r="AD15" s="367"/>
      <c r="AE15" s="367"/>
      <c r="AF15" s="367"/>
      <c r="AG15" s="367"/>
      <c r="AH15" s="367"/>
      <c r="AI15" s="367"/>
      <c r="AJ15" s="367"/>
      <c r="AK15" s="367"/>
      <c r="AL15" s="367"/>
      <c r="AM15" s="367"/>
      <c r="AN15" s="367"/>
      <c r="AO15" s="367"/>
      <c r="AP15" s="367"/>
      <c r="AQ15" s="367"/>
      <c r="AR15" s="367"/>
      <c r="AS15" s="367"/>
      <c r="AT15" s="367"/>
      <c r="AU15" s="367"/>
      <c r="AV15" s="367"/>
      <c r="AW15" s="367"/>
      <c r="AX15" s="367"/>
      <c r="AY15" s="367"/>
      <c r="AZ15" s="367"/>
      <c r="BA15" s="367"/>
      <c r="BB15" s="367"/>
      <c r="BC15" s="367"/>
      <c r="BD15" s="367"/>
      <c r="BE15" s="367"/>
      <c r="BF15" s="367"/>
      <c r="BG15" s="367"/>
      <c r="BH15" s="367"/>
      <c r="BI15" s="367"/>
      <c r="BJ15" s="367"/>
      <c r="BK15" s="367"/>
      <c r="BL15" s="367"/>
      <c r="BM15" s="367"/>
      <c r="BN15" s="367"/>
      <c r="BO15" s="367"/>
      <c r="BP15" s="367"/>
      <c r="BQ15" s="367"/>
      <c r="BR15" s="367"/>
      <c r="BS15" s="367"/>
      <c r="BT15" s="367"/>
      <c r="BU15" s="367"/>
      <c r="BV15" s="367"/>
      <c r="BW15" s="367"/>
      <c r="BX15" s="367"/>
      <c r="BY15" s="367"/>
      <c r="BZ15" s="367"/>
      <c r="CA15" s="367"/>
      <c r="CB15" s="367"/>
      <c r="CC15" s="367"/>
      <c r="CD15" s="367"/>
      <c r="CE15" s="367"/>
      <c r="CF15" s="367"/>
      <c r="CG15" s="367"/>
      <c r="CH15" s="367"/>
      <c r="CI15" s="367"/>
      <c r="CJ15" s="367"/>
      <c r="CK15" s="367"/>
      <c r="CL15" s="367"/>
      <c r="CM15" s="367"/>
      <c r="CN15" s="367"/>
      <c r="CO15" s="367"/>
      <c r="CP15" s="367"/>
      <c r="CQ15" s="367"/>
      <c r="CR15" s="367"/>
      <c r="CS15" s="367"/>
      <c r="CT15" s="367"/>
      <c r="CU15" s="367"/>
      <c r="CV15" s="367"/>
      <c r="CW15" s="367"/>
      <c r="CX15" s="367"/>
      <c r="CY15" s="367"/>
      <c r="CZ15" s="367"/>
      <c r="DA15" s="367"/>
      <c r="DB15" s="367"/>
      <c r="DC15" s="367"/>
      <c r="DD15" s="367"/>
      <c r="DE15" s="367"/>
    </row>
    <row r="16" spans="1:109" s="259" customFormat="1" ht="13.2" x14ac:dyDescent="0.2">
      <c r="A16" s="366"/>
      <c r="B16" s="367"/>
      <c r="C16" s="367"/>
      <c r="D16" s="367"/>
      <c r="E16" s="367"/>
      <c r="F16" s="367"/>
      <c r="G16" s="367"/>
      <c r="H16" s="367"/>
      <c r="I16" s="367"/>
      <c r="J16" s="367"/>
      <c r="K16" s="367"/>
      <c r="L16" s="367"/>
      <c r="M16" s="367"/>
      <c r="N16" s="367"/>
      <c r="O16" s="367"/>
      <c r="P16" s="367"/>
      <c r="Q16" s="367"/>
      <c r="R16" s="367"/>
      <c r="S16" s="367"/>
      <c r="T16" s="367"/>
      <c r="U16" s="367"/>
      <c r="V16" s="367"/>
      <c r="W16" s="367"/>
      <c r="X16" s="367"/>
      <c r="Y16" s="367"/>
      <c r="Z16" s="367"/>
      <c r="AA16" s="367"/>
      <c r="AB16" s="367"/>
      <c r="AC16" s="367"/>
      <c r="AD16" s="367"/>
      <c r="AE16" s="367"/>
      <c r="AF16" s="367"/>
      <c r="AG16" s="367"/>
      <c r="AH16" s="367"/>
      <c r="AI16" s="367"/>
      <c r="AJ16" s="367"/>
      <c r="AK16" s="367"/>
      <c r="AL16" s="367"/>
      <c r="AM16" s="367"/>
      <c r="AN16" s="367"/>
      <c r="AO16" s="367"/>
      <c r="AP16" s="367"/>
      <c r="AQ16" s="367"/>
      <c r="AR16" s="367"/>
      <c r="AS16" s="367"/>
      <c r="AT16" s="367"/>
      <c r="AU16" s="367"/>
      <c r="AV16" s="367"/>
      <c r="AW16" s="367"/>
      <c r="AX16" s="367"/>
      <c r="AY16" s="367"/>
      <c r="AZ16" s="367"/>
      <c r="BA16" s="367"/>
      <c r="BB16" s="367"/>
      <c r="BC16" s="367"/>
      <c r="BD16" s="367"/>
      <c r="BE16" s="367"/>
      <c r="BF16" s="367"/>
      <c r="BG16" s="367"/>
      <c r="BH16" s="367"/>
      <c r="BI16" s="367"/>
      <c r="BJ16" s="367"/>
      <c r="BK16" s="367"/>
      <c r="BL16" s="367"/>
      <c r="BM16" s="367"/>
      <c r="BN16" s="367"/>
      <c r="BO16" s="367"/>
      <c r="BP16" s="367"/>
      <c r="BQ16" s="367"/>
      <c r="BR16" s="367"/>
      <c r="BS16" s="367"/>
      <c r="BT16" s="367"/>
      <c r="BU16" s="367"/>
      <c r="BV16" s="367"/>
      <c r="BW16" s="367"/>
      <c r="BX16" s="367"/>
      <c r="BY16" s="367"/>
      <c r="BZ16" s="367"/>
      <c r="CA16" s="367"/>
      <c r="CB16" s="367"/>
      <c r="CC16" s="367"/>
      <c r="CD16" s="367"/>
      <c r="CE16" s="367"/>
      <c r="CF16" s="367"/>
      <c r="CG16" s="367"/>
      <c r="CH16" s="367"/>
      <c r="CI16" s="367"/>
      <c r="CJ16" s="367"/>
      <c r="CK16" s="367"/>
      <c r="CL16" s="367"/>
      <c r="CM16" s="367"/>
      <c r="CN16" s="367"/>
      <c r="CO16" s="367"/>
      <c r="CP16" s="367"/>
      <c r="CQ16" s="367"/>
      <c r="CR16" s="367"/>
      <c r="CS16" s="367"/>
      <c r="CT16" s="367"/>
      <c r="CU16" s="367"/>
      <c r="CV16" s="367"/>
      <c r="CW16" s="367"/>
      <c r="CX16" s="367"/>
      <c r="CY16" s="367"/>
      <c r="CZ16" s="367"/>
      <c r="DA16" s="367"/>
      <c r="DB16" s="367"/>
      <c r="DC16" s="367"/>
      <c r="DD16" s="367"/>
      <c r="DE16" s="367"/>
    </row>
    <row r="17" spans="1:109" s="259" customFormat="1" ht="13.2" x14ac:dyDescent="0.2">
      <c r="A17" s="366"/>
      <c r="B17" s="367"/>
      <c r="C17" s="367"/>
      <c r="D17" s="367"/>
      <c r="E17" s="367"/>
      <c r="F17" s="367"/>
      <c r="G17" s="367"/>
      <c r="H17" s="367"/>
      <c r="I17" s="367"/>
      <c r="J17" s="367"/>
      <c r="K17" s="367"/>
      <c r="L17" s="367"/>
      <c r="M17" s="367"/>
      <c r="N17" s="367"/>
      <c r="O17" s="367"/>
      <c r="P17" s="367"/>
      <c r="Q17" s="367"/>
      <c r="R17" s="367"/>
      <c r="S17" s="367"/>
      <c r="T17" s="367"/>
      <c r="U17" s="367"/>
      <c r="V17" s="367"/>
      <c r="W17" s="367"/>
      <c r="X17" s="367"/>
      <c r="Y17" s="367"/>
      <c r="Z17" s="367"/>
      <c r="AA17" s="367"/>
      <c r="AB17" s="367"/>
      <c r="AC17" s="367"/>
      <c r="AD17" s="367"/>
      <c r="AE17" s="367"/>
      <c r="AF17" s="367"/>
      <c r="AG17" s="367"/>
      <c r="AH17" s="367"/>
      <c r="AI17" s="367"/>
      <c r="AJ17" s="367"/>
      <c r="AK17" s="367"/>
      <c r="AL17" s="367"/>
      <c r="AM17" s="367"/>
      <c r="AN17" s="367"/>
      <c r="AO17" s="367"/>
      <c r="AP17" s="367"/>
      <c r="AQ17" s="367"/>
      <c r="AR17" s="367"/>
      <c r="AS17" s="367"/>
      <c r="AT17" s="367"/>
      <c r="AU17" s="367"/>
      <c r="AV17" s="367"/>
      <c r="AW17" s="367"/>
      <c r="AX17" s="367"/>
      <c r="AY17" s="367"/>
      <c r="AZ17" s="367"/>
      <c r="BA17" s="367"/>
      <c r="BB17" s="367"/>
      <c r="BC17" s="367"/>
      <c r="BD17" s="367"/>
      <c r="BE17" s="367"/>
      <c r="BF17" s="367"/>
      <c r="BG17" s="367"/>
      <c r="BH17" s="367"/>
      <c r="BI17" s="367"/>
      <c r="BJ17" s="367"/>
      <c r="BK17" s="367"/>
      <c r="BL17" s="367"/>
      <c r="BM17" s="367"/>
      <c r="BN17" s="367"/>
      <c r="BO17" s="367"/>
      <c r="BP17" s="367"/>
      <c r="BQ17" s="367"/>
      <c r="BR17" s="367"/>
      <c r="BS17" s="367"/>
      <c r="BT17" s="367"/>
      <c r="BU17" s="367"/>
      <c r="BV17" s="367"/>
      <c r="BW17" s="367"/>
      <c r="BX17" s="367"/>
      <c r="BY17" s="367"/>
      <c r="BZ17" s="367"/>
      <c r="CA17" s="367"/>
      <c r="CB17" s="367"/>
      <c r="CC17" s="367"/>
      <c r="CD17" s="367"/>
      <c r="CE17" s="367"/>
      <c r="CF17" s="367"/>
      <c r="CG17" s="367"/>
      <c r="CH17" s="367"/>
      <c r="CI17" s="367"/>
      <c r="CJ17" s="367"/>
      <c r="CK17" s="367"/>
      <c r="CL17" s="367"/>
      <c r="CM17" s="367"/>
      <c r="CN17" s="367"/>
      <c r="CO17" s="367"/>
      <c r="CP17" s="367"/>
      <c r="CQ17" s="367"/>
      <c r="CR17" s="367"/>
      <c r="CS17" s="367"/>
      <c r="CT17" s="367"/>
      <c r="CU17" s="367"/>
      <c r="CV17" s="367"/>
      <c r="CW17" s="367"/>
      <c r="CX17" s="367"/>
      <c r="CY17" s="367"/>
      <c r="CZ17" s="367"/>
      <c r="DA17" s="367"/>
      <c r="DB17" s="367"/>
      <c r="DC17" s="367"/>
      <c r="DD17" s="367"/>
      <c r="DE17" s="367"/>
    </row>
    <row r="18" spans="1:109" s="259" customFormat="1" ht="13.2" x14ac:dyDescent="0.2">
      <c r="A18" s="366"/>
      <c r="B18" s="367"/>
      <c r="C18" s="367"/>
      <c r="D18" s="367"/>
      <c r="E18" s="367"/>
      <c r="F18" s="367"/>
      <c r="G18" s="367"/>
      <c r="H18" s="367"/>
      <c r="I18" s="367"/>
      <c r="J18" s="367"/>
      <c r="K18" s="367"/>
      <c r="L18" s="367"/>
      <c r="M18" s="367"/>
      <c r="N18" s="367"/>
      <c r="O18" s="367"/>
      <c r="P18" s="367"/>
      <c r="Q18" s="367"/>
      <c r="R18" s="367"/>
      <c r="S18" s="367"/>
      <c r="T18" s="367"/>
      <c r="U18" s="367"/>
      <c r="V18" s="367"/>
      <c r="W18" s="367"/>
      <c r="X18" s="367"/>
      <c r="Y18" s="367"/>
      <c r="Z18" s="367"/>
      <c r="AA18" s="367"/>
      <c r="AB18" s="367"/>
      <c r="AC18" s="367"/>
      <c r="AD18" s="367"/>
      <c r="AE18" s="367"/>
      <c r="AF18" s="367"/>
      <c r="AG18" s="367"/>
      <c r="AH18" s="367"/>
      <c r="AI18" s="367"/>
      <c r="AJ18" s="367"/>
      <c r="AK18" s="367"/>
      <c r="AL18" s="367"/>
      <c r="AM18" s="367"/>
      <c r="AN18" s="367"/>
      <c r="AO18" s="367"/>
      <c r="AP18" s="367"/>
      <c r="AQ18" s="367"/>
      <c r="AR18" s="367"/>
      <c r="AS18" s="367"/>
      <c r="AT18" s="367"/>
      <c r="AU18" s="367"/>
      <c r="AV18" s="367"/>
      <c r="AW18" s="367"/>
      <c r="AX18" s="367"/>
      <c r="AY18" s="367"/>
      <c r="AZ18" s="367"/>
      <c r="BA18" s="367"/>
      <c r="BB18" s="367"/>
      <c r="BC18" s="367"/>
      <c r="BD18" s="367"/>
      <c r="BE18" s="367"/>
      <c r="BF18" s="367"/>
      <c r="BG18" s="367"/>
      <c r="BH18" s="367"/>
      <c r="BI18" s="367"/>
      <c r="BJ18" s="367"/>
      <c r="BK18" s="367"/>
      <c r="BL18" s="367"/>
      <c r="BM18" s="367"/>
      <c r="BN18" s="367"/>
      <c r="BO18" s="367"/>
      <c r="BP18" s="367"/>
      <c r="BQ18" s="367"/>
      <c r="BR18" s="367"/>
      <c r="BS18" s="367"/>
      <c r="BT18" s="367"/>
      <c r="BU18" s="367"/>
      <c r="BV18" s="367"/>
      <c r="BW18" s="367"/>
      <c r="BX18" s="367"/>
      <c r="BY18" s="367"/>
      <c r="BZ18" s="367"/>
      <c r="CA18" s="367"/>
      <c r="CB18" s="367"/>
      <c r="CC18" s="367"/>
      <c r="CD18" s="367"/>
      <c r="CE18" s="367"/>
      <c r="CF18" s="367"/>
      <c r="CG18" s="367"/>
      <c r="CH18" s="367"/>
      <c r="CI18" s="367"/>
      <c r="CJ18" s="367"/>
      <c r="CK18" s="367"/>
      <c r="CL18" s="367"/>
      <c r="CM18" s="367"/>
      <c r="CN18" s="367"/>
      <c r="CO18" s="367"/>
      <c r="CP18" s="367"/>
      <c r="CQ18" s="367"/>
      <c r="CR18" s="367"/>
      <c r="CS18" s="367"/>
      <c r="CT18" s="367"/>
      <c r="CU18" s="367"/>
      <c r="CV18" s="367"/>
      <c r="CW18" s="367"/>
      <c r="CX18" s="367"/>
      <c r="CY18" s="367"/>
      <c r="CZ18" s="367"/>
      <c r="DA18" s="367"/>
      <c r="DB18" s="367"/>
      <c r="DC18" s="367"/>
      <c r="DD18" s="367"/>
      <c r="DE18" s="367"/>
    </row>
    <row r="19" spans="1:109" ht="13.2" x14ac:dyDescent="0.2">
      <c r="DD19" s="366"/>
      <c r="DE19" s="366"/>
    </row>
    <row r="20" spans="1:109" ht="13.2" x14ac:dyDescent="0.2">
      <c r="DD20" s="366"/>
      <c r="DE20" s="366"/>
    </row>
    <row r="21" spans="1:109" ht="17.25" customHeight="1" x14ac:dyDescent="0.2">
      <c r="B21" s="368"/>
      <c r="C21" s="369"/>
      <c r="D21" s="369"/>
      <c r="E21" s="369"/>
      <c r="F21" s="369"/>
      <c r="G21" s="369"/>
      <c r="H21" s="369"/>
      <c r="I21" s="369"/>
      <c r="J21" s="369"/>
      <c r="K21" s="369"/>
      <c r="L21" s="369"/>
      <c r="M21" s="369"/>
      <c r="N21" s="370"/>
      <c r="O21" s="369"/>
      <c r="P21" s="369"/>
      <c r="Q21" s="369"/>
      <c r="R21" s="369"/>
      <c r="S21" s="369"/>
      <c r="T21" s="369"/>
      <c r="U21" s="369"/>
      <c r="V21" s="369"/>
      <c r="W21" s="369"/>
      <c r="X21" s="369"/>
      <c r="Y21" s="369"/>
      <c r="Z21" s="369"/>
      <c r="AA21" s="369"/>
      <c r="AB21" s="369"/>
      <c r="AC21" s="369"/>
      <c r="AD21" s="369"/>
      <c r="AE21" s="369"/>
      <c r="AF21" s="369"/>
      <c r="AG21" s="369"/>
      <c r="AH21" s="369"/>
      <c r="AI21" s="369"/>
      <c r="AJ21" s="369"/>
      <c r="AK21" s="369"/>
      <c r="AL21" s="369"/>
      <c r="AM21" s="369"/>
      <c r="AN21" s="369"/>
      <c r="AO21" s="369"/>
      <c r="AP21" s="369"/>
      <c r="AQ21" s="369"/>
      <c r="AR21" s="369"/>
      <c r="AS21" s="369"/>
      <c r="AT21" s="370"/>
      <c r="AU21" s="369"/>
      <c r="AV21" s="369"/>
      <c r="AW21" s="369"/>
      <c r="AX21" s="369"/>
      <c r="AY21" s="369"/>
      <c r="AZ21" s="369"/>
      <c r="BA21" s="369"/>
      <c r="BB21" s="369"/>
      <c r="BC21" s="369"/>
      <c r="BD21" s="369"/>
      <c r="BE21" s="369"/>
      <c r="BF21" s="370"/>
      <c r="BG21" s="369"/>
      <c r="BH21" s="369"/>
      <c r="BI21" s="369"/>
      <c r="BJ21" s="369"/>
      <c r="BK21" s="369"/>
      <c r="BL21" s="369"/>
      <c r="BM21" s="369"/>
      <c r="BN21" s="369"/>
      <c r="BO21" s="369"/>
      <c r="BP21" s="369"/>
      <c r="BQ21" s="369"/>
      <c r="BR21" s="370"/>
      <c r="BS21" s="369"/>
      <c r="BT21" s="369"/>
      <c r="BU21" s="369"/>
      <c r="BV21" s="369"/>
      <c r="BW21" s="369"/>
      <c r="BX21" s="369"/>
      <c r="BY21" s="369"/>
      <c r="BZ21" s="369"/>
      <c r="CA21" s="369"/>
      <c r="CB21" s="369"/>
      <c r="CC21" s="369"/>
      <c r="CD21" s="370"/>
      <c r="CE21" s="369"/>
      <c r="CF21" s="369"/>
      <c r="CG21" s="369"/>
      <c r="CH21" s="369"/>
      <c r="CI21" s="369"/>
      <c r="CJ21" s="369"/>
      <c r="CK21" s="369"/>
      <c r="CL21" s="369"/>
      <c r="CM21" s="369"/>
      <c r="CN21" s="369"/>
      <c r="CO21" s="369"/>
      <c r="CP21" s="370"/>
      <c r="CQ21" s="369"/>
      <c r="CR21" s="369"/>
      <c r="CS21" s="369"/>
      <c r="CT21" s="369"/>
      <c r="CU21" s="369"/>
      <c r="CV21" s="369"/>
      <c r="CW21" s="369"/>
      <c r="CX21" s="369"/>
      <c r="CY21" s="369"/>
      <c r="CZ21" s="369"/>
      <c r="DA21" s="369"/>
      <c r="DB21" s="370"/>
      <c r="DC21" s="369"/>
      <c r="DD21" s="371"/>
      <c r="DE21" s="366"/>
    </row>
    <row r="22" spans="1:109" ht="17.25" customHeight="1" x14ac:dyDescent="0.2">
      <c r="B22" s="372"/>
    </row>
    <row r="23" spans="1:109" ht="13.2" x14ac:dyDescent="0.2">
      <c r="B23" s="372"/>
    </row>
    <row r="24" spans="1:109" ht="13.2" x14ac:dyDescent="0.2">
      <c r="B24" s="372"/>
    </row>
    <row r="25" spans="1:109" ht="13.2" x14ac:dyDescent="0.2">
      <c r="B25" s="372"/>
    </row>
    <row r="26" spans="1:109" ht="13.2" x14ac:dyDescent="0.2">
      <c r="B26" s="372"/>
    </row>
    <row r="27" spans="1:109" ht="13.2" x14ac:dyDescent="0.2">
      <c r="B27" s="372"/>
    </row>
    <row r="28" spans="1:109" ht="13.2" x14ac:dyDescent="0.2">
      <c r="B28" s="372"/>
    </row>
    <row r="29" spans="1:109" ht="13.2" x14ac:dyDescent="0.2">
      <c r="B29" s="372"/>
    </row>
    <row r="30" spans="1:109" ht="13.2" x14ac:dyDescent="0.2">
      <c r="B30" s="372"/>
    </row>
    <row r="31" spans="1:109" ht="13.2" x14ac:dyDescent="0.2">
      <c r="B31" s="372"/>
    </row>
    <row r="32" spans="1:109" ht="13.2" x14ac:dyDescent="0.2">
      <c r="B32" s="372"/>
    </row>
    <row r="33" spans="2:109" ht="13.2" x14ac:dyDescent="0.2">
      <c r="B33" s="372"/>
    </row>
    <row r="34" spans="2:109" ht="13.2" x14ac:dyDescent="0.2">
      <c r="B34" s="372"/>
    </row>
    <row r="35" spans="2:109" ht="13.2" x14ac:dyDescent="0.2">
      <c r="B35" s="372"/>
    </row>
    <row r="36" spans="2:109" ht="13.2" x14ac:dyDescent="0.2">
      <c r="B36" s="372"/>
    </row>
    <row r="37" spans="2:109" ht="13.2" x14ac:dyDescent="0.2">
      <c r="B37" s="372"/>
    </row>
    <row r="38" spans="2:109" ht="13.2" x14ac:dyDescent="0.2">
      <c r="B38" s="372"/>
    </row>
    <row r="39" spans="2:109" ht="13.2" x14ac:dyDescent="0.2">
      <c r="B39" s="374"/>
      <c r="C39" s="375"/>
      <c r="D39" s="375"/>
      <c r="E39" s="375"/>
      <c r="F39" s="375"/>
      <c r="G39" s="375"/>
      <c r="H39" s="375"/>
      <c r="I39" s="375"/>
      <c r="J39" s="375"/>
      <c r="K39" s="375"/>
      <c r="L39" s="375"/>
      <c r="M39" s="375"/>
      <c r="N39" s="375"/>
      <c r="O39" s="375"/>
      <c r="P39" s="375"/>
      <c r="Q39" s="375"/>
      <c r="R39" s="375"/>
      <c r="S39" s="375"/>
      <c r="T39" s="375"/>
      <c r="U39" s="375"/>
      <c r="V39" s="375"/>
      <c r="W39" s="375"/>
      <c r="X39" s="375"/>
      <c r="Y39" s="375"/>
      <c r="Z39" s="375"/>
      <c r="AA39" s="375"/>
      <c r="AB39" s="375"/>
      <c r="AC39" s="375"/>
      <c r="AD39" s="375"/>
      <c r="AE39" s="375"/>
      <c r="AF39" s="375"/>
      <c r="AG39" s="375"/>
      <c r="AH39" s="375"/>
      <c r="AI39" s="375"/>
      <c r="AJ39" s="375"/>
      <c r="AK39" s="375"/>
      <c r="AL39" s="375"/>
      <c r="AM39" s="375"/>
      <c r="AN39" s="375"/>
      <c r="AO39" s="375"/>
      <c r="AP39" s="375"/>
      <c r="AQ39" s="375"/>
      <c r="AR39" s="375"/>
      <c r="AS39" s="375"/>
      <c r="AT39" s="375"/>
      <c r="AU39" s="375"/>
      <c r="AV39" s="375"/>
      <c r="AW39" s="375"/>
      <c r="AX39" s="375"/>
      <c r="AY39" s="375"/>
      <c r="AZ39" s="375"/>
      <c r="BA39" s="375"/>
      <c r="BB39" s="375"/>
      <c r="BC39" s="375"/>
      <c r="BD39" s="375"/>
      <c r="BE39" s="375"/>
      <c r="BF39" s="375"/>
      <c r="BG39" s="375"/>
      <c r="BH39" s="375"/>
      <c r="BI39" s="375"/>
      <c r="BJ39" s="375"/>
      <c r="BK39" s="375"/>
      <c r="BL39" s="375"/>
      <c r="BM39" s="375"/>
      <c r="BN39" s="375"/>
      <c r="BO39" s="375"/>
      <c r="BP39" s="375"/>
      <c r="BQ39" s="375"/>
      <c r="BR39" s="375"/>
      <c r="BS39" s="375"/>
      <c r="BT39" s="375"/>
      <c r="BU39" s="375"/>
      <c r="BV39" s="375"/>
      <c r="BW39" s="375"/>
      <c r="BX39" s="375"/>
      <c r="BY39" s="375"/>
      <c r="BZ39" s="375"/>
      <c r="CA39" s="375"/>
      <c r="CB39" s="375"/>
      <c r="CC39" s="375"/>
      <c r="CD39" s="375"/>
      <c r="CE39" s="375"/>
      <c r="CF39" s="375"/>
      <c r="CG39" s="375"/>
      <c r="CH39" s="375"/>
      <c r="CI39" s="375"/>
      <c r="CJ39" s="375"/>
      <c r="CK39" s="375"/>
      <c r="CL39" s="375"/>
      <c r="CM39" s="375"/>
      <c r="CN39" s="375"/>
      <c r="CO39" s="375"/>
      <c r="CP39" s="375"/>
      <c r="CQ39" s="375"/>
      <c r="CR39" s="375"/>
      <c r="CS39" s="375"/>
      <c r="CT39" s="375"/>
      <c r="CU39" s="375"/>
      <c r="CV39" s="375"/>
      <c r="CW39" s="375"/>
      <c r="CX39" s="375"/>
      <c r="CY39" s="375"/>
      <c r="CZ39" s="375"/>
      <c r="DA39" s="375"/>
      <c r="DB39" s="375"/>
      <c r="DC39" s="375"/>
      <c r="DD39" s="376"/>
    </row>
    <row r="40" spans="2:109" ht="13.2" x14ac:dyDescent="0.2">
      <c r="B40" s="377"/>
      <c r="DD40" s="377"/>
      <c r="DE40" s="366"/>
    </row>
    <row r="41" spans="2:109" ht="16.2" x14ac:dyDescent="0.2">
      <c r="B41" s="378" t="s">
        <v>605</v>
      </c>
      <c r="C41" s="369"/>
      <c r="D41" s="369"/>
      <c r="E41" s="369"/>
      <c r="F41" s="369"/>
      <c r="G41" s="369"/>
      <c r="H41" s="369"/>
      <c r="I41" s="369"/>
      <c r="J41" s="369"/>
      <c r="K41" s="369"/>
      <c r="L41" s="369"/>
      <c r="M41" s="369"/>
      <c r="N41" s="369"/>
      <c r="O41" s="369"/>
      <c r="P41" s="369"/>
      <c r="Q41" s="369"/>
      <c r="R41" s="369"/>
      <c r="S41" s="369"/>
      <c r="T41" s="369"/>
      <c r="U41" s="369"/>
      <c r="V41" s="369"/>
      <c r="W41" s="369"/>
      <c r="X41" s="369"/>
      <c r="Y41" s="369"/>
      <c r="Z41" s="369"/>
      <c r="AA41" s="369"/>
      <c r="AB41" s="369"/>
      <c r="AC41" s="369"/>
      <c r="AD41" s="369"/>
      <c r="AE41" s="369"/>
      <c r="AF41" s="369"/>
      <c r="AG41" s="369"/>
      <c r="AH41" s="369"/>
      <c r="AI41" s="369"/>
      <c r="AJ41" s="369"/>
      <c r="AK41" s="369"/>
      <c r="AL41" s="369"/>
      <c r="AM41" s="369"/>
      <c r="AN41" s="369"/>
      <c r="AO41" s="369"/>
      <c r="AP41" s="369"/>
      <c r="AQ41" s="369"/>
      <c r="AR41" s="369"/>
      <c r="AS41" s="369"/>
      <c r="AT41" s="369"/>
      <c r="AU41" s="369"/>
      <c r="AV41" s="369"/>
      <c r="AW41" s="369"/>
      <c r="AX41" s="369"/>
      <c r="AY41" s="369"/>
      <c r="AZ41" s="369"/>
      <c r="BA41" s="369"/>
      <c r="BB41" s="369"/>
      <c r="BC41" s="369"/>
      <c r="BD41" s="369"/>
      <c r="BE41" s="369"/>
      <c r="BF41" s="369"/>
      <c r="BG41" s="369"/>
      <c r="BH41" s="369"/>
      <c r="BI41" s="369"/>
      <c r="BJ41" s="369"/>
      <c r="BK41" s="369"/>
      <c r="BL41" s="369"/>
      <c r="BM41" s="369"/>
      <c r="BN41" s="369"/>
      <c r="BO41" s="369"/>
      <c r="BP41" s="369"/>
      <c r="BQ41" s="369"/>
      <c r="BR41" s="369"/>
      <c r="BS41" s="369"/>
      <c r="BT41" s="369"/>
      <c r="BU41" s="369"/>
      <c r="BV41" s="369"/>
      <c r="BW41" s="369"/>
      <c r="BX41" s="369"/>
      <c r="BY41" s="369"/>
      <c r="BZ41" s="369"/>
      <c r="CA41" s="369"/>
      <c r="CB41" s="369"/>
      <c r="CC41" s="369"/>
      <c r="CD41" s="369"/>
      <c r="CE41" s="369"/>
      <c r="CF41" s="369"/>
      <c r="CG41" s="369"/>
      <c r="CH41" s="369"/>
      <c r="CI41" s="369"/>
      <c r="CJ41" s="369"/>
      <c r="CK41" s="369"/>
      <c r="CL41" s="369"/>
      <c r="CM41" s="369"/>
      <c r="CN41" s="369"/>
      <c r="CO41" s="369"/>
      <c r="CP41" s="369"/>
      <c r="CQ41" s="369"/>
      <c r="CR41" s="369"/>
      <c r="CS41" s="369"/>
      <c r="CT41" s="369"/>
      <c r="CU41" s="369"/>
      <c r="CV41" s="369"/>
      <c r="CW41" s="369"/>
      <c r="CX41" s="369"/>
      <c r="CY41" s="369"/>
      <c r="CZ41" s="369"/>
      <c r="DA41" s="369"/>
      <c r="DB41" s="369"/>
      <c r="DC41" s="369"/>
      <c r="DD41" s="371"/>
    </row>
    <row r="42" spans="2:109" ht="13.2" x14ac:dyDescent="0.2">
      <c r="B42" s="372"/>
      <c r="G42" s="379"/>
      <c r="I42" s="380"/>
      <c r="J42" s="380"/>
      <c r="K42" s="380"/>
      <c r="AM42" s="379"/>
      <c r="AN42" s="379" t="s">
        <v>606</v>
      </c>
      <c r="AP42" s="380"/>
      <c r="AQ42" s="380"/>
      <c r="AR42" s="380"/>
      <c r="AY42" s="379"/>
      <c r="BA42" s="380"/>
      <c r="BB42" s="380"/>
      <c r="BC42" s="380"/>
      <c r="BK42" s="379"/>
      <c r="BM42" s="380"/>
      <c r="BN42" s="380"/>
      <c r="BO42" s="380"/>
      <c r="BW42" s="379"/>
      <c r="BY42" s="380"/>
      <c r="BZ42" s="380"/>
      <c r="CA42" s="380"/>
      <c r="CI42" s="379"/>
      <c r="CK42" s="380"/>
      <c r="CL42" s="380"/>
      <c r="CM42" s="380"/>
      <c r="CU42" s="379"/>
      <c r="CW42" s="380"/>
      <c r="CX42" s="380"/>
      <c r="CY42" s="380"/>
    </row>
    <row r="43" spans="2:109" ht="13.5" customHeight="1" x14ac:dyDescent="0.2">
      <c r="B43" s="372"/>
      <c r="AN43" s="1265" t="s">
        <v>614</v>
      </c>
      <c r="AO43" s="1266"/>
      <c r="AP43" s="1266"/>
      <c r="AQ43" s="1266"/>
      <c r="AR43" s="1266"/>
      <c r="AS43" s="1266"/>
      <c r="AT43" s="1266"/>
      <c r="AU43" s="1266"/>
      <c r="AV43" s="1266"/>
      <c r="AW43" s="1266"/>
      <c r="AX43" s="1266"/>
      <c r="AY43" s="1266"/>
      <c r="AZ43" s="1266"/>
      <c r="BA43" s="1266"/>
      <c r="BB43" s="1266"/>
      <c r="BC43" s="1266"/>
      <c r="BD43" s="1266"/>
      <c r="BE43" s="1266"/>
      <c r="BF43" s="1266"/>
      <c r="BG43" s="1266"/>
      <c r="BH43" s="1266"/>
      <c r="BI43" s="1266"/>
      <c r="BJ43" s="1266"/>
      <c r="BK43" s="1266"/>
      <c r="BL43" s="1266"/>
      <c r="BM43" s="1266"/>
      <c r="BN43" s="1266"/>
      <c r="BO43" s="1266"/>
      <c r="BP43" s="1266"/>
      <c r="BQ43" s="1266"/>
      <c r="BR43" s="1266"/>
      <c r="BS43" s="1266"/>
      <c r="BT43" s="1266"/>
      <c r="BU43" s="1266"/>
      <c r="BV43" s="1266"/>
      <c r="BW43" s="1266"/>
      <c r="BX43" s="1266"/>
      <c r="BY43" s="1266"/>
      <c r="BZ43" s="1266"/>
      <c r="CA43" s="1266"/>
      <c r="CB43" s="1266"/>
      <c r="CC43" s="1266"/>
      <c r="CD43" s="1266"/>
      <c r="CE43" s="1266"/>
      <c r="CF43" s="1266"/>
      <c r="CG43" s="1266"/>
      <c r="CH43" s="1266"/>
      <c r="CI43" s="1266"/>
      <c r="CJ43" s="1266"/>
      <c r="CK43" s="1266"/>
      <c r="CL43" s="1266"/>
      <c r="CM43" s="1266"/>
      <c r="CN43" s="1266"/>
      <c r="CO43" s="1266"/>
      <c r="CP43" s="1266"/>
      <c r="CQ43" s="1266"/>
      <c r="CR43" s="1266"/>
      <c r="CS43" s="1266"/>
      <c r="CT43" s="1266"/>
      <c r="CU43" s="1266"/>
      <c r="CV43" s="1266"/>
      <c r="CW43" s="1266"/>
      <c r="CX43" s="1266"/>
      <c r="CY43" s="1266"/>
      <c r="CZ43" s="1266"/>
      <c r="DA43" s="1266"/>
      <c r="DB43" s="1266"/>
      <c r="DC43" s="1267"/>
    </row>
    <row r="44" spans="2:109" ht="13.2" x14ac:dyDescent="0.2">
      <c r="B44" s="372"/>
      <c r="AN44" s="1268"/>
      <c r="AO44" s="1269"/>
      <c r="AP44" s="1269"/>
      <c r="AQ44" s="1269"/>
      <c r="AR44" s="1269"/>
      <c r="AS44" s="1269"/>
      <c r="AT44" s="1269"/>
      <c r="AU44" s="1269"/>
      <c r="AV44" s="1269"/>
      <c r="AW44" s="1269"/>
      <c r="AX44" s="1269"/>
      <c r="AY44" s="1269"/>
      <c r="AZ44" s="1269"/>
      <c r="BA44" s="1269"/>
      <c r="BB44" s="1269"/>
      <c r="BC44" s="1269"/>
      <c r="BD44" s="1269"/>
      <c r="BE44" s="1269"/>
      <c r="BF44" s="1269"/>
      <c r="BG44" s="1269"/>
      <c r="BH44" s="1269"/>
      <c r="BI44" s="1269"/>
      <c r="BJ44" s="1269"/>
      <c r="BK44" s="1269"/>
      <c r="BL44" s="1269"/>
      <c r="BM44" s="1269"/>
      <c r="BN44" s="1269"/>
      <c r="BO44" s="1269"/>
      <c r="BP44" s="1269"/>
      <c r="BQ44" s="1269"/>
      <c r="BR44" s="1269"/>
      <c r="BS44" s="1269"/>
      <c r="BT44" s="1269"/>
      <c r="BU44" s="1269"/>
      <c r="BV44" s="1269"/>
      <c r="BW44" s="1269"/>
      <c r="BX44" s="1269"/>
      <c r="BY44" s="1269"/>
      <c r="BZ44" s="1269"/>
      <c r="CA44" s="1269"/>
      <c r="CB44" s="1269"/>
      <c r="CC44" s="1269"/>
      <c r="CD44" s="1269"/>
      <c r="CE44" s="1269"/>
      <c r="CF44" s="1269"/>
      <c r="CG44" s="1269"/>
      <c r="CH44" s="1269"/>
      <c r="CI44" s="1269"/>
      <c r="CJ44" s="1269"/>
      <c r="CK44" s="1269"/>
      <c r="CL44" s="1269"/>
      <c r="CM44" s="1269"/>
      <c r="CN44" s="1269"/>
      <c r="CO44" s="1269"/>
      <c r="CP44" s="1269"/>
      <c r="CQ44" s="1269"/>
      <c r="CR44" s="1269"/>
      <c r="CS44" s="1269"/>
      <c r="CT44" s="1269"/>
      <c r="CU44" s="1269"/>
      <c r="CV44" s="1269"/>
      <c r="CW44" s="1269"/>
      <c r="CX44" s="1269"/>
      <c r="CY44" s="1269"/>
      <c r="CZ44" s="1269"/>
      <c r="DA44" s="1269"/>
      <c r="DB44" s="1269"/>
      <c r="DC44" s="1270"/>
    </row>
    <row r="45" spans="2:109" ht="13.2" x14ac:dyDescent="0.2">
      <c r="B45" s="372"/>
      <c r="AN45" s="1268"/>
      <c r="AO45" s="1269"/>
      <c r="AP45" s="1269"/>
      <c r="AQ45" s="1269"/>
      <c r="AR45" s="1269"/>
      <c r="AS45" s="1269"/>
      <c r="AT45" s="1269"/>
      <c r="AU45" s="1269"/>
      <c r="AV45" s="1269"/>
      <c r="AW45" s="1269"/>
      <c r="AX45" s="1269"/>
      <c r="AY45" s="1269"/>
      <c r="AZ45" s="1269"/>
      <c r="BA45" s="1269"/>
      <c r="BB45" s="1269"/>
      <c r="BC45" s="1269"/>
      <c r="BD45" s="1269"/>
      <c r="BE45" s="1269"/>
      <c r="BF45" s="1269"/>
      <c r="BG45" s="1269"/>
      <c r="BH45" s="1269"/>
      <c r="BI45" s="1269"/>
      <c r="BJ45" s="1269"/>
      <c r="BK45" s="1269"/>
      <c r="BL45" s="1269"/>
      <c r="BM45" s="1269"/>
      <c r="BN45" s="1269"/>
      <c r="BO45" s="1269"/>
      <c r="BP45" s="1269"/>
      <c r="BQ45" s="1269"/>
      <c r="BR45" s="1269"/>
      <c r="BS45" s="1269"/>
      <c r="BT45" s="1269"/>
      <c r="BU45" s="1269"/>
      <c r="BV45" s="1269"/>
      <c r="BW45" s="1269"/>
      <c r="BX45" s="1269"/>
      <c r="BY45" s="1269"/>
      <c r="BZ45" s="1269"/>
      <c r="CA45" s="1269"/>
      <c r="CB45" s="1269"/>
      <c r="CC45" s="1269"/>
      <c r="CD45" s="1269"/>
      <c r="CE45" s="1269"/>
      <c r="CF45" s="1269"/>
      <c r="CG45" s="1269"/>
      <c r="CH45" s="1269"/>
      <c r="CI45" s="1269"/>
      <c r="CJ45" s="1269"/>
      <c r="CK45" s="1269"/>
      <c r="CL45" s="1269"/>
      <c r="CM45" s="1269"/>
      <c r="CN45" s="1269"/>
      <c r="CO45" s="1269"/>
      <c r="CP45" s="1269"/>
      <c r="CQ45" s="1269"/>
      <c r="CR45" s="1269"/>
      <c r="CS45" s="1269"/>
      <c r="CT45" s="1269"/>
      <c r="CU45" s="1269"/>
      <c r="CV45" s="1269"/>
      <c r="CW45" s="1269"/>
      <c r="CX45" s="1269"/>
      <c r="CY45" s="1269"/>
      <c r="CZ45" s="1269"/>
      <c r="DA45" s="1269"/>
      <c r="DB45" s="1269"/>
      <c r="DC45" s="1270"/>
    </row>
    <row r="46" spans="2:109" ht="13.2" x14ac:dyDescent="0.2">
      <c r="B46" s="372"/>
      <c r="AN46" s="1268"/>
      <c r="AO46" s="1269"/>
      <c r="AP46" s="1269"/>
      <c r="AQ46" s="1269"/>
      <c r="AR46" s="1269"/>
      <c r="AS46" s="1269"/>
      <c r="AT46" s="1269"/>
      <c r="AU46" s="1269"/>
      <c r="AV46" s="1269"/>
      <c r="AW46" s="1269"/>
      <c r="AX46" s="1269"/>
      <c r="AY46" s="1269"/>
      <c r="AZ46" s="1269"/>
      <c r="BA46" s="1269"/>
      <c r="BB46" s="1269"/>
      <c r="BC46" s="1269"/>
      <c r="BD46" s="1269"/>
      <c r="BE46" s="1269"/>
      <c r="BF46" s="1269"/>
      <c r="BG46" s="1269"/>
      <c r="BH46" s="1269"/>
      <c r="BI46" s="1269"/>
      <c r="BJ46" s="1269"/>
      <c r="BK46" s="1269"/>
      <c r="BL46" s="1269"/>
      <c r="BM46" s="1269"/>
      <c r="BN46" s="1269"/>
      <c r="BO46" s="1269"/>
      <c r="BP46" s="1269"/>
      <c r="BQ46" s="1269"/>
      <c r="BR46" s="1269"/>
      <c r="BS46" s="1269"/>
      <c r="BT46" s="1269"/>
      <c r="BU46" s="1269"/>
      <c r="BV46" s="1269"/>
      <c r="BW46" s="1269"/>
      <c r="BX46" s="1269"/>
      <c r="BY46" s="1269"/>
      <c r="BZ46" s="1269"/>
      <c r="CA46" s="1269"/>
      <c r="CB46" s="1269"/>
      <c r="CC46" s="1269"/>
      <c r="CD46" s="1269"/>
      <c r="CE46" s="1269"/>
      <c r="CF46" s="1269"/>
      <c r="CG46" s="1269"/>
      <c r="CH46" s="1269"/>
      <c r="CI46" s="1269"/>
      <c r="CJ46" s="1269"/>
      <c r="CK46" s="1269"/>
      <c r="CL46" s="1269"/>
      <c r="CM46" s="1269"/>
      <c r="CN46" s="1269"/>
      <c r="CO46" s="1269"/>
      <c r="CP46" s="1269"/>
      <c r="CQ46" s="1269"/>
      <c r="CR46" s="1269"/>
      <c r="CS46" s="1269"/>
      <c r="CT46" s="1269"/>
      <c r="CU46" s="1269"/>
      <c r="CV46" s="1269"/>
      <c r="CW46" s="1269"/>
      <c r="CX46" s="1269"/>
      <c r="CY46" s="1269"/>
      <c r="CZ46" s="1269"/>
      <c r="DA46" s="1269"/>
      <c r="DB46" s="1269"/>
      <c r="DC46" s="1270"/>
    </row>
    <row r="47" spans="2:109" ht="13.2" x14ac:dyDescent="0.2">
      <c r="B47" s="372"/>
      <c r="AN47" s="1271"/>
      <c r="AO47" s="1272"/>
      <c r="AP47" s="1272"/>
      <c r="AQ47" s="1272"/>
      <c r="AR47" s="1272"/>
      <c r="AS47" s="1272"/>
      <c r="AT47" s="1272"/>
      <c r="AU47" s="1272"/>
      <c r="AV47" s="1272"/>
      <c r="AW47" s="1272"/>
      <c r="AX47" s="1272"/>
      <c r="AY47" s="1272"/>
      <c r="AZ47" s="1272"/>
      <c r="BA47" s="1272"/>
      <c r="BB47" s="1272"/>
      <c r="BC47" s="1272"/>
      <c r="BD47" s="1272"/>
      <c r="BE47" s="1272"/>
      <c r="BF47" s="1272"/>
      <c r="BG47" s="1272"/>
      <c r="BH47" s="1272"/>
      <c r="BI47" s="1272"/>
      <c r="BJ47" s="1272"/>
      <c r="BK47" s="1272"/>
      <c r="BL47" s="1272"/>
      <c r="BM47" s="1272"/>
      <c r="BN47" s="1272"/>
      <c r="BO47" s="1272"/>
      <c r="BP47" s="1272"/>
      <c r="BQ47" s="1272"/>
      <c r="BR47" s="1272"/>
      <c r="BS47" s="1272"/>
      <c r="BT47" s="1272"/>
      <c r="BU47" s="1272"/>
      <c r="BV47" s="1272"/>
      <c r="BW47" s="1272"/>
      <c r="BX47" s="1272"/>
      <c r="BY47" s="1272"/>
      <c r="BZ47" s="1272"/>
      <c r="CA47" s="1272"/>
      <c r="CB47" s="1272"/>
      <c r="CC47" s="1272"/>
      <c r="CD47" s="1272"/>
      <c r="CE47" s="1272"/>
      <c r="CF47" s="1272"/>
      <c r="CG47" s="1272"/>
      <c r="CH47" s="1272"/>
      <c r="CI47" s="1272"/>
      <c r="CJ47" s="1272"/>
      <c r="CK47" s="1272"/>
      <c r="CL47" s="1272"/>
      <c r="CM47" s="1272"/>
      <c r="CN47" s="1272"/>
      <c r="CO47" s="1272"/>
      <c r="CP47" s="1272"/>
      <c r="CQ47" s="1272"/>
      <c r="CR47" s="1272"/>
      <c r="CS47" s="1272"/>
      <c r="CT47" s="1272"/>
      <c r="CU47" s="1272"/>
      <c r="CV47" s="1272"/>
      <c r="CW47" s="1272"/>
      <c r="CX47" s="1272"/>
      <c r="CY47" s="1272"/>
      <c r="CZ47" s="1272"/>
      <c r="DA47" s="1272"/>
      <c r="DB47" s="1272"/>
      <c r="DC47" s="1273"/>
    </row>
    <row r="48" spans="2:109" ht="13.2" x14ac:dyDescent="0.2">
      <c r="B48" s="372"/>
      <c r="H48" s="381"/>
      <c r="I48" s="381"/>
      <c r="J48" s="381"/>
      <c r="AN48" s="381"/>
      <c r="AO48" s="381"/>
      <c r="AP48" s="381"/>
      <c r="AZ48" s="381"/>
      <c r="BA48" s="381"/>
      <c r="BB48" s="381"/>
      <c r="BL48" s="381"/>
      <c r="BM48" s="381"/>
      <c r="BN48" s="381"/>
      <c r="BX48" s="381"/>
      <c r="BY48" s="381"/>
      <c r="BZ48" s="381"/>
      <c r="CJ48" s="381"/>
      <c r="CK48" s="381"/>
      <c r="CL48" s="381"/>
      <c r="CV48" s="381"/>
      <c r="CW48" s="381"/>
      <c r="CX48" s="381"/>
    </row>
    <row r="49" spans="1:109" ht="13.2" x14ac:dyDescent="0.2">
      <c r="B49" s="372"/>
      <c r="AN49" s="366" t="s">
        <v>607</v>
      </c>
    </row>
    <row r="50" spans="1:109" ht="13.2" x14ac:dyDescent="0.2">
      <c r="B50" s="372"/>
      <c r="G50" s="1259"/>
      <c r="H50" s="1259"/>
      <c r="I50" s="1259"/>
      <c r="J50" s="1259"/>
      <c r="K50" s="382"/>
      <c r="L50" s="382"/>
      <c r="M50" s="383"/>
      <c r="N50" s="383"/>
      <c r="AN50" s="1262"/>
      <c r="AO50" s="1263"/>
      <c r="AP50" s="1263"/>
      <c r="AQ50" s="1263"/>
      <c r="AR50" s="1263"/>
      <c r="AS50" s="1263"/>
      <c r="AT50" s="1263"/>
      <c r="AU50" s="1263"/>
      <c r="AV50" s="1263"/>
      <c r="AW50" s="1263"/>
      <c r="AX50" s="1263"/>
      <c r="AY50" s="1263"/>
      <c r="AZ50" s="1263"/>
      <c r="BA50" s="1263"/>
      <c r="BB50" s="1263"/>
      <c r="BC50" s="1263"/>
      <c r="BD50" s="1263"/>
      <c r="BE50" s="1263"/>
      <c r="BF50" s="1263"/>
      <c r="BG50" s="1263"/>
      <c r="BH50" s="1263"/>
      <c r="BI50" s="1263"/>
      <c r="BJ50" s="1263"/>
      <c r="BK50" s="1263"/>
      <c r="BL50" s="1263"/>
      <c r="BM50" s="1263"/>
      <c r="BN50" s="1263"/>
      <c r="BO50" s="1264"/>
      <c r="BP50" s="1258" t="s">
        <v>567</v>
      </c>
      <c r="BQ50" s="1258"/>
      <c r="BR50" s="1258"/>
      <c r="BS50" s="1258"/>
      <c r="BT50" s="1258"/>
      <c r="BU50" s="1258"/>
      <c r="BV50" s="1258"/>
      <c r="BW50" s="1258"/>
      <c r="BX50" s="1258" t="s">
        <v>568</v>
      </c>
      <c r="BY50" s="1258"/>
      <c r="BZ50" s="1258"/>
      <c r="CA50" s="1258"/>
      <c r="CB50" s="1258"/>
      <c r="CC50" s="1258"/>
      <c r="CD50" s="1258"/>
      <c r="CE50" s="1258"/>
      <c r="CF50" s="1258" t="s">
        <v>569</v>
      </c>
      <c r="CG50" s="1258"/>
      <c r="CH50" s="1258"/>
      <c r="CI50" s="1258"/>
      <c r="CJ50" s="1258"/>
      <c r="CK50" s="1258"/>
      <c r="CL50" s="1258"/>
      <c r="CM50" s="1258"/>
      <c r="CN50" s="1258" t="s">
        <v>570</v>
      </c>
      <c r="CO50" s="1258"/>
      <c r="CP50" s="1258"/>
      <c r="CQ50" s="1258"/>
      <c r="CR50" s="1258"/>
      <c r="CS50" s="1258"/>
      <c r="CT50" s="1258"/>
      <c r="CU50" s="1258"/>
      <c r="CV50" s="1258" t="s">
        <v>571</v>
      </c>
      <c r="CW50" s="1258"/>
      <c r="CX50" s="1258"/>
      <c r="CY50" s="1258"/>
      <c r="CZ50" s="1258"/>
      <c r="DA50" s="1258"/>
      <c r="DB50" s="1258"/>
      <c r="DC50" s="1258"/>
    </row>
    <row r="51" spans="1:109" ht="13.5" customHeight="1" x14ac:dyDescent="0.2">
      <c r="B51" s="372"/>
      <c r="G51" s="1261"/>
      <c r="H51" s="1261"/>
      <c r="I51" s="1274"/>
      <c r="J51" s="1274"/>
      <c r="K51" s="1260"/>
      <c r="L51" s="1260"/>
      <c r="M51" s="1260"/>
      <c r="N51" s="1260"/>
      <c r="AM51" s="381"/>
      <c r="AN51" s="1256" t="s">
        <v>608</v>
      </c>
      <c r="AO51" s="1256"/>
      <c r="AP51" s="1256"/>
      <c r="AQ51" s="1256"/>
      <c r="AR51" s="1256"/>
      <c r="AS51" s="1256"/>
      <c r="AT51" s="1256"/>
      <c r="AU51" s="1256"/>
      <c r="AV51" s="1256"/>
      <c r="AW51" s="1256"/>
      <c r="AX51" s="1256"/>
      <c r="AY51" s="1256"/>
      <c r="AZ51" s="1256"/>
      <c r="BA51" s="1256"/>
      <c r="BB51" s="1256" t="s">
        <v>609</v>
      </c>
      <c r="BC51" s="1256"/>
      <c r="BD51" s="1256"/>
      <c r="BE51" s="1256"/>
      <c r="BF51" s="1256"/>
      <c r="BG51" s="1256"/>
      <c r="BH51" s="1256"/>
      <c r="BI51" s="1256"/>
      <c r="BJ51" s="1256"/>
      <c r="BK51" s="1256"/>
      <c r="BL51" s="1256"/>
      <c r="BM51" s="1256"/>
      <c r="BN51" s="1256"/>
      <c r="BO51" s="1256"/>
      <c r="BP51" s="1253">
        <v>91.7</v>
      </c>
      <c r="BQ51" s="1253"/>
      <c r="BR51" s="1253"/>
      <c r="BS51" s="1253"/>
      <c r="BT51" s="1253"/>
      <c r="BU51" s="1253"/>
      <c r="BV51" s="1253"/>
      <c r="BW51" s="1253"/>
      <c r="BX51" s="1253">
        <v>106.3</v>
      </c>
      <c r="BY51" s="1253"/>
      <c r="BZ51" s="1253"/>
      <c r="CA51" s="1253"/>
      <c r="CB51" s="1253"/>
      <c r="CC51" s="1253"/>
      <c r="CD51" s="1253"/>
      <c r="CE51" s="1253"/>
      <c r="CF51" s="1253">
        <v>103</v>
      </c>
      <c r="CG51" s="1253"/>
      <c r="CH51" s="1253"/>
      <c r="CI51" s="1253"/>
      <c r="CJ51" s="1253"/>
      <c r="CK51" s="1253"/>
      <c r="CL51" s="1253"/>
      <c r="CM51" s="1253"/>
      <c r="CN51" s="1253">
        <v>83.8</v>
      </c>
      <c r="CO51" s="1253"/>
      <c r="CP51" s="1253"/>
      <c r="CQ51" s="1253"/>
      <c r="CR51" s="1253"/>
      <c r="CS51" s="1253"/>
      <c r="CT51" s="1253"/>
      <c r="CU51" s="1253"/>
      <c r="CV51" s="1253">
        <v>70</v>
      </c>
      <c r="CW51" s="1253"/>
      <c r="CX51" s="1253"/>
      <c r="CY51" s="1253"/>
      <c r="CZ51" s="1253"/>
      <c r="DA51" s="1253"/>
      <c r="DB51" s="1253"/>
      <c r="DC51" s="1253"/>
    </row>
    <row r="52" spans="1:109" ht="13.2" x14ac:dyDescent="0.2">
      <c r="B52" s="372"/>
      <c r="G52" s="1261"/>
      <c r="H52" s="1261"/>
      <c r="I52" s="1274"/>
      <c r="J52" s="1274"/>
      <c r="K52" s="1260"/>
      <c r="L52" s="1260"/>
      <c r="M52" s="1260"/>
      <c r="N52" s="1260"/>
      <c r="AM52" s="381"/>
      <c r="AN52" s="1256"/>
      <c r="AO52" s="1256"/>
      <c r="AP52" s="1256"/>
      <c r="AQ52" s="1256"/>
      <c r="AR52" s="1256"/>
      <c r="AS52" s="1256"/>
      <c r="AT52" s="1256"/>
      <c r="AU52" s="1256"/>
      <c r="AV52" s="1256"/>
      <c r="AW52" s="1256"/>
      <c r="AX52" s="1256"/>
      <c r="AY52" s="1256"/>
      <c r="AZ52" s="1256"/>
      <c r="BA52" s="1256"/>
      <c r="BB52" s="1256"/>
      <c r="BC52" s="1256"/>
      <c r="BD52" s="1256"/>
      <c r="BE52" s="1256"/>
      <c r="BF52" s="1256"/>
      <c r="BG52" s="1256"/>
      <c r="BH52" s="1256"/>
      <c r="BI52" s="1256"/>
      <c r="BJ52" s="1256"/>
      <c r="BK52" s="1256"/>
      <c r="BL52" s="1256"/>
      <c r="BM52" s="1256"/>
      <c r="BN52" s="1256"/>
      <c r="BO52" s="1256"/>
      <c r="BP52" s="1253"/>
      <c r="BQ52" s="1253"/>
      <c r="BR52" s="1253"/>
      <c r="BS52" s="1253"/>
      <c r="BT52" s="1253"/>
      <c r="BU52" s="1253"/>
      <c r="BV52" s="1253"/>
      <c r="BW52" s="1253"/>
      <c r="BX52" s="1253"/>
      <c r="BY52" s="1253"/>
      <c r="BZ52" s="1253"/>
      <c r="CA52" s="1253"/>
      <c r="CB52" s="1253"/>
      <c r="CC52" s="1253"/>
      <c r="CD52" s="1253"/>
      <c r="CE52" s="1253"/>
      <c r="CF52" s="1253"/>
      <c r="CG52" s="1253"/>
      <c r="CH52" s="1253"/>
      <c r="CI52" s="1253"/>
      <c r="CJ52" s="1253"/>
      <c r="CK52" s="1253"/>
      <c r="CL52" s="1253"/>
      <c r="CM52" s="1253"/>
      <c r="CN52" s="1253"/>
      <c r="CO52" s="1253"/>
      <c r="CP52" s="1253"/>
      <c r="CQ52" s="1253"/>
      <c r="CR52" s="1253"/>
      <c r="CS52" s="1253"/>
      <c r="CT52" s="1253"/>
      <c r="CU52" s="1253"/>
      <c r="CV52" s="1253"/>
      <c r="CW52" s="1253"/>
      <c r="CX52" s="1253"/>
      <c r="CY52" s="1253"/>
      <c r="CZ52" s="1253"/>
      <c r="DA52" s="1253"/>
      <c r="DB52" s="1253"/>
      <c r="DC52" s="1253"/>
    </row>
    <row r="53" spans="1:109" ht="13.2" x14ac:dyDescent="0.2">
      <c r="A53" s="380"/>
      <c r="B53" s="372"/>
      <c r="G53" s="1261"/>
      <c r="H53" s="1261"/>
      <c r="I53" s="1259"/>
      <c r="J53" s="1259"/>
      <c r="K53" s="1260"/>
      <c r="L53" s="1260"/>
      <c r="M53" s="1260"/>
      <c r="N53" s="1260"/>
      <c r="AM53" s="381"/>
      <c r="AN53" s="1256"/>
      <c r="AO53" s="1256"/>
      <c r="AP53" s="1256"/>
      <c r="AQ53" s="1256"/>
      <c r="AR53" s="1256"/>
      <c r="AS53" s="1256"/>
      <c r="AT53" s="1256"/>
      <c r="AU53" s="1256"/>
      <c r="AV53" s="1256"/>
      <c r="AW53" s="1256"/>
      <c r="AX53" s="1256"/>
      <c r="AY53" s="1256"/>
      <c r="AZ53" s="1256"/>
      <c r="BA53" s="1256"/>
      <c r="BB53" s="1256" t="s">
        <v>610</v>
      </c>
      <c r="BC53" s="1256"/>
      <c r="BD53" s="1256"/>
      <c r="BE53" s="1256"/>
      <c r="BF53" s="1256"/>
      <c r="BG53" s="1256"/>
      <c r="BH53" s="1256"/>
      <c r="BI53" s="1256"/>
      <c r="BJ53" s="1256"/>
      <c r="BK53" s="1256"/>
      <c r="BL53" s="1256"/>
      <c r="BM53" s="1256"/>
      <c r="BN53" s="1256"/>
      <c r="BO53" s="1256"/>
      <c r="BP53" s="1253">
        <v>54.6</v>
      </c>
      <c r="BQ53" s="1253"/>
      <c r="BR53" s="1253"/>
      <c r="BS53" s="1253"/>
      <c r="BT53" s="1253"/>
      <c r="BU53" s="1253"/>
      <c r="BV53" s="1253"/>
      <c r="BW53" s="1253"/>
      <c r="BX53" s="1253">
        <v>55.6</v>
      </c>
      <c r="BY53" s="1253"/>
      <c r="BZ53" s="1253"/>
      <c r="CA53" s="1253"/>
      <c r="CB53" s="1253"/>
      <c r="CC53" s="1253"/>
      <c r="CD53" s="1253"/>
      <c r="CE53" s="1253"/>
      <c r="CF53" s="1253">
        <v>56.4</v>
      </c>
      <c r="CG53" s="1253"/>
      <c r="CH53" s="1253"/>
      <c r="CI53" s="1253"/>
      <c r="CJ53" s="1253"/>
      <c r="CK53" s="1253"/>
      <c r="CL53" s="1253"/>
      <c r="CM53" s="1253"/>
      <c r="CN53" s="1253">
        <v>57.6</v>
      </c>
      <c r="CO53" s="1253"/>
      <c r="CP53" s="1253"/>
      <c r="CQ53" s="1253"/>
      <c r="CR53" s="1253"/>
      <c r="CS53" s="1253"/>
      <c r="CT53" s="1253"/>
      <c r="CU53" s="1253"/>
      <c r="CV53" s="1253">
        <v>59.1</v>
      </c>
      <c r="CW53" s="1253"/>
      <c r="CX53" s="1253"/>
      <c r="CY53" s="1253"/>
      <c r="CZ53" s="1253"/>
      <c r="DA53" s="1253"/>
      <c r="DB53" s="1253"/>
      <c r="DC53" s="1253"/>
    </row>
    <row r="54" spans="1:109" ht="13.2" x14ac:dyDescent="0.2">
      <c r="A54" s="380"/>
      <c r="B54" s="372"/>
      <c r="G54" s="1261"/>
      <c r="H54" s="1261"/>
      <c r="I54" s="1259"/>
      <c r="J54" s="1259"/>
      <c r="K54" s="1260"/>
      <c r="L54" s="1260"/>
      <c r="M54" s="1260"/>
      <c r="N54" s="1260"/>
      <c r="AM54" s="381"/>
      <c r="AN54" s="1256"/>
      <c r="AO54" s="1256"/>
      <c r="AP54" s="1256"/>
      <c r="AQ54" s="1256"/>
      <c r="AR54" s="1256"/>
      <c r="AS54" s="1256"/>
      <c r="AT54" s="1256"/>
      <c r="AU54" s="1256"/>
      <c r="AV54" s="1256"/>
      <c r="AW54" s="1256"/>
      <c r="AX54" s="1256"/>
      <c r="AY54" s="1256"/>
      <c r="AZ54" s="1256"/>
      <c r="BA54" s="1256"/>
      <c r="BB54" s="1256"/>
      <c r="BC54" s="1256"/>
      <c r="BD54" s="1256"/>
      <c r="BE54" s="1256"/>
      <c r="BF54" s="1256"/>
      <c r="BG54" s="1256"/>
      <c r="BH54" s="1256"/>
      <c r="BI54" s="1256"/>
      <c r="BJ54" s="1256"/>
      <c r="BK54" s="1256"/>
      <c r="BL54" s="1256"/>
      <c r="BM54" s="1256"/>
      <c r="BN54" s="1256"/>
      <c r="BO54" s="1256"/>
      <c r="BP54" s="1253"/>
      <c r="BQ54" s="1253"/>
      <c r="BR54" s="1253"/>
      <c r="BS54" s="1253"/>
      <c r="BT54" s="1253"/>
      <c r="BU54" s="1253"/>
      <c r="BV54" s="1253"/>
      <c r="BW54" s="1253"/>
      <c r="BX54" s="1253"/>
      <c r="BY54" s="1253"/>
      <c r="BZ54" s="1253"/>
      <c r="CA54" s="1253"/>
      <c r="CB54" s="1253"/>
      <c r="CC54" s="1253"/>
      <c r="CD54" s="1253"/>
      <c r="CE54" s="1253"/>
      <c r="CF54" s="1253"/>
      <c r="CG54" s="1253"/>
      <c r="CH54" s="1253"/>
      <c r="CI54" s="1253"/>
      <c r="CJ54" s="1253"/>
      <c r="CK54" s="1253"/>
      <c r="CL54" s="1253"/>
      <c r="CM54" s="1253"/>
      <c r="CN54" s="1253"/>
      <c r="CO54" s="1253"/>
      <c r="CP54" s="1253"/>
      <c r="CQ54" s="1253"/>
      <c r="CR54" s="1253"/>
      <c r="CS54" s="1253"/>
      <c r="CT54" s="1253"/>
      <c r="CU54" s="1253"/>
      <c r="CV54" s="1253"/>
      <c r="CW54" s="1253"/>
      <c r="CX54" s="1253"/>
      <c r="CY54" s="1253"/>
      <c r="CZ54" s="1253"/>
      <c r="DA54" s="1253"/>
      <c r="DB54" s="1253"/>
      <c r="DC54" s="1253"/>
    </row>
    <row r="55" spans="1:109" ht="13.2" x14ac:dyDescent="0.2">
      <c r="A55" s="380"/>
      <c r="B55" s="372"/>
      <c r="G55" s="1259"/>
      <c r="H55" s="1259"/>
      <c r="I55" s="1259"/>
      <c r="J55" s="1259"/>
      <c r="K55" s="1260"/>
      <c r="L55" s="1260"/>
      <c r="M55" s="1260"/>
      <c r="N55" s="1260"/>
      <c r="AN55" s="1258" t="s">
        <v>611</v>
      </c>
      <c r="AO55" s="1258"/>
      <c r="AP55" s="1258"/>
      <c r="AQ55" s="1258"/>
      <c r="AR55" s="1258"/>
      <c r="AS55" s="1258"/>
      <c r="AT55" s="1258"/>
      <c r="AU55" s="1258"/>
      <c r="AV55" s="1258"/>
      <c r="AW55" s="1258"/>
      <c r="AX55" s="1258"/>
      <c r="AY55" s="1258"/>
      <c r="AZ55" s="1258"/>
      <c r="BA55" s="1258"/>
      <c r="BB55" s="1256" t="s">
        <v>609</v>
      </c>
      <c r="BC55" s="1256"/>
      <c r="BD55" s="1256"/>
      <c r="BE55" s="1256"/>
      <c r="BF55" s="1256"/>
      <c r="BG55" s="1256"/>
      <c r="BH55" s="1256"/>
      <c r="BI55" s="1256"/>
      <c r="BJ55" s="1256"/>
      <c r="BK55" s="1256"/>
      <c r="BL55" s="1256"/>
      <c r="BM55" s="1256"/>
      <c r="BN55" s="1256"/>
      <c r="BO55" s="1256"/>
      <c r="BP55" s="1253">
        <v>0</v>
      </c>
      <c r="BQ55" s="1253"/>
      <c r="BR55" s="1253"/>
      <c r="BS55" s="1253"/>
      <c r="BT55" s="1253"/>
      <c r="BU55" s="1253"/>
      <c r="BV55" s="1253"/>
      <c r="BW55" s="1253"/>
      <c r="BX55" s="1253">
        <v>0</v>
      </c>
      <c r="BY55" s="1253"/>
      <c r="BZ55" s="1253"/>
      <c r="CA55" s="1253"/>
      <c r="CB55" s="1253"/>
      <c r="CC55" s="1253"/>
      <c r="CD55" s="1253"/>
      <c r="CE55" s="1253"/>
      <c r="CF55" s="1253">
        <v>0</v>
      </c>
      <c r="CG55" s="1253"/>
      <c r="CH55" s="1253"/>
      <c r="CI55" s="1253"/>
      <c r="CJ55" s="1253"/>
      <c r="CK55" s="1253"/>
      <c r="CL55" s="1253"/>
      <c r="CM55" s="1253"/>
      <c r="CN55" s="1253">
        <v>0</v>
      </c>
      <c r="CO55" s="1253"/>
      <c r="CP55" s="1253"/>
      <c r="CQ55" s="1253"/>
      <c r="CR55" s="1253"/>
      <c r="CS55" s="1253"/>
      <c r="CT55" s="1253"/>
      <c r="CU55" s="1253"/>
      <c r="CV55" s="1253">
        <v>0</v>
      </c>
      <c r="CW55" s="1253"/>
      <c r="CX55" s="1253"/>
      <c r="CY55" s="1253"/>
      <c r="CZ55" s="1253"/>
      <c r="DA55" s="1253"/>
      <c r="DB55" s="1253"/>
      <c r="DC55" s="1253"/>
    </row>
    <row r="56" spans="1:109" ht="13.2" x14ac:dyDescent="0.2">
      <c r="A56" s="380"/>
      <c r="B56" s="372"/>
      <c r="G56" s="1259"/>
      <c r="H56" s="1259"/>
      <c r="I56" s="1259"/>
      <c r="J56" s="1259"/>
      <c r="K56" s="1260"/>
      <c r="L56" s="1260"/>
      <c r="M56" s="1260"/>
      <c r="N56" s="1260"/>
      <c r="AN56" s="1258"/>
      <c r="AO56" s="1258"/>
      <c r="AP56" s="1258"/>
      <c r="AQ56" s="1258"/>
      <c r="AR56" s="1258"/>
      <c r="AS56" s="1258"/>
      <c r="AT56" s="1258"/>
      <c r="AU56" s="1258"/>
      <c r="AV56" s="1258"/>
      <c r="AW56" s="1258"/>
      <c r="AX56" s="1258"/>
      <c r="AY56" s="1258"/>
      <c r="AZ56" s="1258"/>
      <c r="BA56" s="1258"/>
      <c r="BB56" s="1256"/>
      <c r="BC56" s="1256"/>
      <c r="BD56" s="1256"/>
      <c r="BE56" s="1256"/>
      <c r="BF56" s="1256"/>
      <c r="BG56" s="1256"/>
      <c r="BH56" s="1256"/>
      <c r="BI56" s="1256"/>
      <c r="BJ56" s="1256"/>
      <c r="BK56" s="1256"/>
      <c r="BL56" s="1256"/>
      <c r="BM56" s="1256"/>
      <c r="BN56" s="1256"/>
      <c r="BO56" s="1256"/>
      <c r="BP56" s="1253"/>
      <c r="BQ56" s="1253"/>
      <c r="BR56" s="1253"/>
      <c r="BS56" s="1253"/>
      <c r="BT56" s="1253"/>
      <c r="BU56" s="1253"/>
      <c r="BV56" s="1253"/>
      <c r="BW56" s="1253"/>
      <c r="BX56" s="1253"/>
      <c r="BY56" s="1253"/>
      <c r="BZ56" s="1253"/>
      <c r="CA56" s="1253"/>
      <c r="CB56" s="1253"/>
      <c r="CC56" s="1253"/>
      <c r="CD56" s="1253"/>
      <c r="CE56" s="1253"/>
      <c r="CF56" s="1253"/>
      <c r="CG56" s="1253"/>
      <c r="CH56" s="1253"/>
      <c r="CI56" s="1253"/>
      <c r="CJ56" s="1253"/>
      <c r="CK56" s="1253"/>
      <c r="CL56" s="1253"/>
      <c r="CM56" s="1253"/>
      <c r="CN56" s="1253"/>
      <c r="CO56" s="1253"/>
      <c r="CP56" s="1253"/>
      <c r="CQ56" s="1253"/>
      <c r="CR56" s="1253"/>
      <c r="CS56" s="1253"/>
      <c r="CT56" s="1253"/>
      <c r="CU56" s="1253"/>
      <c r="CV56" s="1253"/>
      <c r="CW56" s="1253"/>
      <c r="CX56" s="1253"/>
      <c r="CY56" s="1253"/>
      <c r="CZ56" s="1253"/>
      <c r="DA56" s="1253"/>
      <c r="DB56" s="1253"/>
      <c r="DC56" s="1253"/>
    </row>
    <row r="57" spans="1:109" s="380" customFormat="1" ht="13.2" x14ac:dyDescent="0.2">
      <c r="B57" s="384"/>
      <c r="G57" s="1259"/>
      <c r="H57" s="1259"/>
      <c r="I57" s="1254"/>
      <c r="J57" s="1254"/>
      <c r="K57" s="1260"/>
      <c r="L57" s="1260"/>
      <c r="M57" s="1260"/>
      <c r="N57" s="1260"/>
      <c r="AM57" s="366"/>
      <c r="AN57" s="1258"/>
      <c r="AO57" s="1258"/>
      <c r="AP57" s="1258"/>
      <c r="AQ57" s="1258"/>
      <c r="AR57" s="1258"/>
      <c r="AS57" s="1258"/>
      <c r="AT57" s="1258"/>
      <c r="AU57" s="1258"/>
      <c r="AV57" s="1258"/>
      <c r="AW57" s="1258"/>
      <c r="AX57" s="1258"/>
      <c r="AY57" s="1258"/>
      <c r="AZ57" s="1258"/>
      <c r="BA57" s="1258"/>
      <c r="BB57" s="1256" t="s">
        <v>610</v>
      </c>
      <c r="BC57" s="1256"/>
      <c r="BD57" s="1256"/>
      <c r="BE57" s="1256"/>
      <c r="BF57" s="1256"/>
      <c r="BG57" s="1256"/>
      <c r="BH57" s="1256"/>
      <c r="BI57" s="1256"/>
      <c r="BJ57" s="1256"/>
      <c r="BK57" s="1256"/>
      <c r="BL57" s="1256"/>
      <c r="BM57" s="1256"/>
      <c r="BN57" s="1256"/>
      <c r="BO57" s="1256"/>
      <c r="BP57" s="1253">
        <v>61.8</v>
      </c>
      <c r="BQ57" s="1253"/>
      <c r="BR57" s="1253"/>
      <c r="BS57" s="1253"/>
      <c r="BT57" s="1253"/>
      <c r="BU57" s="1253"/>
      <c r="BV57" s="1253"/>
      <c r="BW57" s="1253"/>
      <c r="BX57" s="1253">
        <v>63.1</v>
      </c>
      <c r="BY57" s="1253"/>
      <c r="BZ57" s="1253"/>
      <c r="CA57" s="1253"/>
      <c r="CB57" s="1253"/>
      <c r="CC57" s="1253"/>
      <c r="CD57" s="1253"/>
      <c r="CE57" s="1253"/>
      <c r="CF57" s="1253">
        <v>62.2</v>
      </c>
      <c r="CG57" s="1253"/>
      <c r="CH57" s="1253"/>
      <c r="CI57" s="1253"/>
      <c r="CJ57" s="1253"/>
      <c r="CK57" s="1253"/>
      <c r="CL57" s="1253"/>
      <c r="CM57" s="1253"/>
      <c r="CN57" s="1253">
        <v>62.9</v>
      </c>
      <c r="CO57" s="1253"/>
      <c r="CP57" s="1253"/>
      <c r="CQ57" s="1253"/>
      <c r="CR57" s="1253"/>
      <c r="CS57" s="1253"/>
      <c r="CT57" s="1253"/>
      <c r="CU57" s="1253"/>
      <c r="CV57" s="1253">
        <v>62.9</v>
      </c>
      <c r="CW57" s="1253"/>
      <c r="CX57" s="1253"/>
      <c r="CY57" s="1253"/>
      <c r="CZ57" s="1253"/>
      <c r="DA57" s="1253"/>
      <c r="DB57" s="1253"/>
      <c r="DC57" s="1253"/>
      <c r="DD57" s="385"/>
      <c r="DE57" s="384"/>
    </row>
    <row r="58" spans="1:109" s="380" customFormat="1" ht="13.2" x14ac:dyDescent="0.2">
      <c r="A58" s="366"/>
      <c r="B58" s="384"/>
      <c r="G58" s="1259"/>
      <c r="H58" s="1259"/>
      <c r="I58" s="1254"/>
      <c r="J58" s="1254"/>
      <c r="K58" s="1260"/>
      <c r="L58" s="1260"/>
      <c r="M58" s="1260"/>
      <c r="N58" s="1260"/>
      <c r="AM58" s="366"/>
      <c r="AN58" s="1258"/>
      <c r="AO58" s="1258"/>
      <c r="AP58" s="1258"/>
      <c r="AQ58" s="1258"/>
      <c r="AR58" s="1258"/>
      <c r="AS58" s="1258"/>
      <c r="AT58" s="1258"/>
      <c r="AU58" s="1258"/>
      <c r="AV58" s="1258"/>
      <c r="AW58" s="1258"/>
      <c r="AX58" s="1258"/>
      <c r="AY58" s="1258"/>
      <c r="AZ58" s="1258"/>
      <c r="BA58" s="1258"/>
      <c r="BB58" s="1256"/>
      <c r="BC58" s="1256"/>
      <c r="BD58" s="1256"/>
      <c r="BE58" s="1256"/>
      <c r="BF58" s="1256"/>
      <c r="BG58" s="1256"/>
      <c r="BH58" s="1256"/>
      <c r="BI58" s="1256"/>
      <c r="BJ58" s="1256"/>
      <c r="BK58" s="1256"/>
      <c r="BL58" s="1256"/>
      <c r="BM58" s="1256"/>
      <c r="BN58" s="1256"/>
      <c r="BO58" s="1256"/>
      <c r="BP58" s="1253"/>
      <c r="BQ58" s="1253"/>
      <c r="BR58" s="1253"/>
      <c r="BS58" s="1253"/>
      <c r="BT58" s="1253"/>
      <c r="BU58" s="1253"/>
      <c r="BV58" s="1253"/>
      <c r="BW58" s="1253"/>
      <c r="BX58" s="1253"/>
      <c r="BY58" s="1253"/>
      <c r="BZ58" s="1253"/>
      <c r="CA58" s="1253"/>
      <c r="CB58" s="1253"/>
      <c r="CC58" s="1253"/>
      <c r="CD58" s="1253"/>
      <c r="CE58" s="1253"/>
      <c r="CF58" s="1253"/>
      <c r="CG58" s="1253"/>
      <c r="CH58" s="1253"/>
      <c r="CI58" s="1253"/>
      <c r="CJ58" s="1253"/>
      <c r="CK58" s="1253"/>
      <c r="CL58" s="1253"/>
      <c r="CM58" s="1253"/>
      <c r="CN58" s="1253"/>
      <c r="CO58" s="1253"/>
      <c r="CP58" s="1253"/>
      <c r="CQ58" s="1253"/>
      <c r="CR58" s="1253"/>
      <c r="CS58" s="1253"/>
      <c r="CT58" s="1253"/>
      <c r="CU58" s="1253"/>
      <c r="CV58" s="1253"/>
      <c r="CW58" s="1253"/>
      <c r="CX58" s="1253"/>
      <c r="CY58" s="1253"/>
      <c r="CZ58" s="1253"/>
      <c r="DA58" s="1253"/>
      <c r="DB58" s="1253"/>
      <c r="DC58" s="1253"/>
      <c r="DD58" s="385"/>
      <c r="DE58" s="384"/>
    </row>
    <row r="59" spans="1:109" s="380" customFormat="1" ht="13.2" x14ac:dyDescent="0.2">
      <c r="A59" s="366"/>
      <c r="B59" s="384"/>
      <c r="K59" s="386"/>
      <c r="L59" s="386"/>
      <c r="M59" s="386"/>
      <c r="N59" s="386"/>
      <c r="AQ59" s="386"/>
      <c r="AR59" s="386"/>
      <c r="AS59" s="386"/>
      <c r="AT59" s="386"/>
      <c r="BC59" s="386"/>
      <c r="BD59" s="386"/>
      <c r="BE59" s="386"/>
      <c r="BF59" s="386"/>
      <c r="BO59" s="386"/>
      <c r="BP59" s="386"/>
      <c r="BQ59" s="386"/>
      <c r="BR59" s="386"/>
      <c r="CA59" s="386"/>
      <c r="CB59" s="386"/>
      <c r="CC59" s="386"/>
      <c r="CD59" s="386"/>
      <c r="CM59" s="386"/>
      <c r="CN59" s="386"/>
      <c r="CO59" s="386"/>
      <c r="CP59" s="386"/>
      <c r="CY59" s="386"/>
      <c r="CZ59" s="386"/>
      <c r="DA59" s="386"/>
      <c r="DB59" s="386"/>
      <c r="DC59" s="386"/>
      <c r="DD59" s="385"/>
      <c r="DE59" s="384"/>
    </row>
    <row r="60" spans="1:109" s="380" customFormat="1" ht="13.2" x14ac:dyDescent="0.2">
      <c r="A60" s="366"/>
      <c r="B60" s="384"/>
      <c r="K60" s="386"/>
      <c r="L60" s="386"/>
      <c r="M60" s="386"/>
      <c r="N60" s="386"/>
      <c r="AQ60" s="386"/>
      <c r="AR60" s="386"/>
      <c r="AS60" s="386"/>
      <c r="AT60" s="386"/>
      <c r="BC60" s="386"/>
      <c r="BD60" s="386"/>
      <c r="BE60" s="386"/>
      <c r="BF60" s="386"/>
      <c r="BO60" s="386"/>
      <c r="BP60" s="386"/>
      <c r="BQ60" s="386"/>
      <c r="BR60" s="386"/>
      <c r="CA60" s="386"/>
      <c r="CB60" s="386"/>
      <c r="CC60" s="386"/>
      <c r="CD60" s="386"/>
      <c r="CM60" s="386"/>
      <c r="CN60" s="386"/>
      <c r="CO60" s="386"/>
      <c r="CP60" s="386"/>
      <c r="CY60" s="386"/>
      <c r="CZ60" s="386"/>
      <c r="DA60" s="386"/>
      <c r="DB60" s="386"/>
      <c r="DC60" s="386"/>
      <c r="DD60" s="385"/>
      <c r="DE60" s="384"/>
    </row>
    <row r="61" spans="1:109" s="380" customFormat="1" ht="13.2" x14ac:dyDescent="0.2">
      <c r="A61" s="366"/>
      <c r="B61" s="387"/>
      <c r="C61" s="388"/>
      <c r="D61" s="388"/>
      <c r="E61" s="388"/>
      <c r="F61" s="388"/>
      <c r="G61" s="388"/>
      <c r="H61" s="388"/>
      <c r="I61" s="388"/>
      <c r="J61" s="388"/>
      <c r="K61" s="388"/>
      <c r="L61" s="388"/>
      <c r="M61" s="389"/>
      <c r="N61" s="389"/>
      <c r="O61" s="388"/>
      <c r="P61" s="388"/>
      <c r="Q61" s="388"/>
      <c r="R61" s="388"/>
      <c r="S61" s="388"/>
      <c r="T61" s="388"/>
      <c r="U61" s="388"/>
      <c r="V61" s="388"/>
      <c r="W61" s="388"/>
      <c r="X61" s="388"/>
      <c r="Y61" s="388"/>
      <c r="Z61" s="388"/>
      <c r="AA61" s="388"/>
      <c r="AB61" s="388"/>
      <c r="AC61" s="388"/>
      <c r="AD61" s="388"/>
      <c r="AE61" s="388"/>
      <c r="AF61" s="388"/>
      <c r="AG61" s="388"/>
      <c r="AH61" s="388"/>
      <c r="AI61" s="388"/>
      <c r="AJ61" s="388"/>
      <c r="AK61" s="388"/>
      <c r="AL61" s="388"/>
      <c r="AM61" s="388"/>
      <c r="AN61" s="388"/>
      <c r="AO61" s="388"/>
      <c r="AP61" s="388"/>
      <c r="AQ61" s="388"/>
      <c r="AR61" s="388"/>
      <c r="AS61" s="389"/>
      <c r="AT61" s="389"/>
      <c r="AU61" s="388"/>
      <c r="AV61" s="388"/>
      <c r="AW61" s="388"/>
      <c r="AX61" s="388"/>
      <c r="AY61" s="388"/>
      <c r="AZ61" s="388"/>
      <c r="BA61" s="388"/>
      <c r="BB61" s="388"/>
      <c r="BC61" s="388"/>
      <c r="BD61" s="388"/>
      <c r="BE61" s="389"/>
      <c r="BF61" s="389"/>
      <c r="BG61" s="388"/>
      <c r="BH61" s="388"/>
      <c r="BI61" s="388"/>
      <c r="BJ61" s="388"/>
      <c r="BK61" s="388"/>
      <c r="BL61" s="388"/>
      <c r="BM61" s="388"/>
      <c r="BN61" s="388"/>
      <c r="BO61" s="388"/>
      <c r="BP61" s="388"/>
      <c r="BQ61" s="389"/>
      <c r="BR61" s="389"/>
      <c r="BS61" s="388"/>
      <c r="BT61" s="388"/>
      <c r="BU61" s="388"/>
      <c r="BV61" s="388"/>
      <c r="BW61" s="388"/>
      <c r="BX61" s="388"/>
      <c r="BY61" s="388"/>
      <c r="BZ61" s="388"/>
      <c r="CA61" s="388"/>
      <c r="CB61" s="388"/>
      <c r="CC61" s="389"/>
      <c r="CD61" s="389"/>
      <c r="CE61" s="388"/>
      <c r="CF61" s="388"/>
      <c r="CG61" s="388"/>
      <c r="CH61" s="388"/>
      <c r="CI61" s="388"/>
      <c r="CJ61" s="388"/>
      <c r="CK61" s="388"/>
      <c r="CL61" s="388"/>
      <c r="CM61" s="388"/>
      <c r="CN61" s="388"/>
      <c r="CO61" s="389"/>
      <c r="CP61" s="389"/>
      <c r="CQ61" s="388"/>
      <c r="CR61" s="388"/>
      <c r="CS61" s="388"/>
      <c r="CT61" s="388"/>
      <c r="CU61" s="388"/>
      <c r="CV61" s="388"/>
      <c r="CW61" s="388"/>
      <c r="CX61" s="388"/>
      <c r="CY61" s="388"/>
      <c r="CZ61" s="388"/>
      <c r="DA61" s="389"/>
      <c r="DB61" s="389"/>
      <c r="DC61" s="389"/>
      <c r="DD61" s="390"/>
      <c r="DE61" s="384"/>
    </row>
    <row r="62" spans="1:109" ht="13.2" x14ac:dyDescent="0.2">
      <c r="B62" s="377"/>
      <c r="C62" s="377"/>
      <c r="D62" s="377"/>
      <c r="E62" s="377"/>
      <c r="F62" s="377"/>
      <c r="G62" s="377"/>
      <c r="H62" s="377"/>
      <c r="I62" s="377"/>
      <c r="J62" s="377"/>
      <c r="K62" s="377"/>
      <c r="L62" s="377"/>
      <c r="M62" s="377"/>
      <c r="N62" s="377"/>
      <c r="O62" s="377"/>
      <c r="P62" s="377"/>
      <c r="Q62" s="377"/>
      <c r="R62" s="377"/>
      <c r="S62" s="377"/>
      <c r="T62" s="377"/>
      <c r="U62" s="377"/>
      <c r="V62" s="377"/>
      <c r="W62" s="377"/>
      <c r="X62" s="377"/>
      <c r="Y62" s="377"/>
      <c r="Z62" s="377"/>
      <c r="AA62" s="377"/>
      <c r="AB62" s="377"/>
      <c r="AC62" s="377"/>
      <c r="AD62" s="377"/>
      <c r="AE62" s="377"/>
      <c r="AF62" s="377"/>
      <c r="AG62" s="377"/>
      <c r="AH62" s="377"/>
      <c r="AI62" s="377"/>
      <c r="AJ62" s="377"/>
      <c r="AK62" s="377"/>
      <c r="AL62" s="377"/>
      <c r="AM62" s="377"/>
      <c r="AN62" s="377"/>
      <c r="AO62" s="377"/>
      <c r="AP62" s="377"/>
      <c r="AQ62" s="377"/>
      <c r="AR62" s="377"/>
      <c r="AS62" s="377"/>
      <c r="AT62" s="377"/>
      <c r="AU62" s="377"/>
      <c r="AV62" s="377"/>
      <c r="AW62" s="377"/>
      <c r="AX62" s="377"/>
      <c r="AY62" s="377"/>
      <c r="AZ62" s="377"/>
      <c r="BA62" s="377"/>
      <c r="BB62" s="377"/>
      <c r="BC62" s="377"/>
      <c r="BD62" s="377"/>
      <c r="BE62" s="377"/>
      <c r="BF62" s="377"/>
      <c r="BG62" s="377"/>
      <c r="BH62" s="377"/>
      <c r="BI62" s="377"/>
      <c r="BJ62" s="377"/>
      <c r="BK62" s="377"/>
      <c r="BL62" s="377"/>
      <c r="BM62" s="377"/>
      <c r="BN62" s="377"/>
      <c r="BO62" s="377"/>
      <c r="BP62" s="377"/>
      <c r="BQ62" s="377"/>
      <c r="BR62" s="377"/>
      <c r="BS62" s="377"/>
      <c r="BT62" s="377"/>
      <c r="BU62" s="377"/>
      <c r="BV62" s="377"/>
      <c r="BW62" s="377"/>
      <c r="BX62" s="377"/>
      <c r="BY62" s="377"/>
      <c r="BZ62" s="377"/>
      <c r="CA62" s="377"/>
      <c r="CB62" s="377"/>
      <c r="CC62" s="377"/>
      <c r="CD62" s="377"/>
      <c r="CE62" s="377"/>
      <c r="CF62" s="377"/>
      <c r="CG62" s="377"/>
      <c r="CH62" s="377"/>
      <c r="CI62" s="377"/>
      <c r="CJ62" s="377"/>
      <c r="CK62" s="377"/>
      <c r="CL62" s="377"/>
      <c r="CM62" s="377"/>
      <c r="CN62" s="377"/>
      <c r="CO62" s="377"/>
      <c r="CP62" s="377"/>
      <c r="CQ62" s="377"/>
      <c r="CR62" s="377"/>
      <c r="CS62" s="377"/>
      <c r="CT62" s="377"/>
      <c r="CU62" s="377"/>
      <c r="CV62" s="377"/>
      <c r="CW62" s="377"/>
      <c r="CX62" s="377"/>
      <c r="CY62" s="377"/>
      <c r="CZ62" s="377"/>
      <c r="DA62" s="377"/>
      <c r="DB62" s="377"/>
      <c r="DC62" s="377"/>
      <c r="DD62" s="377"/>
      <c r="DE62" s="366"/>
    </row>
    <row r="63" spans="1:109" ht="16.2" x14ac:dyDescent="0.2">
      <c r="B63" s="391" t="s">
        <v>612</v>
      </c>
    </row>
    <row r="64" spans="1:109" ht="13.2" x14ac:dyDescent="0.2">
      <c r="B64" s="372"/>
      <c r="G64" s="379"/>
      <c r="I64" s="392"/>
      <c r="J64" s="392"/>
      <c r="K64" s="392"/>
      <c r="L64" s="392"/>
      <c r="M64" s="392"/>
      <c r="N64" s="393"/>
      <c r="AM64" s="379"/>
      <c r="AN64" s="379" t="s">
        <v>606</v>
      </c>
      <c r="AP64" s="380"/>
      <c r="AQ64" s="380"/>
      <c r="AR64" s="380"/>
      <c r="AY64" s="379"/>
      <c r="BA64" s="380"/>
      <c r="BB64" s="380"/>
      <c r="BC64" s="380"/>
      <c r="BK64" s="379"/>
      <c r="BM64" s="380"/>
      <c r="BN64" s="380"/>
      <c r="BO64" s="380"/>
      <c r="BW64" s="379"/>
      <c r="BY64" s="380"/>
      <c r="BZ64" s="380"/>
      <c r="CA64" s="380"/>
      <c r="CI64" s="379"/>
      <c r="CK64" s="380"/>
      <c r="CL64" s="380"/>
      <c r="CM64" s="380"/>
      <c r="CU64" s="379"/>
      <c r="CW64" s="380"/>
      <c r="CX64" s="380"/>
      <c r="CY64" s="380"/>
    </row>
    <row r="65" spans="2:107" ht="13.2" x14ac:dyDescent="0.2">
      <c r="B65" s="372"/>
      <c r="AN65" s="1265" t="s">
        <v>615</v>
      </c>
      <c r="AO65" s="1266"/>
      <c r="AP65" s="1266"/>
      <c r="AQ65" s="1266"/>
      <c r="AR65" s="1266"/>
      <c r="AS65" s="1266"/>
      <c r="AT65" s="1266"/>
      <c r="AU65" s="1266"/>
      <c r="AV65" s="1266"/>
      <c r="AW65" s="1266"/>
      <c r="AX65" s="1266"/>
      <c r="AY65" s="1266"/>
      <c r="AZ65" s="1266"/>
      <c r="BA65" s="1266"/>
      <c r="BB65" s="1266"/>
      <c r="BC65" s="1266"/>
      <c r="BD65" s="1266"/>
      <c r="BE65" s="1266"/>
      <c r="BF65" s="1266"/>
      <c r="BG65" s="1266"/>
      <c r="BH65" s="1266"/>
      <c r="BI65" s="1266"/>
      <c r="BJ65" s="1266"/>
      <c r="BK65" s="1266"/>
      <c r="BL65" s="1266"/>
      <c r="BM65" s="1266"/>
      <c r="BN65" s="1266"/>
      <c r="BO65" s="1266"/>
      <c r="BP65" s="1266"/>
      <c r="BQ65" s="1266"/>
      <c r="BR65" s="1266"/>
      <c r="BS65" s="1266"/>
      <c r="BT65" s="1266"/>
      <c r="BU65" s="1266"/>
      <c r="BV65" s="1266"/>
      <c r="BW65" s="1266"/>
      <c r="BX65" s="1266"/>
      <c r="BY65" s="1266"/>
      <c r="BZ65" s="1266"/>
      <c r="CA65" s="1266"/>
      <c r="CB65" s="1266"/>
      <c r="CC65" s="1266"/>
      <c r="CD65" s="1266"/>
      <c r="CE65" s="1266"/>
      <c r="CF65" s="1266"/>
      <c r="CG65" s="1266"/>
      <c r="CH65" s="1266"/>
      <c r="CI65" s="1266"/>
      <c r="CJ65" s="1266"/>
      <c r="CK65" s="1266"/>
      <c r="CL65" s="1266"/>
      <c r="CM65" s="1266"/>
      <c r="CN65" s="1266"/>
      <c r="CO65" s="1266"/>
      <c r="CP65" s="1266"/>
      <c r="CQ65" s="1266"/>
      <c r="CR65" s="1266"/>
      <c r="CS65" s="1266"/>
      <c r="CT65" s="1266"/>
      <c r="CU65" s="1266"/>
      <c r="CV65" s="1266"/>
      <c r="CW65" s="1266"/>
      <c r="CX65" s="1266"/>
      <c r="CY65" s="1266"/>
      <c r="CZ65" s="1266"/>
      <c r="DA65" s="1266"/>
      <c r="DB65" s="1266"/>
      <c r="DC65" s="1267"/>
    </row>
    <row r="66" spans="2:107" ht="13.2" x14ac:dyDescent="0.2">
      <c r="B66" s="372"/>
      <c r="AN66" s="1268"/>
      <c r="AO66" s="1269"/>
      <c r="AP66" s="1269"/>
      <c r="AQ66" s="1269"/>
      <c r="AR66" s="1269"/>
      <c r="AS66" s="1269"/>
      <c r="AT66" s="1269"/>
      <c r="AU66" s="1269"/>
      <c r="AV66" s="1269"/>
      <c r="AW66" s="1269"/>
      <c r="AX66" s="1269"/>
      <c r="AY66" s="1269"/>
      <c r="AZ66" s="1269"/>
      <c r="BA66" s="1269"/>
      <c r="BB66" s="1269"/>
      <c r="BC66" s="1269"/>
      <c r="BD66" s="1269"/>
      <c r="BE66" s="1269"/>
      <c r="BF66" s="1269"/>
      <c r="BG66" s="1269"/>
      <c r="BH66" s="1269"/>
      <c r="BI66" s="1269"/>
      <c r="BJ66" s="1269"/>
      <c r="BK66" s="1269"/>
      <c r="BL66" s="1269"/>
      <c r="BM66" s="1269"/>
      <c r="BN66" s="1269"/>
      <c r="BO66" s="1269"/>
      <c r="BP66" s="1269"/>
      <c r="BQ66" s="1269"/>
      <c r="BR66" s="1269"/>
      <c r="BS66" s="1269"/>
      <c r="BT66" s="1269"/>
      <c r="BU66" s="1269"/>
      <c r="BV66" s="1269"/>
      <c r="BW66" s="1269"/>
      <c r="BX66" s="1269"/>
      <c r="BY66" s="1269"/>
      <c r="BZ66" s="1269"/>
      <c r="CA66" s="1269"/>
      <c r="CB66" s="1269"/>
      <c r="CC66" s="1269"/>
      <c r="CD66" s="1269"/>
      <c r="CE66" s="1269"/>
      <c r="CF66" s="1269"/>
      <c r="CG66" s="1269"/>
      <c r="CH66" s="1269"/>
      <c r="CI66" s="1269"/>
      <c r="CJ66" s="1269"/>
      <c r="CK66" s="1269"/>
      <c r="CL66" s="1269"/>
      <c r="CM66" s="1269"/>
      <c r="CN66" s="1269"/>
      <c r="CO66" s="1269"/>
      <c r="CP66" s="1269"/>
      <c r="CQ66" s="1269"/>
      <c r="CR66" s="1269"/>
      <c r="CS66" s="1269"/>
      <c r="CT66" s="1269"/>
      <c r="CU66" s="1269"/>
      <c r="CV66" s="1269"/>
      <c r="CW66" s="1269"/>
      <c r="CX66" s="1269"/>
      <c r="CY66" s="1269"/>
      <c r="CZ66" s="1269"/>
      <c r="DA66" s="1269"/>
      <c r="DB66" s="1269"/>
      <c r="DC66" s="1270"/>
    </row>
    <row r="67" spans="2:107" ht="13.2" x14ac:dyDescent="0.2">
      <c r="B67" s="372"/>
      <c r="AN67" s="1268"/>
      <c r="AO67" s="1269"/>
      <c r="AP67" s="1269"/>
      <c r="AQ67" s="1269"/>
      <c r="AR67" s="1269"/>
      <c r="AS67" s="1269"/>
      <c r="AT67" s="1269"/>
      <c r="AU67" s="1269"/>
      <c r="AV67" s="1269"/>
      <c r="AW67" s="1269"/>
      <c r="AX67" s="1269"/>
      <c r="AY67" s="1269"/>
      <c r="AZ67" s="1269"/>
      <c r="BA67" s="1269"/>
      <c r="BB67" s="1269"/>
      <c r="BC67" s="1269"/>
      <c r="BD67" s="1269"/>
      <c r="BE67" s="1269"/>
      <c r="BF67" s="1269"/>
      <c r="BG67" s="1269"/>
      <c r="BH67" s="1269"/>
      <c r="BI67" s="1269"/>
      <c r="BJ67" s="1269"/>
      <c r="BK67" s="1269"/>
      <c r="BL67" s="1269"/>
      <c r="BM67" s="1269"/>
      <c r="BN67" s="1269"/>
      <c r="BO67" s="1269"/>
      <c r="BP67" s="1269"/>
      <c r="BQ67" s="1269"/>
      <c r="BR67" s="1269"/>
      <c r="BS67" s="1269"/>
      <c r="BT67" s="1269"/>
      <c r="BU67" s="1269"/>
      <c r="BV67" s="1269"/>
      <c r="BW67" s="1269"/>
      <c r="BX67" s="1269"/>
      <c r="BY67" s="1269"/>
      <c r="BZ67" s="1269"/>
      <c r="CA67" s="1269"/>
      <c r="CB67" s="1269"/>
      <c r="CC67" s="1269"/>
      <c r="CD67" s="1269"/>
      <c r="CE67" s="1269"/>
      <c r="CF67" s="1269"/>
      <c r="CG67" s="1269"/>
      <c r="CH67" s="1269"/>
      <c r="CI67" s="1269"/>
      <c r="CJ67" s="1269"/>
      <c r="CK67" s="1269"/>
      <c r="CL67" s="1269"/>
      <c r="CM67" s="1269"/>
      <c r="CN67" s="1269"/>
      <c r="CO67" s="1269"/>
      <c r="CP67" s="1269"/>
      <c r="CQ67" s="1269"/>
      <c r="CR67" s="1269"/>
      <c r="CS67" s="1269"/>
      <c r="CT67" s="1269"/>
      <c r="CU67" s="1269"/>
      <c r="CV67" s="1269"/>
      <c r="CW67" s="1269"/>
      <c r="CX67" s="1269"/>
      <c r="CY67" s="1269"/>
      <c r="CZ67" s="1269"/>
      <c r="DA67" s="1269"/>
      <c r="DB67" s="1269"/>
      <c r="DC67" s="1270"/>
    </row>
    <row r="68" spans="2:107" ht="13.2" x14ac:dyDescent="0.2">
      <c r="B68" s="372"/>
      <c r="AN68" s="1268"/>
      <c r="AO68" s="1269"/>
      <c r="AP68" s="1269"/>
      <c r="AQ68" s="1269"/>
      <c r="AR68" s="1269"/>
      <c r="AS68" s="1269"/>
      <c r="AT68" s="1269"/>
      <c r="AU68" s="1269"/>
      <c r="AV68" s="1269"/>
      <c r="AW68" s="1269"/>
      <c r="AX68" s="1269"/>
      <c r="AY68" s="1269"/>
      <c r="AZ68" s="1269"/>
      <c r="BA68" s="1269"/>
      <c r="BB68" s="1269"/>
      <c r="BC68" s="1269"/>
      <c r="BD68" s="1269"/>
      <c r="BE68" s="1269"/>
      <c r="BF68" s="1269"/>
      <c r="BG68" s="1269"/>
      <c r="BH68" s="1269"/>
      <c r="BI68" s="1269"/>
      <c r="BJ68" s="1269"/>
      <c r="BK68" s="1269"/>
      <c r="BL68" s="1269"/>
      <c r="BM68" s="1269"/>
      <c r="BN68" s="1269"/>
      <c r="BO68" s="1269"/>
      <c r="BP68" s="1269"/>
      <c r="BQ68" s="1269"/>
      <c r="BR68" s="1269"/>
      <c r="BS68" s="1269"/>
      <c r="BT68" s="1269"/>
      <c r="BU68" s="1269"/>
      <c r="BV68" s="1269"/>
      <c r="BW68" s="1269"/>
      <c r="BX68" s="1269"/>
      <c r="BY68" s="1269"/>
      <c r="BZ68" s="1269"/>
      <c r="CA68" s="1269"/>
      <c r="CB68" s="1269"/>
      <c r="CC68" s="1269"/>
      <c r="CD68" s="1269"/>
      <c r="CE68" s="1269"/>
      <c r="CF68" s="1269"/>
      <c r="CG68" s="1269"/>
      <c r="CH68" s="1269"/>
      <c r="CI68" s="1269"/>
      <c r="CJ68" s="1269"/>
      <c r="CK68" s="1269"/>
      <c r="CL68" s="1269"/>
      <c r="CM68" s="1269"/>
      <c r="CN68" s="1269"/>
      <c r="CO68" s="1269"/>
      <c r="CP68" s="1269"/>
      <c r="CQ68" s="1269"/>
      <c r="CR68" s="1269"/>
      <c r="CS68" s="1269"/>
      <c r="CT68" s="1269"/>
      <c r="CU68" s="1269"/>
      <c r="CV68" s="1269"/>
      <c r="CW68" s="1269"/>
      <c r="CX68" s="1269"/>
      <c r="CY68" s="1269"/>
      <c r="CZ68" s="1269"/>
      <c r="DA68" s="1269"/>
      <c r="DB68" s="1269"/>
      <c r="DC68" s="1270"/>
    </row>
    <row r="69" spans="2:107" ht="13.2" x14ac:dyDescent="0.2">
      <c r="B69" s="372"/>
      <c r="AN69" s="1271"/>
      <c r="AO69" s="1272"/>
      <c r="AP69" s="1272"/>
      <c r="AQ69" s="1272"/>
      <c r="AR69" s="1272"/>
      <c r="AS69" s="1272"/>
      <c r="AT69" s="1272"/>
      <c r="AU69" s="1272"/>
      <c r="AV69" s="1272"/>
      <c r="AW69" s="1272"/>
      <c r="AX69" s="1272"/>
      <c r="AY69" s="1272"/>
      <c r="AZ69" s="1272"/>
      <c r="BA69" s="1272"/>
      <c r="BB69" s="1272"/>
      <c r="BC69" s="1272"/>
      <c r="BD69" s="1272"/>
      <c r="BE69" s="1272"/>
      <c r="BF69" s="1272"/>
      <c r="BG69" s="1272"/>
      <c r="BH69" s="1272"/>
      <c r="BI69" s="1272"/>
      <c r="BJ69" s="1272"/>
      <c r="BK69" s="1272"/>
      <c r="BL69" s="1272"/>
      <c r="BM69" s="1272"/>
      <c r="BN69" s="1272"/>
      <c r="BO69" s="1272"/>
      <c r="BP69" s="1272"/>
      <c r="BQ69" s="1272"/>
      <c r="BR69" s="1272"/>
      <c r="BS69" s="1272"/>
      <c r="BT69" s="1272"/>
      <c r="BU69" s="1272"/>
      <c r="BV69" s="1272"/>
      <c r="BW69" s="1272"/>
      <c r="BX69" s="1272"/>
      <c r="BY69" s="1272"/>
      <c r="BZ69" s="1272"/>
      <c r="CA69" s="1272"/>
      <c r="CB69" s="1272"/>
      <c r="CC69" s="1272"/>
      <c r="CD69" s="1272"/>
      <c r="CE69" s="1272"/>
      <c r="CF69" s="1272"/>
      <c r="CG69" s="1272"/>
      <c r="CH69" s="1272"/>
      <c r="CI69" s="1272"/>
      <c r="CJ69" s="1272"/>
      <c r="CK69" s="1272"/>
      <c r="CL69" s="1272"/>
      <c r="CM69" s="1272"/>
      <c r="CN69" s="1272"/>
      <c r="CO69" s="1272"/>
      <c r="CP69" s="1272"/>
      <c r="CQ69" s="1272"/>
      <c r="CR69" s="1272"/>
      <c r="CS69" s="1272"/>
      <c r="CT69" s="1272"/>
      <c r="CU69" s="1272"/>
      <c r="CV69" s="1272"/>
      <c r="CW69" s="1272"/>
      <c r="CX69" s="1272"/>
      <c r="CY69" s="1272"/>
      <c r="CZ69" s="1272"/>
      <c r="DA69" s="1272"/>
      <c r="DB69" s="1272"/>
      <c r="DC69" s="1273"/>
    </row>
    <row r="70" spans="2:107" ht="13.2" x14ac:dyDescent="0.2">
      <c r="B70" s="372"/>
      <c r="H70" s="394"/>
      <c r="I70" s="394"/>
      <c r="J70" s="395"/>
      <c r="K70" s="395"/>
      <c r="L70" s="396"/>
      <c r="M70" s="395"/>
      <c r="N70" s="396"/>
      <c r="AN70" s="381"/>
      <c r="AO70" s="381"/>
      <c r="AP70" s="381"/>
      <c r="AZ70" s="381"/>
      <c r="BA70" s="381"/>
      <c r="BB70" s="381"/>
      <c r="BL70" s="381"/>
      <c r="BM70" s="381"/>
      <c r="BN70" s="381"/>
      <c r="BX70" s="381"/>
      <c r="BY70" s="381"/>
      <c r="BZ70" s="381"/>
      <c r="CJ70" s="381"/>
      <c r="CK70" s="381"/>
      <c r="CL70" s="381"/>
      <c r="CV70" s="381"/>
      <c r="CW70" s="381"/>
      <c r="CX70" s="381"/>
    </row>
    <row r="71" spans="2:107" ht="13.2" x14ac:dyDescent="0.2">
      <c r="B71" s="372"/>
      <c r="G71" s="397"/>
      <c r="I71" s="398"/>
      <c r="J71" s="395"/>
      <c r="K71" s="395"/>
      <c r="L71" s="396"/>
      <c r="M71" s="395"/>
      <c r="N71" s="396"/>
      <c r="AM71" s="397"/>
      <c r="AN71" s="366" t="s">
        <v>607</v>
      </c>
    </row>
    <row r="72" spans="2:107" ht="13.2" x14ac:dyDescent="0.2">
      <c r="B72" s="372"/>
      <c r="G72" s="1259"/>
      <c r="H72" s="1259"/>
      <c r="I72" s="1259"/>
      <c r="J72" s="1259"/>
      <c r="K72" s="382"/>
      <c r="L72" s="382"/>
      <c r="M72" s="383"/>
      <c r="N72" s="383"/>
      <c r="AN72" s="1262"/>
      <c r="AO72" s="1263"/>
      <c r="AP72" s="1263"/>
      <c r="AQ72" s="1263"/>
      <c r="AR72" s="1263"/>
      <c r="AS72" s="1263"/>
      <c r="AT72" s="1263"/>
      <c r="AU72" s="1263"/>
      <c r="AV72" s="1263"/>
      <c r="AW72" s="1263"/>
      <c r="AX72" s="1263"/>
      <c r="AY72" s="1263"/>
      <c r="AZ72" s="1263"/>
      <c r="BA72" s="1263"/>
      <c r="BB72" s="1263"/>
      <c r="BC72" s="1263"/>
      <c r="BD72" s="1263"/>
      <c r="BE72" s="1263"/>
      <c r="BF72" s="1263"/>
      <c r="BG72" s="1263"/>
      <c r="BH72" s="1263"/>
      <c r="BI72" s="1263"/>
      <c r="BJ72" s="1263"/>
      <c r="BK72" s="1263"/>
      <c r="BL72" s="1263"/>
      <c r="BM72" s="1263"/>
      <c r="BN72" s="1263"/>
      <c r="BO72" s="1264"/>
      <c r="BP72" s="1258" t="s">
        <v>567</v>
      </c>
      <c r="BQ72" s="1258"/>
      <c r="BR72" s="1258"/>
      <c r="BS72" s="1258"/>
      <c r="BT72" s="1258"/>
      <c r="BU72" s="1258"/>
      <c r="BV72" s="1258"/>
      <c r="BW72" s="1258"/>
      <c r="BX72" s="1258" t="s">
        <v>568</v>
      </c>
      <c r="BY72" s="1258"/>
      <c r="BZ72" s="1258"/>
      <c r="CA72" s="1258"/>
      <c r="CB72" s="1258"/>
      <c r="CC72" s="1258"/>
      <c r="CD72" s="1258"/>
      <c r="CE72" s="1258"/>
      <c r="CF72" s="1258" t="s">
        <v>569</v>
      </c>
      <c r="CG72" s="1258"/>
      <c r="CH72" s="1258"/>
      <c r="CI72" s="1258"/>
      <c r="CJ72" s="1258"/>
      <c r="CK72" s="1258"/>
      <c r="CL72" s="1258"/>
      <c r="CM72" s="1258"/>
      <c r="CN72" s="1258" t="s">
        <v>570</v>
      </c>
      <c r="CO72" s="1258"/>
      <c r="CP72" s="1258"/>
      <c r="CQ72" s="1258"/>
      <c r="CR72" s="1258"/>
      <c r="CS72" s="1258"/>
      <c r="CT72" s="1258"/>
      <c r="CU72" s="1258"/>
      <c r="CV72" s="1258" t="s">
        <v>571</v>
      </c>
      <c r="CW72" s="1258"/>
      <c r="CX72" s="1258"/>
      <c r="CY72" s="1258"/>
      <c r="CZ72" s="1258"/>
      <c r="DA72" s="1258"/>
      <c r="DB72" s="1258"/>
      <c r="DC72" s="1258"/>
    </row>
    <row r="73" spans="2:107" ht="13.2" x14ac:dyDescent="0.2">
      <c r="B73" s="372"/>
      <c r="G73" s="1261"/>
      <c r="H73" s="1261"/>
      <c r="I73" s="1261"/>
      <c r="J73" s="1261"/>
      <c r="K73" s="1257"/>
      <c r="L73" s="1257"/>
      <c r="M73" s="1257"/>
      <c r="N73" s="1257"/>
      <c r="AM73" s="381"/>
      <c r="AN73" s="1256" t="s">
        <v>608</v>
      </c>
      <c r="AO73" s="1256"/>
      <c r="AP73" s="1256"/>
      <c r="AQ73" s="1256"/>
      <c r="AR73" s="1256"/>
      <c r="AS73" s="1256"/>
      <c r="AT73" s="1256"/>
      <c r="AU73" s="1256"/>
      <c r="AV73" s="1256"/>
      <c r="AW73" s="1256"/>
      <c r="AX73" s="1256"/>
      <c r="AY73" s="1256"/>
      <c r="AZ73" s="1256"/>
      <c r="BA73" s="1256"/>
      <c r="BB73" s="1256" t="s">
        <v>609</v>
      </c>
      <c r="BC73" s="1256"/>
      <c r="BD73" s="1256"/>
      <c r="BE73" s="1256"/>
      <c r="BF73" s="1256"/>
      <c r="BG73" s="1256"/>
      <c r="BH73" s="1256"/>
      <c r="BI73" s="1256"/>
      <c r="BJ73" s="1256"/>
      <c r="BK73" s="1256"/>
      <c r="BL73" s="1256"/>
      <c r="BM73" s="1256"/>
      <c r="BN73" s="1256"/>
      <c r="BO73" s="1256"/>
      <c r="BP73" s="1253">
        <v>91.7</v>
      </c>
      <c r="BQ73" s="1253"/>
      <c r="BR73" s="1253"/>
      <c r="BS73" s="1253"/>
      <c r="BT73" s="1253"/>
      <c r="BU73" s="1253"/>
      <c r="BV73" s="1253"/>
      <c r="BW73" s="1253"/>
      <c r="BX73" s="1253">
        <v>106.3</v>
      </c>
      <c r="BY73" s="1253"/>
      <c r="BZ73" s="1253"/>
      <c r="CA73" s="1253"/>
      <c r="CB73" s="1253"/>
      <c r="CC73" s="1253"/>
      <c r="CD73" s="1253"/>
      <c r="CE73" s="1253"/>
      <c r="CF73" s="1253">
        <v>103</v>
      </c>
      <c r="CG73" s="1253"/>
      <c r="CH73" s="1253"/>
      <c r="CI73" s="1253"/>
      <c r="CJ73" s="1253"/>
      <c r="CK73" s="1253"/>
      <c r="CL73" s="1253"/>
      <c r="CM73" s="1253"/>
      <c r="CN73" s="1253">
        <v>83.8</v>
      </c>
      <c r="CO73" s="1253"/>
      <c r="CP73" s="1253"/>
      <c r="CQ73" s="1253"/>
      <c r="CR73" s="1253"/>
      <c r="CS73" s="1253"/>
      <c r="CT73" s="1253"/>
      <c r="CU73" s="1253"/>
      <c r="CV73" s="1253">
        <v>70</v>
      </c>
      <c r="CW73" s="1253"/>
      <c r="CX73" s="1253"/>
      <c r="CY73" s="1253"/>
      <c r="CZ73" s="1253"/>
      <c r="DA73" s="1253"/>
      <c r="DB73" s="1253"/>
      <c r="DC73" s="1253"/>
    </row>
    <row r="74" spans="2:107" ht="13.2" x14ac:dyDescent="0.2">
      <c r="B74" s="372"/>
      <c r="G74" s="1261"/>
      <c r="H74" s="1261"/>
      <c r="I74" s="1261"/>
      <c r="J74" s="1261"/>
      <c r="K74" s="1257"/>
      <c r="L74" s="1257"/>
      <c r="M74" s="1257"/>
      <c r="N74" s="1257"/>
      <c r="AM74" s="381"/>
      <c r="AN74" s="1256"/>
      <c r="AO74" s="1256"/>
      <c r="AP74" s="1256"/>
      <c r="AQ74" s="1256"/>
      <c r="AR74" s="1256"/>
      <c r="AS74" s="1256"/>
      <c r="AT74" s="1256"/>
      <c r="AU74" s="1256"/>
      <c r="AV74" s="1256"/>
      <c r="AW74" s="1256"/>
      <c r="AX74" s="1256"/>
      <c r="AY74" s="1256"/>
      <c r="AZ74" s="1256"/>
      <c r="BA74" s="1256"/>
      <c r="BB74" s="1256"/>
      <c r="BC74" s="1256"/>
      <c r="BD74" s="1256"/>
      <c r="BE74" s="1256"/>
      <c r="BF74" s="1256"/>
      <c r="BG74" s="1256"/>
      <c r="BH74" s="1256"/>
      <c r="BI74" s="1256"/>
      <c r="BJ74" s="1256"/>
      <c r="BK74" s="1256"/>
      <c r="BL74" s="1256"/>
      <c r="BM74" s="1256"/>
      <c r="BN74" s="1256"/>
      <c r="BO74" s="1256"/>
      <c r="BP74" s="1253"/>
      <c r="BQ74" s="1253"/>
      <c r="BR74" s="1253"/>
      <c r="BS74" s="1253"/>
      <c r="BT74" s="1253"/>
      <c r="BU74" s="1253"/>
      <c r="BV74" s="1253"/>
      <c r="BW74" s="1253"/>
      <c r="BX74" s="1253"/>
      <c r="BY74" s="1253"/>
      <c r="BZ74" s="1253"/>
      <c r="CA74" s="1253"/>
      <c r="CB74" s="1253"/>
      <c r="CC74" s="1253"/>
      <c r="CD74" s="1253"/>
      <c r="CE74" s="1253"/>
      <c r="CF74" s="1253"/>
      <c r="CG74" s="1253"/>
      <c r="CH74" s="1253"/>
      <c r="CI74" s="1253"/>
      <c r="CJ74" s="1253"/>
      <c r="CK74" s="1253"/>
      <c r="CL74" s="1253"/>
      <c r="CM74" s="1253"/>
      <c r="CN74" s="1253"/>
      <c r="CO74" s="1253"/>
      <c r="CP74" s="1253"/>
      <c r="CQ74" s="1253"/>
      <c r="CR74" s="1253"/>
      <c r="CS74" s="1253"/>
      <c r="CT74" s="1253"/>
      <c r="CU74" s="1253"/>
      <c r="CV74" s="1253"/>
      <c r="CW74" s="1253"/>
      <c r="CX74" s="1253"/>
      <c r="CY74" s="1253"/>
      <c r="CZ74" s="1253"/>
      <c r="DA74" s="1253"/>
      <c r="DB74" s="1253"/>
      <c r="DC74" s="1253"/>
    </row>
    <row r="75" spans="2:107" ht="13.2" x14ac:dyDescent="0.2">
      <c r="B75" s="372"/>
      <c r="G75" s="1261"/>
      <c r="H75" s="1261"/>
      <c r="I75" s="1259"/>
      <c r="J75" s="1259"/>
      <c r="K75" s="1260"/>
      <c r="L75" s="1260"/>
      <c r="M75" s="1260"/>
      <c r="N75" s="1260"/>
      <c r="AM75" s="381"/>
      <c r="AN75" s="1256"/>
      <c r="AO75" s="1256"/>
      <c r="AP75" s="1256"/>
      <c r="AQ75" s="1256"/>
      <c r="AR75" s="1256"/>
      <c r="AS75" s="1256"/>
      <c r="AT75" s="1256"/>
      <c r="AU75" s="1256"/>
      <c r="AV75" s="1256"/>
      <c r="AW75" s="1256"/>
      <c r="AX75" s="1256"/>
      <c r="AY75" s="1256"/>
      <c r="AZ75" s="1256"/>
      <c r="BA75" s="1256"/>
      <c r="BB75" s="1256" t="s">
        <v>613</v>
      </c>
      <c r="BC75" s="1256"/>
      <c r="BD75" s="1256"/>
      <c r="BE75" s="1256"/>
      <c r="BF75" s="1256"/>
      <c r="BG75" s="1256"/>
      <c r="BH75" s="1256"/>
      <c r="BI75" s="1256"/>
      <c r="BJ75" s="1256"/>
      <c r="BK75" s="1256"/>
      <c r="BL75" s="1256"/>
      <c r="BM75" s="1256"/>
      <c r="BN75" s="1256"/>
      <c r="BO75" s="1256"/>
      <c r="BP75" s="1253">
        <v>8.3000000000000007</v>
      </c>
      <c r="BQ75" s="1253"/>
      <c r="BR75" s="1253"/>
      <c r="BS75" s="1253"/>
      <c r="BT75" s="1253"/>
      <c r="BU75" s="1253"/>
      <c r="BV75" s="1253"/>
      <c r="BW75" s="1253"/>
      <c r="BX75" s="1253">
        <v>9.5</v>
      </c>
      <c r="BY75" s="1253"/>
      <c r="BZ75" s="1253"/>
      <c r="CA75" s="1253"/>
      <c r="CB75" s="1253"/>
      <c r="CC75" s="1253"/>
      <c r="CD75" s="1253"/>
      <c r="CE75" s="1253"/>
      <c r="CF75" s="1253">
        <v>10.6</v>
      </c>
      <c r="CG75" s="1253"/>
      <c r="CH75" s="1253"/>
      <c r="CI75" s="1253"/>
      <c r="CJ75" s="1253"/>
      <c r="CK75" s="1253"/>
      <c r="CL75" s="1253"/>
      <c r="CM75" s="1253"/>
      <c r="CN75" s="1253">
        <v>11.6</v>
      </c>
      <c r="CO75" s="1253"/>
      <c r="CP75" s="1253"/>
      <c r="CQ75" s="1253"/>
      <c r="CR75" s="1253"/>
      <c r="CS75" s="1253"/>
      <c r="CT75" s="1253"/>
      <c r="CU75" s="1253"/>
      <c r="CV75" s="1253">
        <v>12.8</v>
      </c>
      <c r="CW75" s="1253"/>
      <c r="CX75" s="1253"/>
      <c r="CY75" s="1253"/>
      <c r="CZ75" s="1253"/>
      <c r="DA75" s="1253"/>
      <c r="DB75" s="1253"/>
      <c r="DC75" s="1253"/>
    </row>
    <row r="76" spans="2:107" ht="13.2" x14ac:dyDescent="0.2">
      <c r="B76" s="372"/>
      <c r="G76" s="1261"/>
      <c r="H76" s="1261"/>
      <c r="I76" s="1259"/>
      <c r="J76" s="1259"/>
      <c r="K76" s="1260"/>
      <c r="L76" s="1260"/>
      <c r="M76" s="1260"/>
      <c r="N76" s="1260"/>
      <c r="AM76" s="381"/>
      <c r="AN76" s="1256"/>
      <c r="AO76" s="1256"/>
      <c r="AP76" s="1256"/>
      <c r="AQ76" s="1256"/>
      <c r="AR76" s="1256"/>
      <c r="AS76" s="1256"/>
      <c r="AT76" s="1256"/>
      <c r="AU76" s="1256"/>
      <c r="AV76" s="1256"/>
      <c r="AW76" s="1256"/>
      <c r="AX76" s="1256"/>
      <c r="AY76" s="1256"/>
      <c r="AZ76" s="1256"/>
      <c r="BA76" s="1256"/>
      <c r="BB76" s="1256"/>
      <c r="BC76" s="1256"/>
      <c r="BD76" s="1256"/>
      <c r="BE76" s="1256"/>
      <c r="BF76" s="1256"/>
      <c r="BG76" s="1256"/>
      <c r="BH76" s="1256"/>
      <c r="BI76" s="1256"/>
      <c r="BJ76" s="1256"/>
      <c r="BK76" s="1256"/>
      <c r="BL76" s="1256"/>
      <c r="BM76" s="1256"/>
      <c r="BN76" s="1256"/>
      <c r="BO76" s="1256"/>
      <c r="BP76" s="1253"/>
      <c r="BQ76" s="1253"/>
      <c r="BR76" s="1253"/>
      <c r="BS76" s="1253"/>
      <c r="BT76" s="1253"/>
      <c r="BU76" s="1253"/>
      <c r="BV76" s="1253"/>
      <c r="BW76" s="1253"/>
      <c r="BX76" s="1253"/>
      <c r="BY76" s="1253"/>
      <c r="BZ76" s="1253"/>
      <c r="CA76" s="1253"/>
      <c r="CB76" s="1253"/>
      <c r="CC76" s="1253"/>
      <c r="CD76" s="1253"/>
      <c r="CE76" s="1253"/>
      <c r="CF76" s="1253"/>
      <c r="CG76" s="1253"/>
      <c r="CH76" s="1253"/>
      <c r="CI76" s="1253"/>
      <c r="CJ76" s="1253"/>
      <c r="CK76" s="1253"/>
      <c r="CL76" s="1253"/>
      <c r="CM76" s="1253"/>
      <c r="CN76" s="1253"/>
      <c r="CO76" s="1253"/>
      <c r="CP76" s="1253"/>
      <c r="CQ76" s="1253"/>
      <c r="CR76" s="1253"/>
      <c r="CS76" s="1253"/>
      <c r="CT76" s="1253"/>
      <c r="CU76" s="1253"/>
      <c r="CV76" s="1253"/>
      <c r="CW76" s="1253"/>
      <c r="CX76" s="1253"/>
      <c r="CY76" s="1253"/>
      <c r="CZ76" s="1253"/>
      <c r="DA76" s="1253"/>
      <c r="DB76" s="1253"/>
      <c r="DC76" s="1253"/>
    </row>
    <row r="77" spans="2:107" ht="13.2" x14ac:dyDescent="0.2">
      <c r="B77" s="372"/>
      <c r="G77" s="1259"/>
      <c r="H77" s="1259"/>
      <c r="I77" s="1259"/>
      <c r="J77" s="1259"/>
      <c r="K77" s="1257"/>
      <c r="L77" s="1257"/>
      <c r="M77" s="1257"/>
      <c r="N77" s="1257"/>
      <c r="AN77" s="1258" t="s">
        <v>611</v>
      </c>
      <c r="AO77" s="1258"/>
      <c r="AP77" s="1258"/>
      <c r="AQ77" s="1258"/>
      <c r="AR77" s="1258"/>
      <c r="AS77" s="1258"/>
      <c r="AT77" s="1258"/>
      <c r="AU77" s="1258"/>
      <c r="AV77" s="1258"/>
      <c r="AW77" s="1258"/>
      <c r="AX77" s="1258"/>
      <c r="AY77" s="1258"/>
      <c r="AZ77" s="1258"/>
      <c r="BA77" s="1258"/>
      <c r="BB77" s="1256" t="s">
        <v>609</v>
      </c>
      <c r="BC77" s="1256"/>
      <c r="BD77" s="1256"/>
      <c r="BE77" s="1256"/>
      <c r="BF77" s="1256"/>
      <c r="BG77" s="1256"/>
      <c r="BH77" s="1256"/>
      <c r="BI77" s="1256"/>
      <c r="BJ77" s="1256"/>
      <c r="BK77" s="1256"/>
      <c r="BL77" s="1256"/>
      <c r="BM77" s="1256"/>
      <c r="BN77" s="1256"/>
      <c r="BO77" s="1256"/>
      <c r="BP77" s="1253">
        <v>0</v>
      </c>
      <c r="BQ77" s="1253"/>
      <c r="BR77" s="1253"/>
      <c r="BS77" s="1253"/>
      <c r="BT77" s="1253"/>
      <c r="BU77" s="1253"/>
      <c r="BV77" s="1253"/>
      <c r="BW77" s="1253"/>
      <c r="BX77" s="1253">
        <v>0</v>
      </c>
      <c r="BY77" s="1253"/>
      <c r="BZ77" s="1253"/>
      <c r="CA77" s="1253"/>
      <c r="CB77" s="1253"/>
      <c r="CC77" s="1253"/>
      <c r="CD77" s="1253"/>
      <c r="CE77" s="1253"/>
      <c r="CF77" s="1253">
        <v>0</v>
      </c>
      <c r="CG77" s="1253"/>
      <c r="CH77" s="1253"/>
      <c r="CI77" s="1253"/>
      <c r="CJ77" s="1253"/>
      <c r="CK77" s="1253"/>
      <c r="CL77" s="1253"/>
      <c r="CM77" s="1253"/>
      <c r="CN77" s="1253">
        <v>0</v>
      </c>
      <c r="CO77" s="1253"/>
      <c r="CP77" s="1253"/>
      <c r="CQ77" s="1253"/>
      <c r="CR77" s="1253"/>
      <c r="CS77" s="1253"/>
      <c r="CT77" s="1253"/>
      <c r="CU77" s="1253"/>
      <c r="CV77" s="1253">
        <v>0</v>
      </c>
      <c r="CW77" s="1253"/>
      <c r="CX77" s="1253"/>
      <c r="CY77" s="1253"/>
      <c r="CZ77" s="1253"/>
      <c r="DA77" s="1253"/>
      <c r="DB77" s="1253"/>
      <c r="DC77" s="1253"/>
    </row>
    <row r="78" spans="2:107" ht="13.2" x14ac:dyDescent="0.2">
      <c r="B78" s="372"/>
      <c r="G78" s="1259"/>
      <c r="H78" s="1259"/>
      <c r="I78" s="1259"/>
      <c r="J78" s="1259"/>
      <c r="K78" s="1257"/>
      <c r="L78" s="1257"/>
      <c r="M78" s="1257"/>
      <c r="N78" s="1257"/>
      <c r="AN78" s="1258"/>
      <c r="AO78" s="1258"/>
      <c r="AP78" s="1258"/>
      <c r="AQ78" s="1258"/>
      <c r="AR78" s="1258"/>
      <c r="AS78" s="1258"/>
      <c r="AT78" s="1258"/>
      <c r="AU78" s="1258"/>
      <c r="AV78" s="1258"/>
      <c r="AW78" s="1258"/>
      <c r="AX78" s="1258"/>
      <c r="AY78" s="1258"/>
      <c r="AZ78" s="1258"/>
      <c r="BA78" s="1258"/>
      <c r="BB78" s="1256"/>
      <c r="BC78" s="1256"/>
      <c r="BD78" s="1256"/>
      <c r="BE78" s="1256"/>
      <c r="BF78" s="1256"/>
      <c r="BG78" s="1256"/>
      <c r="BH78" s="1256"/>
      <c r="BI78" s="1256"/>
      <c r="BJ78" s="1256"/>
      <c r="BK78" s="1256"/>
      <c r="BL78" s="1256"/>
      <c r="BM78" s="1256"/>
      <c r="BN78" s="1256"/>
      <c r="BO78" s="1256"/>
      <c r="BP78" s="1253"/>
      <c r="BQ78" s="1253"/>
      <c r="BR78" s="1253"/>
      <c r="BS78" s="1253"/>
      <c r="BT78" s="1253"/>
      <c r="BU78" s="1253"/>
      <c r="BV78" s="1253"/>
      <c r="BW78" s="1253"/>
      <c r="BX78" s="1253"/>
      <c r="BY78" s="1253"/>
      <c r="BZ78" s="1253"/>
      <c r="CA78" s="1253"/>
      <c r="CB78" s="1253"/>
      <c r="CC78" s="1253"/>
      <c r="CD78" s="1253"/>
      <c r="CE78" s="1253"/>
      <c r="CF78" s="1253"/>
      <c r="CG78" s="1253"/>
      <c r="CH78" s="1253"/>
      <c r="CI78" s="1253"/>
      <c r="CJ78" s="1253"/>
      <c r="CK78" s="1253"/>
      <c r="CL78" s="1253"/>
      <c r="CM78" s="1253"/>
      <c r="CN78" s="1253"/>
      <c r="CO78" s="1253"/>
      <c r="CP78" s="1253"/>
      <c r="CQ78" s="1253"/>
      <c r="CR78" s="1253"/>
      <c r="CS78" s="1253"/>
      <c r="CT78" s="1253"/>
      <c r="CU78" s="1253"/>
      <c r="CV78" s="1253"/>
      <c r="CW78" s="1253"/>
      <c r="CX78" s="1253"/>
      <c r="CY78" s="1253"/>
      <c r="CZ78" s="1253"/>
      <c r="DA78" s="1253"/>
      <c r="DB78" s="1253"/>
      <c r="DC78" s="1253"/>
    </row>
    <row r="79" spans="2:107" ht="13.2" x14ac:dyDescent="0.2">
      <c r="B79" s="372"/>
      <c r="G79" s="1259"/>
      <c r="H79" s="1259"/>
      <c r="I79" s="1254"/>
      <c r="J79" s="1254"/>
      <c r="K79" s="1255"/>
      <c r="L79" s="1255"/>
      <c r="M79" s="1255"/>
      <c r="N79" s="1255"/>
      <c r="AN79" s="1258"/>
      <c r="AO79" s="1258"/>
      <c r="AP79" s="1258"/>
      <c r="AQ79" s="1258"/>
      <c r="AR79" s="1258"/>
      <c r="AS79" s="1258"/>
      <c r="AT79" s="1258"/>
      <c r="AU79" s="1258"/>
      <c r="AV79" s="1258"/>
      <c r="AW79" s="1258"/>
      <c r="AX79" s="1258"/>
      <c r="AY79" s="1258"/>
      <c r="AZ79" s="1258"/>
      <c r="BA79" s="1258"/>
      <c r="BB79" s="1256" t="s">
        <v>613</v>
      </c>
      <c r="BC79" s="1256"/>
      <c r="BD79" s="1256"/>
      <c r="BE79" s="1256"/>
      <c r="BF79" s="1256"/>
      <c r="BG79" s="1256"/>
      <c r="BH79" s="1256"/>
      <c r="BI79" s="1256"/>
      <c r="BJ79" s="1256"/>
      <c r="BK79" s="1256"/>
      <c r="BL79" s="1256"/>
      <c r="BM79" s="1256"/>
      <c r="BN79" s="1256"/>
      <c r="BO79" s="1256"/>
      <c r="BP79" s="1253">
        <v>5.3</v>
      </c>
      <c r="BQ79" s="1253"/>
      <c r="BR79" s="1253"/>
      <c r="BS79" s="1253"/>
      <c r="BT79" s="1253"/>
      <c r="BU79" s="1253"/>
      <c r="BV79" s="1253"/>
      <c r="BW79" s="1253"/>
      <c r="BX79" s="1253">
        <v>5.8</v>
      </c>
      <c r="BY79" s="1253"/>
      <c r="BZ79" s="1253"/>
      <c r="CA79" s="1253"/>
      <c r="CB79" s="1253"/>
      <c r="CC79" s="1253"/>
      <c r="CD79" s="1253"/>
      <c r="CE79" s="1253"/>
      <c r="CF79" s="1253">
        <v>5.8</v>
      </c>
      <c r="CG79" s="1253"/>
      <c r="CH79" s="1253"/>
      <c r="CI79" s="1253"/>
      <c r="CJ79" s="1253"/>
      <c r="CK79" s="1253"/>
      <c r="CL79" s="1253"/>
      <c r="CM79" s="1253"/>
      <c r="CN79" s="1253">
        <v>6.1</v>
      </c>
      <c r="CO79" s="1253"/>
      <c r="CP79" s="1253"/>
      <c r="CQ79" s="1253"/>
      <c r="CR79" s="1253"/>
      <c r="CS79" s="1253"/>
      <c r="CT79" s="1253"/>
      <c r="CU79" s="1253"/>
      <c r="CV79" s="1253">
        <v>6.4</v>
      </c>
      <c r="CW79" s="1253"/>
      <c r="CX79" s="1253"/>
      <c r="CY79" s="1253"/>
      <c r="CZ79" s="1253"/>
      <c r="DA79" s="1253"/>
      <c r="DB79" s="1253"/>
      <c r="DC79" s="1253"/>
    </row>
    <row r="80" spans="2:107" ht="13.2" x14ac:dyDescent="0.2">
      <c r="B80" s="372"/>
      <c r="G80" s="1259"/>
      <c r="H80" s="1259"/>
      <c r="I80" s="1254"/>
      <c r="J80" s="1254"/>
      <c r="K80" s="1255"/>
      <c r="L80" s="1255"/>
      <c r="M80" s="1255"/>
      <c r="N80" s="1255"/>
      <c r="AN80" s="1258"/>
      <c r="AO80" s="1258"/>
      <c r="AP80" s="1258"/>
      <c r="AQ80" s="1258"/>
      <c r="AR80" s="1258"/>
      <c r="AS80" s="1258"/>
      <c r="AT80" s="1258"/>
      <c r="AU80" s="1258"/>
      <c r="AV80" s="1258"/>
      <c r="AW80" s="1258"/>
      <c r="AX80" s="1258"/>
      <c r="AY80" s="1258"/>
      <c r="AZ80" s="1258"/>
      <c r="BA80" s="1258"/>
      <c r="BB80" s="1256"/>
      <c r="BC80" s="1256"/>
      <c r="BD80" s="1256"/>
      <c r="BE80" s="1256"/>
      <c r="BF80" s="1256"/>
      <c r="BG80" s="1256"/>
      <c r="BH80" s="1256"/>
      <c r="BI80" s="1256"/>
      <c r="BJ80" s="1256"/>
      <c r="BK80" s="1256"/>
      <c r="BL80" s="1256"/>
      <c r="BM80" s="1256"/>
      <c r="BN80" s="1256"/>
      <c r="BO80" s="1256"/>
      <c r="BP80" s="1253"/>
      <c r="BQ80" s="1253"/>
      <c r="BR80" s="1253"/>
      <c r="BS80" s="1253"/>
      <c r="BT80" s="1253"/>
      <c r="BU80" s="1253"/>
      <c r="BV80" s="1253"/>
      <c r="BW80" s="1253"/>
      <c r="BX80" s="1253"/>
      <c r="BY80" s="1253"/>
      <c r="BZ80" s="1253"/>
      <c r="CA80" s="1253"/>
      <c r="CB80" s="1253"/>
      <c r="CC80" s="1253"/>
      <c r="CD80" s="1253"/>
      <c r="CE80" s="1253"/>
      <c r="CF80" s="1253"/>
      <c r="CG80" s="1253"/>
      <c r="CH80" s="1253"/>
      <c r="CI80" s="1253"/>
      <c r="CJ80" s="1253"/>
      <c r="CK80" s="1253"/>
      <c r="CL80" s="1253"/>
      <c r="CM80" s="1253"/>
      <c r="CN80" s="1253"/>
      <c r="CO80" s="1253"/>
      <c r="CP80" s="1253"/>
      <c r="CQ80" s="1253"/>
      <c r="CR80" s="1253"/>
      <c r="CS80" s="1253"/>
      <c r="CT80" s="1253"/>
      <c r="CU80" s="1253"/>
      <c r="CV80" s="1253"/>
      <c r="CW80" s="1253"/>
      <c r="CX80" s="1253"/>
      <c r="CY80" s="1253"/>
      <c r="CZ80" s="1253"/>
      <c r="DA80" s="1253"/>
      <c r="DB80" s="1253"/>
      <c r="DC80" s="1253"/>
    </row>
    <row r="81" spans="2:109" ht="13.2" x14ac:dyDescent="0.2">
      <c r="B81" s="372"/>
    </row>
    <row r="82" spans="2:109" ht="16.2" x14ac:dyDescent="0.2">
      <c r="B82" s="372"/>
      <c r="K82" s="399"/>
      <c r="L82" s="399"/>
      <c r="M82" s="399"/>
      <c r="N82" s="399"/>
      <c r="AQ82" s="399"/>
      <c r="AR82" s="399"/>
      <c r="AS82" s="399"/>
      <c r="AT82" s="399"/>
      <c r="BC82" s="399"/>
      <c r="BD82" s="399"/>
      <c r="BE82" s="399"/>
      <c r="BF82" s="399"/>
      <c r="BO82" s="399"/>
      <c r="BP82" s="399"/>
      <c r="BQ82" s="399"/>
      <c r="BR82" s="399"/>
      <c r="CA82" s="399"/>
      <c r="CB82" s="399"/>
      <c r="CC82" s="399"/>
      <c r="CD82" s="399"/>
      <c r="CM82" s="399"/>
      <c r="CN82" s="399"/>
      <c r="CO82" s="399"/>
      <c r="CP82" s="399"/>
      <c r="CY82" s="399"/>
      <c r="CZ82" s="399"/>
      <c r="DA82" s="399"/>
      <c r="DB82" s="399"/>
      <c r="DC82" s="399"/>
    </row>
    <row r="83" spans="2:109" ht="13.2" x14ac:dyDescent="0.2">
      <c r="B83" s="374"/>
      <c r="C83" s="375"/>
      <c r="D83" s="375"/>
      <c r="E83" s="375"/>
      <c r="F83" s="375"/>
      <c r="G83" s="375"/>
      <c r="H83" s="375"/>
      <c r="I83" s="375"/>
      <c r="J83" s="375"/>
      <c r="K83" s="375"/>
      <c r="L83" s="375"/>
      <c r="M83" s="375"/>
      <c r="N83" s="375"/>
      <c r="O83" s="375"/>
      <c r="P83" s="375"/>
      <c r="Q83" s="375"/>
      <c r="R83" s="375"/>
      <c r="S83" s="375"/>
      <c r="T83" s="375"/>
      <c r="U83" s="375"/>
      <c r="V83" s="375"/>
      <c r="W83" s="375"/>
      <c r="X83" s="375"/>
      <c r="Y83" s="375"/>
      <c r="Z83" s="375"/>
      <c r="AA83" s="375"/>
      <c r="AB83" s="375"/>
      <c r="AC83" s="375"/>
      <c r="AD83" s="375"/>
      <c r="AE83" s="375"/>
      <c r="AF83" s="375"/>
      <c r="AG83" s="375"/>
      <c r="AH83" s="375"/>
      <c r="AI83" s="375"/>
      <c r="AJ83" s="375"/>
      <c r="AK83" s="375"/>
      <c r="AL83" s="375"/>
      <c r="AM83" s="375"/>
      <c r="AN83" s="375"/>
      <c r="AO83" s="375"/>
      <c r="AP83" s="375"/>
      <c r="AQ83" s="375"/>
      <c r="AR83" s="375"/>
      <c r="AS83" s="375"/>
      <c r="AT83" s="375"/>
      <c r="AU83" s="375"/>
      <c r="AV83" s="375"/>
      <c r="AW83" s="375"/>
      <c r="AX83" s="375"/>
      <c r="AY83" s="375"/>
      <c r="AZ83" s="375"/>
      <c r="BA83" s="375"/>
      <c r="BB83" s="375"/>
      <c r="BC83" s="375"/>
      <c r="BD83" s="375"/>
      <c r="BE83" s="375"/>
      <c r="BF83" s="375"/>
      <c r="BG83" s="375"/>
      <c r="BH83" s="375"/>
      <c r="BI83" s="375"/>
      <c r="BJ83" s="375"/>
      <c r="BK83" s="375"/>
      <c r="BL83" s="375"/>
      <c r="BM83" s="375"/>
      <c r="BN83" s="375"/>
      <c r="BO83" s="375"/>
      <c r="BP83" s="375"/>
      <c r="BQ83" s="375"/>
      <c r="BR83" s="375"/>
      <c r="BS83" s="375"/>
      <c r="BT83" s="375"/>
      <c r="BU83" s="375"/>
      <c r="BV83" s="375"/>
      <c r="BW83" s="375"/>
      <c r="BX83" s="375"/>
      <c r="BY83" s="375"/>
      <c r="BZ83" s="375"/>
      <c r="CA83" s="375"/>
      <c r="CB83" s="375"/>
      <c r="CC83" s="375"/>
      <c r="CD83" s="375"/>
      <c r="CE83" s="375"/>
      <c r="CF83" s="375"/>
      <c r="CG83" s="375"/>
      <c r="CH83" s="375"/>
      <c r="CI83" s="375"/>
      <c r="CJ83" s="375"/>
      <c r="CK83" s="375"/>
      <c r="CL83" s="375"/>
      <c r="CM83" s="375"/>
      <c r="CN83" s="375"/>
      <c r="CO83" s="375"/>
      <c r="CP83" s="375"/>
      <c r="CQ83" s="375"/>
      <c r="CR83" s="375"/>
      <c r="CS83" s="375"/>
      <c r="CT83" s="375"/>
      <c r="CU83" s="375"/>
      <c r="CV83" s="375"/>
      <c r="CW83" s="375"/>
      <c r="CX83" s="375"/>
      <c r="CY83" s="375"/>
      <c r="CZ83" s="375"/>
      <c r="DA83" s="375"/>
      <c r="DB83" s="375"/>
      <c r="DC83" s="375"/>
      <c r="DD83" s="376"/>
    </row>
    <row r="84" spans="2:109" ht="13.2" x14ac:dyDescent="0.2">
      <c r="DD84" s="366"/>
      <c r="DE84" s="366"/>
    </row>
    <row r="85" spans="2:109" ht="13.2" x14ac:dyDescent="0.2">
      <c r="DD85" s="366"/>
      <c r="DE85" s="366"/>
    </row>
  </sheetData>
  <sheetProtection algorithmName="SHA-512" hashValue="18ZAujnrZTLdu4/u7V+hSX94GF7KUHbY2srxvr9043+pVXR2d6eoyX65HV0+YGryADyQxhGAvwjSQw3ujcttHQ==" saltValue="TUNp/BCqjdm8ttLDA/fsoA==" spinCount="100000" sheet="1" objects="1" scenarios="1" formatCells="0"/>
  <dataConsolidate/>
  <mergeCells count="112">
    <mergeCell ref="AN43:DC47"/>
    <mergeCell ref="G50:J50"/>
    <mergeCell ref="AN50:BO50"/>
    <mergeCell ref="BP50:BW50"/>
    <mergeCell ref="BX50:CE50"/>
    <mergeCell ref="CF50:CM50"/>
    <mergeCell ref="CN50:CU50"/>
    <mergeCell ref="CV50:DC50"/>
    <mergeCell ref="CV51:DC52"/>
    <mergeCell ref="I53:J54"/>
    <mergeCell ref="K53:K54"/>
    <mergeCell ref="L53:L54"/>
    <mergeCell ref="M53:M54"/>
    <mergeCell ref="N53:N54"/>
    <mergeCell ref="BB53:BO54"/>
    <mergeCell ref="BP53:BW54"/>
    <mergeCell ref="BX53:CE54"/>
    <mergeCell ref="CF53:CM54"/>
    <mergeCell ref="AN51:BA54"/>
    <mergeCell ref="BB51:BO52"/>
    <mergeCell ref="BP51:BW52"/>
    <mergeCell ref="BX51:CE52"/>
    <mergeCell ref="CF51:CM52"/>
    <mergeCell ref="CN51:CU52"/>
    <mergeCell ref="CN53:CU54"/>
    <mergeCell ref="I51:J52"/>
    <mergeCell ref="K51:K52"/>
    <mergeCell ref="L51:L52"/>
    <mergeCell ref="M51:M52"/>
    <mergeCell ref="N51:N52"/>
    <mergeCell ref="I57:J58"/>
    <mergeCell ref="K57:K58"/>
    <mergeCell ref="L57:L58"/>
    <mergeCell ref="M57:M58"/>
    <mergeCell ref="N57:N58"/>
    <mergeCell ref="BB57:BO58"/>
    <mergeCell ref="CV53:DC54"/>
    <mergeCell ref="G55:H58"/>
    <mergeCell ref="I55:J56"/>
    <mergeCell ref="K55:K56"/>
    <mergeCell ref="L55:L56"/>
    <mergeCell ref="M55:M56"/>
    <mergeCell ref="N55:N56"/>
    <mergeCell ref="AN55:BA58"/>
    <mergeCell ref="BB55:BO56"/>
    <mergeCell ref="BP55:BW56"/>
    <mergeCell ref="G51:H54"/>
    <mergeCell ref="BP57:BW58"/>
    <mergeCell ref="BX57:CE58"/>
    <mergeCell ref="CF57:CM58"/>
    <mergeCell ref="CN57:CU58"/>
    <mergeCell ref="CV57:DC58"/>
    <mergeCell ref="AN65:DC69"/>
    <mergeCell ref="BX55:CE56"/>
    <mergeCell ref="CF55:CM56"/>
    <mergeCell ref="CN55:CU56"/>
    <mergeCell ref="CV55:DC5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X73:CE74"/>
    <mergeCell ref="CF73:CM74"/>
    <mergeCell ref="CN73:CU74"/>
    <mergeCell ref="CV73:DC74"/>
    <mergeCell ref="I75:J76"/>
    <mergeCell ref="K75:K76"/>
    <mergeCell ref="L75:L76"/>
    <mergeCell ref="M75:M76"/>
    <mergeCell ref="N75:N76"/>
    <mergeCell ref="BB75:BO76"/>
    <mergeCell ref="BP75:BW76"/>
    <mergeCell ref="BX75:CE76"/>
    <mergeCell ref="CF75:CM76"/>
    <mergeCell ref="CN75:CU76"/>
    <mergeCell ref="CV75:DC76"/>
    <mergeCell ref="G77:H80"/>
    <mergeCell ref="I77:J78"/>
    <mergeCell ref="K77:K78"/>
    <mergeCell ref="L77:L78"/>
    <mergeCell ref="M77:M78"/>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s>
  <phoneticPr fontId="2"/>
  <printOptions horizontalCentered="1" verticalCentered="1"/>
  <pageMargins left="0" right="0" top="0.19685039370078741" bottom="0.31496062992125984" header="0.39370078740157483" footer="0"/>
  <pageSetup paperSize="9" scale="51"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R125"/>
  <sheetViews>
    <sheetView showGridLines="0" zoomScale="80" zoomScaleNormal="80" zoomScaleSheetLayoutView="70" workbookViewId="0"/>
  </sheetViews>
  <sheetFormatPr defaultColWidth="0" defaultRowHeight="13.5" customHeight="1" zeroHeight="1" x14ac:dyDescent="0.2"/>
  <cols>
    <col min="1" max="34" width="2.44140625" style="260" customWidth="1"/>
    <col min="35" max="122" width="2.44140625" style="259" customWidth="1"/>
    <col min="123" max="16384" width="2.44140625" style="259" hidden="1"/>
  </cols>
  <sheetData>
    <row r="1" spans="1:34" ht="13.5" customHeight="1" x14ac:dyDescent="0.2">
      <c r="A1" s="259"/>
      <c r="B1" s="259"/>
      <c r="C1" s="259"/>
      <c r="D1" s="259"/>
      <c r="E1" s="259"/>
      <c r="F1" s="259"/>
      <c r="G1" s="259"/>
      <c r="H1" s="259"/>
      <c r="I1" s="259"/>
      <c r="J1" s="259"/>
      <c r="K1" s="259"/>
      <c r="L1" s="259"/>
      <c r="M1" s="259"/>
      <c r="N1" s="259"/>
      <c r="O1" s="259"/>
      <c r="P1" s="259"/>
      <c r="Q1" s="259"/>
      <c r="R1" s="259"/>
      <c r="S1" s="259"/>
      <c r="T1" s="259"/>
      <c r="U1" s="259"/>
      <c r="V1" s="259"/>
      <c r="W1" s="259"/>
      <c r="X1" s="259"/>
      <c r="Y1" s="259"/>
      <c r="Z1" s="259"/>
      <c r="AA1" s="259"/>
      <c r="AB1" s="259"/>
      <c r="AC1" s="259"/>
      <c r="AD1" s="259"/>
      <c r="AE1" s="259"/>
      <c r="AF1" s="259"/>
      <c r="AG1" s="259"/>
      <c r="AH1" s="259"/>
    </row>
    <row r="2" spans="1:34" ht="13.2" x14ac:dyDescent="0.2">
      <c r="S2" s="259"/>
      <c r="AH2" s="259"/>
    </row>
    <row r="3" spans="1:34" ht="13.2" x14ac:dyDescent="0.2">
      <c r="C3" s="259"/>
      <c r="D3" s="259"/>
      <c r="E3" s="259"/>
      <c r="F3" s="259"/>
      <c r="G3" s="259"/>
      <c r="H3" s="259"/>
      <c r="I3" s="259"/>
      <c r="J3" s="259"/>
      <c r="K3" s="259"/>
      <c r="L3" s="259"/>
      <c r="M3" s="259"/>
      <c r="N3" s="259"/>
      <c r="O3" s="259"/>
      <c r="P3" s="259"/>
      <c r="Q3" s="259"/>
      <c r="R3" s="259"/>
      <c r="S3" s="259"/>
      <c r="U3" s="259"/>
      <c r="V3" s="259"/>
      <c r="W3" s="259"/>
      <c r="X3" s="259"/>
      <c r="Y3" s="259"/>
      <c r="Z3" s="259"/>
      <c r="AA3" s="259"/>
      <c r="AB3" s="259"/>
      <c r="AC3" s="259"/>
      <c r="AD3" s="259"/>
      <c r="AE3" s="259"/>
      <c r="AF3" s="259"/>
      <c r="AG3" s="259"/>
      <c r="AH3" s="259"/>
    </row>
    <row r="4" spans="1:34" ht="13.2" x14ac:dyDescent="0.2"/>
    <row r="5" spans="1:34" ht="13.2" x14ac:dyDescent="0.2"/>
    <row r="6" spans="1:34" ht="13.2" x14ac:dyDescent="0.2"/>
    <row r="7" spans="1:34" ht="13.2" x14ac:dyDescent="0.2"/>
    <row r="8" spans="1:34" ht="13.2" x14ac:dyDescent="0.2"/>
    <row r="9" spans="1:34" ht="13.2" x14ac:dyDescent="0.2">
      <c r="AH9" s="259"/>
    </row>
    <row r="10" spans="1:34" ht="13.2" x14ac:dyDescent="0.2"/>
    <row r="11" spans="1:34" ht="13.2" x14ac:dyDescent="0.2"/>
    <row r="12" spans="1:34" ht="13.2" x14ac:dyDescent="0.2"/>
    <row r="13" spans="1:34" ht="13.2" x14ac:dyDescent="0.2"/>
    <row r="14" spans="1:34" ht="13.2" x14ac:dyDescent="0.2"/>
    <row r="15" spans="1:34" ht="13.2" x14ac:dyDescent="0.2"/>
    <row r="16" spans="1:34" ht="13.2" x14ac:dyDescent="0.2"/>
    <row r="17" spans="12:34" ht="13.2" x14ac:dyDescent="0.2">
      <c r="AH17" s="259"/>
    </row>
    <row r="18" spans="12:34" ht="13.2" x14ac:dyDescent="0.2"/>
    <row r="19" spans="12:34" ht="13.2" x14ac:dyDescent="0.2"/>
    <row r="20" spans="12:34" ht="13.2" x14ac:dyDescent="0.2">
      <c r="AH20" s="259"/>
    </row>
    <row r="21" spans="12:34" ht="13.2" x14ac:dyDescent="0.2">
      <c r="AH21" s="259"/>
    </row>
    <row r="22" spans="12:34" ht="13.2" x14ac:dyDescent="0.2"/>
    <row r="23" spans="12:34" ht="13.2" x14ac:dyDescent="0.2"/>
    <row r="24" spans="12:34" ht="13.2" x14ac:dyDescent="0.2">
      <c r="Q24" s="259"/>
    </row>
    <row r="25" spans="12:34" ht="13.2" x14ac:dyDescent="0.2"/>
    <row r="26" spans="12:34" ht="13.2" x14ac:dyDescent="0.2"/>
    <row r="27" spans="12:34" ht="13.2" x14ac:dyDescent="0.2"/>
    <row r="28" spans="12:34" ht="13.2" x14ac:dyDescent="0.2">
      <c r="O28" s="259"/>
      <c r="T28" s="259"/>
      <c r="AH28" s="259"/>
    </row>
    <row r="29" spans="12:34" ht="13.2" x14ac:dyDescent="0.2"/>
    <row r="30" spans="12:34" ht="13.2" x14ac:dyDescent="0.2"/>
    <row r="31" spans="12:34" ht="13.2" x14ac:dyDescent="0.2">
      <c r="Q31" s="259"/>
    </row>
    <row r="32" spans="12:34" ht="13.2" x14ac:dyDescent="0.2">
      <c r="L32" s="259"/>
    </row>
    <row r="33" spans="2:34" ht="13.2" x14ac:dyDescent="0.2">
      <c r="C33" s="259"/>
      <c r="E33" s="259"/>
      <c r="G33" s="259"/>
      <c r="I33" s="259"/>
      <c r="X33" s="259"/>
    </row>
    <row r="34" spans="2:34" ht="13.2" x14ac:dyDescent="0.2">
      <c r="B34" s="259"/>
      <c r="P34" s="259"/>
      <c r="R34" s="259"/>
      <c r="T34" s="259"/>
    </row>
    <row r="35" spans="2:34" ht="13.2" x14ac:dyDescent="0.2">
      <c r="D35" s="259"/>
      <c r="W35" s="259"/>
      <c r="AC35" s="259"/>
      <c r="AD35" s="259"/>
      <c r="AE35" s="259"/>
      <c r="AF35" s="259"/>
      <c r="AG35" s="259"/>
      <c r="AH35" s="259"/>
    </row>
    <row r="36" spans="2:34" ht="13.2" x14ac:dyDescent="0.2">
      <c r="H36" s="259"/>
      <c r="J36" s="259"/>
      <c r="K36" s="259"/>
      <c r="M36" s="259"/>
      <c r="Y36" s="259"/>
      <c r="Z36" s="259"/>
      <c r="AA36" s="259"/>
      <c r="AB36" s="259"/>
      <c r="AC36" s="259"/>
      <c r="AD36" s="259"/>
      <c r="AE36" s="259"/>
      <c r="AF36" s="259"/>
      <c r="AG36" s="259"/>
      <c r="AH36" s="259"/>
    </row>
    <row r="37" spans="2:34" ht="13.2" x14ac:dyDescent="0.2">
      <c r="AH37" s="259"/>
    </row>
    <row r="38" spans="2:34" ht="13.2" x14ac:dyDescent="0.2">
      <c r="AG38" s="259"/>
      <c r="AH38" s="259"/>
    </row>
    <row r="39" spans="2:34" ht="13.2" x14ac:dyDescent="0.2"/>
    <row r="40" spans="2:34" ht="13.2" x14ac:dyDescent="0.2">
      <c r="X40" s="259"/>
    </row>
    <row r="41" spans="2:34" ht="13.2" x14ac:dyDescent="0.2">
      <c r="R41" s="259"/>
    </row>
    <row r="42" spans="2:34" ht="13.2" x14ac:dyDescent="0.2">
      <c r="W42" s="259"/>
    </row>
    <row r="43" spans="2:34" ht="13.2" x14ac:dyDescent="0.2">
      <c r="Y43" s="259"/>
      <c r="Z43" s="259"/>
      <c r="AA43" s="259"/>
      <c r="AB43" s="259"/>
      <c r="AC43" s="259"/>
      <c r="AD43" s="259"/>
      <c r="AE43" s="259"/>
      <c r="AF43" s="259"/>
      <c r="AG43" s="259"/>
      <c r="AH43" s="259"/>
    </row>
    <row r="44" spans="2:34" ht="13.2" x14ac:dyDescent="0.2">
      <c r="AH44" s="259"/>
    </row>
    <row r="45" spans="2:34" ht="13.2" x14ac:dyDescent="0.2">
      <c r="X45" s="259"/>
    </row>
    <row r="46" spans="2:34" ht="13.2" x14ac:dyDescent="0.2"/>
    <row r="47" spans="2:34" ht="13.2" x14ac:dyDescent="0.2"/>
    <row r="48" spans="2:34" ht="13.2" x14ac:dyDescent="0.2">
      <c r="W48" s="259"/>
      <c r="Y48" s="259"/>
      <c r="Z48" s="259"/>
      <c r="AA48" s="259"/>
      <c r="AB48" s="259"/>
      <c r="AC48" s="259"/>
      <c r="AD48" s="259"/>
      <c r="AE48" s="259"/>
      <c r="AF48" s="259"/>
      <c r="AG48" s="259"/>
      <c r="AH48" s="259"/>
    </row>
    <row r="49" spans="28:34" ht="13.2" x14ac:dyDescent="0.2"/>
    <row r="50" spans="28:34" ht="13.2" x14ac:dyDescent="0.2">
      <c r="AE50" s="259"/>
      <c r="AF50" s="259"/>
      <c r="AG50" s="259"/>
      <c r="AH50" s="259"/>
    </row>
    <row r="51" spans="28:34" ht="13.2" x14ac:dyDescent="0.2">
      <c r="AC51" s="259"/>
      <c r="AD51" s="259"/>
      <c r="AE51" s="259"/>
      <c r="AF51" s="259"/>
      <c r="AG51" s="259"/>
      <c r="AH51" s="259"/>
    </row>
    <row r="52" spans="28:34" ht="13.2" x14ac:dyDescent="0.2"/>
    <row r="53" spans="28:34" ht="13.2" x14ac:dyDescent="0.2">
      <c r="AF53" s="259"/>
      <c r="AG53" s="259"/>
      <c r="AH53" s="259"/>
    </row>
    <row r="54" spans="28:34" ht="13.2" x14ac:dyDescent="0.2">
      <c r="AH54" s="259"/>
    </row>
    <row r="55" spans="28:34" ht="13.2" x14ac:dyDescent="0.2"/>
    <row r="56" spans="28:34" ht="13.2" x14ac:dyDescent="0.2">
      <c r="AB56" s="259"/>
      <c r="AC56" s="259"/>
      <c r="AD56" s="259"/>
      <c r="AE56" s="259"/>
      <c r="AF56" s="259"/>
      <c r="AG56" s="259"/>
      <c r="AH56" s="259"/>
    </row>
    <row r="57" spans="28:34" ht="13.2" x14ac:dyDescent="0.2">
      <c r="AH57" s="259"/>
    </row>
    <row r="58" spans="28:34" ht="13.2" x14ac:dyDescent="0.2">
      <c r="AH58" s="259"/>
    </row>
    <row r="59" spans="28:34" ht="13.2" x14ac:dyDescent="0.2"/>
    <row r="60" spans="28:34" ht="13.2" x14ac:dyDescent="0.2"/>
    <row r="61" spans="28:34" ht="13.2" x14ac:dyDescent="0.2"/>
    <row r="62" spans="28:34" ht="13.2" x14ac:dyDescent="0.2"/>
    <row r="63" spans="28:34" ht="13.2" x14ac:dyDescent="0.2">
      <c r="AH63" s="259"/>
    </row>
    <row r="64" spans="28:34" ht="13.2" x14ac:dyDescent="0.2">
      <c r="AG64" s="259"/>
      <c r="AH64" s="259"/>
    </row>
    <row r="65" spans="28:34" ht="13.2" x14ac:dyDescent="0.2"/>
    <row r="66" spans="28:34" ht="13.2" x14ac:dyDescent="0.2"/>
    <row r="67" spans="28:34" ht="13.2" x14ac:dyDescent="0.2"/>
    <row r="68" spans="28:34" ht="13.2" x14ac:dyDescent="0.2">
      <c r="AB68" s="259"/>
      <c r="AC68" s="259"/>
      <c r="AD68" s="259"/>
      <c r="AE68" s="259"/>
      <c r="AF68" s="259"/>
      <c r="AG68" s="259"/>
      <c r="AH68" s="259"/>
    </row>
    <row r="69" spans="28:34" ht="13.2" x14ac:dyDescent="0.2">
      <c r="AF69" s="259"/>
      <c r="AG69" s="259"/>
      <c r="AH69" s="259"/>
    </row>
    <row r="70" spans="28:34" ht="13.2" x14ac:dyDescent="0.2"/>
    <row r="71" spans="28:34" ht="13.2" x14ac:dyDescent="0.2"/>
    <row r="72" spans="28:34" ht="13.2" x14ac:dyDescent="0.2"/>
    <row r="73" spans="28:34" ht="13.2" x14ac:dyDescent="0.2"/>
    <row r="74" spans="28:34" ht="13.2" x14ac:dyDescent="0.2"/>
    <row r="75" spans="28:34" ht="13.2" x14ac:dyDescent="0.2">
      <c r="AH75" s="259"/>
    </row>
    <row r="76" spans="28:34" ht="13.2" x14ac:dyDescent="0.2">
      <c r="AF76" s="259"/>
      <c r="AG76" s="259"/>
      <c r="AH76" s="259"/>
    </row>
    <row r="77" spans="28:34" ht="13.2" x14ac:dyDescent="0.2">
      <c r="AG77" s="259"/>
      <c r="AH77" s="259"/>
    </row>
    <row r="78" spans="28:34" ht="13.2" x14ac:dyDescent="0.2"/>
    <row r="79" spans="28:34" ht="13.2" x14ac:dyDescent="0.2"/>
    <row r="80" spans="28:34" ht="13.2" x14ac:dyDescent="0.2"/>
    <row r="81" spans="25:34" ht="13.2" x14ac:dyDescent="0.2"/>
    <row r="82" spans="25:34" ht="13.2" x14ac:dyDescent="0.2">
      <c r="Y82" s="259"/>
    </row>
    <row r="83" spans="25:34" ht="13.2" x14ac:dyDescent="0.2">
      <c r="Y83" s="259"/>
      <c r="Z83" s="259"/>
      <c r="AA83" s="259"/>
      <c r="AB83" s="259"/>
      <c r="AC83" s="259"/>
      <c r="AD83" s="259"/>
      <c r="AE83" s="259"/>
      <c r="AF83" s="259"/>
      <c r="AG83" s="259"/>
      <c r="AH83" s="259"/>
    </row>
    <row r="84" spans="25:34" ht="13.2" x14ac:dyDescent="0.2"/>
    <row r="85" spans="25:34" ht="13.2" x14ac:dyDescent="0.2"/>
    <row r="86" spans="25:34" ht="13.2" x14ac:dyDescent="0.2"/>
    <row r="87" spans="25:34" ht="13.2" x14ac:dyDescent="0.2"/>
    <row r="88" spans="25:34" ht="13.2" x14ac:dyDescent="0.2">
      <c r="AH88" s="259"/>
    </row>
    <row r="89" spans="25:34" ht="13.2" x14ac:dyDescent="0.2"/>
    <row r="90" spans="25:34" ht="13.2" x14ac:dyDescent="0.2"/>
    <row r="91" spans="25:34" ht="13.2" x14ac:dyDescent="0.2"/>
    <row r="92" spans="25:34" ht="13.5" customHeight="1" x14ac:dyDescent="0.2"/>
    <row r="93" spans="25:34" ht="13.5" customHeight="1" x14ac:dyDescent="0.2"/>
    <row r="94" spans="25:34" ht="13.5" customHeight="1" x14ac:dyDescent="0.2">
      <c r="AF94" s="259"/>
      <c r="AG94" s="259"/>
      <c r="AH94" s="259"/>
    </row>
    <row r="95" spans="25:34" ht="13.5" customHeight="1" x14ac:dyDescent="0.2">
      <c r="AH95" s="259"/>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59"/>
    </row>
    <row r="102" spans="33:34" ht="13.5" customHeight="1" x14ac:dyDescent="0.2"/>
    <row r="103" spans="33:34" ht="13.5" customHeight="1" x14ac:dyDescent="0.2"/>
    <row r="104" spans="33:34" ht="13.5" customHeight="1" x14ac:dyDescent="0.2">
      <c r="AG104" s="259"/>
      <c r="AH104" s="259"/>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59"/>
    </row>
    <row r="117" spans="34:122" ht="13.5" customHeight="1" x14ac:dyDescent="0.2"/>
    <row r="118" spans="34:122" ht="13.5" customHeight="1" x14ac:dyDescent="0.2"/>
    <row r="119" spans="34:122" ht="13.5" customHeight="1" x14ac:dyDescent="0.2"/>
    <row r="120" spans="34:122" ht="13.5" customHeight="1" x14ac:dyDescent="0.2">
      <c r="AH120" s="259"/>
    </row>
    <row r="121" spans="34:122" ht="13.5" customHeight="1" x14ac:dyDescent="0.2">
      <c r="AH121" s="259"/>
    </row>
    <row r="122" spans="34:122" ht="13.5" customHeight="1" x14ac:dyDescent="0.2"/>
    <row r="123" spans="34:122" ht="13.5" customHeight="1" x14ac:dyDescent="0.2"/>
    <row r="124" spans="34:122" ht="13.5" customHeight="1" x14ac:dyDescent="0.2"/>
    <row r="125" spans="34:122" ht="13.5" customHeight="1" x14ac:dyDescent="0.2">
      <c r="DR125" s="259" t="s">
        <v>514</v>
      </c>
    </row>
  </sheetData>
  <sheetProtection algorithmName="SHA-512" hashValue="vxyYeBAP/i5SXAkWdufJz/XnRWqE85PwtrM6eFq8TYScxwf3D46sKXCODlJ9i5yPot7vH3smaqrTAMQ0B9VU/g==" saltValue="L1wDuCLIpREzMwEKLT+LmQ==" spinCount="100000" sheet="1" objects="1" scenarios="1"/>
  <dataConsolidate/>
  <phoneticPr fontId="2"/>
  <printOptions horizontalCentered="1" verticalCentered="1"/>
  <pageMargins left="0" right="0" top="0.19685039370078741" bottom="0" header="0.39370078740157483" footer="0"/>
  <pageSetup paperSize="9" scale="33"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R125"/>
  <sheetViews>
    <sheetView showGridLines="0" zoomScale="80" zoomScaleNormal="80" zoomScaleSheetLayoutView="55" workbookViewId="0"/>
  </sheetViews>
  <sheetFormatPr defaultColWidth="0" defaultRowHeight="13.5" customHeight="1" zeroHeight="1" x14ac:dyDescent="0.2"/>
  <cols>
    <col min="1" max="34" width="2.44140625" style="260" customWidth="1"/>
    <col min="35" max="122" width="2.44140625" style="259" customWidth="1"/>
    <col min="123" max="16384" width="2.44140625" style="259" hidden="1"/>
  </cols>
  <sheetData>
    <row r="1" spans="2:34" ht="13.5" customHeight="1" x14ac:dyDescent="0.2">
      <c r="B1" s="259"/>
      <c r="C1" s="259"/>
      <c r="D1" s="259"/>
      <c r="E1" s="259"/>
      <c r="F1" s="259"/>
      <c r="G1" s="259"/>
      <c r="H1" s="259"/>
      <c r="I1" s="259"/>
      <c r="J1" s="259"/>
      <c r="K1" s="259"/>
      <c r="L1" s="259"/>
      <c r="M1" s="259"/>
      <c r="N1" s="259"/>
      <c r="O1" s="259"/>
      <c r="P1" s="259"/>
      <c r="Q1" s="259"/>
      <c r="R1" s="259"/>
      <c r="S1" s="259"/>
      <c r="T1" s="259"/>
      <c r="U1" s="259"/>
      <c r="V1" s="259"/>
      <c r="W1" s="259"/>
      <c r="X1" s="259"/>
      <c r="Y1" s="259"/>
      <c r="Z1" s="259"/>
      <c r="AA1" s="259"/>
      <c r="AB1" s="259"/>
      <c r="AC1" s="259"/>
      <c r="AD1" s="259"/>
      <c r="AE1" s="259"/>
      <c r="AF1" s="259"/>
      <c r="AG1" s="259"/>
      <c r="AH1" s="259"/>
    </row>
    <row r="2" spans="2:34" ht="13.2" x14ac:dyDescent="0.2">
      <c r="S2" s="259"/>
      <c r="AH2" s="259"/>
    </row>
    <row r="3" spans="2:34" ht="13.2" x14ac:dyDescent="0.2">
      <c r="C3" s="259"/>
      <c r="D3" s="259"/>
      <c r="E3" s="259"/>
      <c r="F3" s="259"/>
      <c r="G3" s="259"/>
      <c r="H3" s="259"/>
      <c r="I3" s="259"/>
      <c r="J3" s="259"/>
      <c r="K3" s="259"/>
      <c r="L3" s="259"/>
      <c r="M3" s="259"/>
      <c r="N3" s="259"/>
      <c r="O3" s="259"/>
      <c r="P3" s="259"/>
      <c r="Q3" s="259"/>
      <c r="R3" s="259"/>
      <c r="S3" s="259"/>
      <c r="U3" s="259"/>
      <c r="V3" s="259"/>
      <c r="W3" s="259"/>
      <c r="X3" s="259"/>
      <c r="Y3" s="259"/>
      <c r="Z3" s="259"/>
      <c r="AA3" s="259"/>
      <c r="AB3" s="259"/>
      <c r="AC3" s="259"/>
      <c r="AD3" s="259"/>
      <c r="AE3" s="259"/>
      <c r="AF3" s="259"/>
      <c r="AG3" s="259"/>
      <c r="AH3" s="259"/>
    </row>
    <row r="4" spans="2:34" ht="13.2" x14ac:dyDescent="0.2"/>
    <row r="5" spans="2:34" ht="13.2" x14ac:dyDescent="0.2"/>
    <row r="6" spans="2:34" ht="13.2" x14ac:dyDescent="0.2"/>
    <row r="7" spans="2:34" ht="13.2" x14ac:dyDescent="0.2"/>
    <row r="8" spans="2:34" ht="13.2" x14ac:dyDescent="0.2"/>
    <row r="9" spans="2:34" ht="13.2" x14ac:dyDescent="0.2">
      <c r="AH9" s="259"/>
    </row>
    <row r="10" spans="2:34" ht="13.2" x14ac:dyDescent="0.2"/>
    <row r="11" spans="2:34" ht="13.2" x14ac:dyDescent="0.2"/>
    <row r="12" spans="2:34" ht="13.2" x14ac:dyDescent="0.2"/>
    <row r="13" spans="2:34" ht="13.2" x14ac:dyDescent="0.2"/>
    <row r="14" spans="2:34" ht="13.2" x14ac:dyDescent="0.2"/>
    <row r="15" spans="2:34" ht="13.2" x14ac:dyDescent="0.2"/>
    <row r="16" spans="2:34" ht="13.2" x14ac:dyDescent="0.2"/>
    <row r="17" spans="12:34" ht="13.2" x14ac:dyDescent="0.2">
      <c r="AH17" s="259"/>
    </row>
    <row r="18" spans="12:34" ht="13.2" x14ac:dyDescent="0.2"/>
    <row r="19" spans="12:34" ht="13.2" x14ac:dyDescent="0.2"/>
    <row r="20" spans="12:34" ht="13.2" x14ac:dyDescent="0.2">
      <c r="AH20" s="259"/>
    </row>
    <row r="21" spans="12:34" ht="13.2" x14ac:dyDescent="0.2">
      <c r="AH21" s="259"/>
    </row>
    <row r="22" spans="12:34" ht="13.2" x14ac:dyDescent="0.2"/>
    <row r="23" spans="12:34" ht="13.2" x14ac:dyDescent="0.2"/>
    <row r="24" spans="12:34" ht="13.2" x14ac:dyDescent="0.2">
      <c r="Q24" s="259"/>
    </row>
    <row r="25" spans="12:34" ht="13.2" x14ac:dyDescent="0.2"/>
    <row r="26" spans="12:34" ht="13.2" x14ac:dyDescent="0.2"/>
    <row r="27" spans="12:34" ht="13.2" x14ac:dyDescent="0.2"/>
    <row r="28" spans="12:34" ht="13.2" x14ac:dyDescent="0.2">
      <c r="O28" s="259"/>
      <c r="T28" s="259"/>
      <c r="AH28" s="259"/>
    </row>
    <row r="29" spans="12:34" ht="13.2" x14ac:dyDescent="0.2"/>
    <row r="30" spans="12:34" ht="13.2" x14ac:dyDescent="0.2"/>
    <row r="31" spans="12:34" ht="13.2" x14ac:dyDescent="0.2">
      <c r="Q31" s="259"/>
    </row>
    <row r="32" spans="12:34" ht="13.2" x14ac:dyDescent="0.2">
      <c r="L32" s="259"/>
    </row>
    <row r="33" spans="2:34" ht="13.2" x14ac:dyDescent="0.2">
      <c r="C33" s="259"/>
      <c r="E33" s="259"/>
      <c r="G33" s="259"/>
      <c r="I33" s="259"/>
      <c r="X33" s="259"/>
    </row>
    <row r="34" spans="2:34" ht="13.2" x14ac:dyDescent="0.2">
      <c r="B34" s="259"/>
      <c r="P34" s="259"/>
      <c r="R34" s="259"/>
      <c r="T34" s="259"/>
    </row>
    <row r="35" spans="2:34" ht="13.2" x14ac:dyDescent="0.2">
      <c r="D35" s="259"/>
      <c r="W35" s="259"/>
      <c r="AC35" s="259"/>
      <c r="AD35" s="259"/>
      <c r="AE35" s="259"/>
      <c r="AF35" s="259"/>
      <c r="AG35" s="259"/>
      <c r="AH35" s="259"/>
    </row>
    <row r="36" spans="2:34" ht="13.2" x14ac:dyDescent="0.2">
      <c r="H36" s="259"/>
      <c r="J36" s="259"/>
      <c r="K36" s="259"/>
      <c r="M36" s="259"/>
      <c r="Y36" s="259"/>
      <c r="Z36" s="259"/>
      <c r="AA36" s="259"/>
      <c r="AB36" s="259"/>
      <c r="AC36" s="259"/>
      <c r="AD36" s="259"/>
      <c r="AE36" s="259"/>
      <c r="AF36" s="259"/>
      <c r="AG36" s="259"/>
      <c r="AH36" s="259"/>
    </row>
    <row r="37" spans="2:34" ht="13.2" x14ac:dyDescent="0.2">
      <c r="AH37" s="259"/>
    </row>
    <row r="38" spans="2:34" ht="13.2" x14ac:dyDescent="0.2">
      <c r="AG38" s="259"/>
      <c r="AH38" s="259"/>
    </row>
    <row r="39" spans="2:34" ht="13.2" x14ac:dyDescent="0.2"/>
    <row r="40" spans="2:34" ht="13.2" x14ac:dyDescent="0.2">
      <c r="X40" s="259"/>
    </row>
    <row r="41" spans="2:34" ht="13.2" x14ac:dyDescent="0.2">
      <c r="R41" s="259"/>
    </row>
    <row r="42" spans="2:34" ht="13.2" x14ac:dyDescent="0.2">
      <c r="W42" s="259"/>
    </row>
    <row r="43" spans="2:34" ht="13.2" x14ac:dyDescent="0.2">
      <c r="Y43" s="259"/>
      <c r="Z43" s="259"/>
      <c r="AA43" s="259"/>
      <c r="AB43" s="259"/>
      <c r="AC43" s="259"/>
      <c r="AD43" s="259"/>
      <c r="AE43" s="259"/>
      <c r="AF43" s="259"/>
      <c r="AG43" s="259"/>
      <c r="AH43" s="259"/>
    </row>
    <row r="44" spans="2:34" ht="13.2" x14ac:dyDescent="0.2">
      <c r="AH44" s="259"/>
    </row>
    <row r="45" spans="2:34" ht="13.2" x14ac:dyDescent="0.2">
      <c r="X45" s="259"/>
    </row>
    <row r="46" spans="2:34" ht="13.2" x14ac:dyDescent="0.2"/>
    <row r="47" spans="2:34" ht="13.2" x14ac:dyDescent="0.2"/>
    <row r="48" spans="2:34" ht="13.2" x14ac:dyDescent="0.2">
      <c r="W48" s="259"/>
      <c r="Y48" s="259"/>
      <c r="Z48" s="259"/>
      <c r="AA48" s="259"/>
      <c r="AB48" s="259"/>
      <c r="AC48" s="259"/>
      <c r="AD48" s="259"/>
      <c r="AE48" s="259"/>
      <c r="AF48" s="259"/>
      <c r="AG48" s="259"/>
      <c r="AH48" s="259"/>
    </row>
    <row r="49" spans="28:34" ht="13.2" x14ac:dyDescent="0.2"/>
    <row r="50" spans="28:34" ht="13.2" x14ac:dyDescent="0.2">
      <c r="AE50" s="259"/>
      <c r="AF50" s="259"/>
      <c r="AG50" s="259"/>
      <c r="AH50" s="259"/>
    </row>
    <row r="51" spans="28:34" ht="13.2" x14ac:dyDescent="0.2">
      <c r="AC51" s="259"/>
      <c r="AD51" s="259"/>
      <c r="AE51" s="259"/>
      <c r="AF51" s="259"/>
      <c r="AG51" s="259"/>
      <c r="AH51" s="259"/>
    </row>
    <row r="52" spans="28:34" ht="13.2" x14ac:dyDescent="0.2"/>
    <row r="53" spans="28:34" ht="13.2" x14ac:dyDescent="0.2">
      <c r="AF53" s="259"/>
      <c r="AG53" s="259"/>
      <c r="AH53" s="259"/>
    </row>
    <row r="54" spans="28:34" ht="13.2" x14ac:dyDescent="0.2">
      <c r="AH54" s="259"/>
    </row>
    <row r="55" spans="28:34" ht="13.2" x14ac:dyDescent="0.2"/>
    <row r="56" spans="28:34" ht="13.2" x14ac:dyDescent="0.2">
      <c r="AB56" s="259"/>
      <c r="AC56" s="259"/>
      <c r="AD56" s="259"/>
      <c r="AE56" s="259"/>
      <c r="AF56" s="259"/>
      <c r="AG56" s="259"/>
      <c r="AH56" s="259"/>
    </row>
    <row r="57" spans="28:34" ht="13.2" x14ac:dyDescent="0.2">
      <c r="AH57" s="259"/>
    </row>
    <row r="58" spans="28:34" ht="13.2" x14ac:dyDescent="0.2">
      <c r="AH58" s="259"/>
    </row>
    <row r="59" spans="28:34" ht="13.2" x14ac:dyDescent="0.2">
      <c r="AG59" s="259"/>
      <c r="AH59" s="259"/>
    </row>
    <row r="60" spans="28:34" ht="13.2" x14ac:dyDescent="0.2"/>
    <row r="61" spans="28:34" ht="13.2" x14ac:dyDescent="0.2"/>
    <row r="62" spans="28:34" ht="13.2" x14ac:dyDescent="0.2"/>
    <row r="63" spans="28:34" ht="13.2" x14ac:dyDescent="0.2">
      <c r="AH63" s="259"/>
    </row>
    <row r="64" spans="28:34" ht="13.2" x14ac:dyDescent="0.2">
      <c r="AG64" s="259"/>
      <c r="AH64" s="259"/>
    </row>
    <row r="65" spans="28:34" ht="13.2" x14ac:dyDescent="0.2"/>
    <row r="66" spans="28:34" ht="13.2" x14ac:dyDescent="0.2"/>
    <row r="67" spans="28:34" ht="13.2" x14ac:dyDescent="0.2"/>
    <row r="68" spans="28:34" ht="13.2" x14ac:dyDescent="0.2">
      <c r="AB68" s="259"/>
      <c r="AC68" s="259"/>
      <c r="AD68" s="259"/>
      <c r="AE68" s="259"/>
      <c r="AF68" s="259"/>
      <c r="AG68" s="259"/>
      <c r="AH68" s="259"/>
    </row>
    <row r="69" spans="28:34" ht="13.2" x14ac:dyDescent="0.2">
      <c r="AF69" s="259"/>
      <c r="AG69" s="259"/>
      <c r="AH69" s="259"/>
    </row>
    <row r="70" spans="28:34" ht="13.2" x14ac:dyDescent="0.2"/>
    <row r="71" spans="28:34" ht="13.2" x14ac:dyDescent="0.2"/>
    <row r="72" spans="28:34" ht="13.2" x14ac:dyDescent="0.2"/>
    <row r="73" spans="28:34" ht="13.2" x14ac:dyDescent="0.2"/>
    <row r="74" spans="28:34" ht="13.2" x14ac:dyDescent="0.2"/>
    <row r="75" spans="28:34" ht="13.2" x14ac:dyDescent="0.2">
      <c r="AH75" s="259"/>
    </row>
    <row r="76" spans="28:34" ht="13.2" x14ac:dyDescent="0.2">
      <c r="AF76" s="259"/>
      <c r="AG76" s="259"/>
      <c r="AH76" s="259"/>
    </row>
    <row r="77" spans="28:34" ht="13.2" x14ac:dyDescent="0.2">
      <c r="AG77" s="259"/>
      <c r="AH77" s="259"/>
    </row>
    <row r="78" spans="28:34" ht="13.2" x14ac:dyDescent="0.2"/>
    <row r="79" spans="28:34" ht="13.2" x14ac:dyDescent="0.2"/>
    <row r="80" spans="28:34" ht="13.2" x14ac:dyDescent="0.2"/>
    <row r="81" spans="25:34" ht="13.2" x14ac:dyDescent="0.2"/>
    <row r="82" spans="25:34" ht="13.2" x14ac:dyDescent="0.2">
      <c r="Y82" s="259"/>
    </row>
    <row r="83" spans="25:34" ht="13.2" x14ac:dyDescent="0.2">
      <c r="Y83" s="259"/>
      <c r="Z83" s="259"/>
      <c r="AA83" s="259"/>
      <c r="AB83" s="259"/>
      <c r="AC83" s="259"/>
      <c r="AD83" s="259"/>
      <c r="AE83" s="259"/>
      <c r="AF83" s="259"/>
      <c r="AG83" s="259"/>
      <c r="AH83" s="259"/>
    </row>
    <row r="84" spans="25:34" ht="13.2" x14ac:dyDescent="0.2"/>
    <row r="85" spans="25:34" ht="13.2" x14ac:dyDescent="0.2"/>
    <row r="86" spans="25:34" ht="13.2" x14ac:dyDescent="0.2"/>
    <row r="87" spans="25:34" ht="13.2" x14ac:dyDescent="0.2"/>
    <row r="88" spans="25:34" ht="13.2" x14ac:dyDescent="0.2">
      <c r="AH88" s="259"/>
    </row>
    <row r="89" spans="25:34" ht="13.2" x14ac:dyDescent="0.2"/>
    <row r="90" spans="25:34" ht="13.2" x14ac:dyDescent="0.2"/>
    <row r="91" spans="25:34" ht="13.2" x14ac:dyDescent="0.2"/>
    <row r="92" spans="25:34" ht="13.5" customHeight="1" x14ac:dyDescent="0.2"/>
    <row r="93" spans="25:34" ht="13.5" customHeight="1" x14ac:dyDescent="0.2"/>
    <row r="94" spans="25:34" ht="13.5" customHeight="1" x14ac:dyDescent="0.2">
      <c r="AF94" s="259"/>
      <c r="AG94" s="259"/>
      <c r="AH94" s="259"/>
    </row>
    <row r="95" spans="25:34" ht="13.5" customHeight="1" x14ac:dyDescent="0.2">
      <c r="AH95" s="259"/>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59"/>
    </row>
    <row r="102" spans="33:34" ht="13.5" customHeight="1" x14ac:dyDescent="0.2"/>
    <row r="103" spans="33:34" ht="13.5" customHeight="1" x14ac:dyDescent="0.2"/>
    <row r="104" spans="33:34" ht="13.5" customHeight="1" x14ac:dyDescent="0.2">
      <c r="AG104" s="259"/>
      <c r="AH104" s="259"/>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59"/>
    </row>
    <row r="117" spans="34:122" ht="13.5" customHeight="1" x14ac:dyDescent="0.2"/>
    <row r="118" spans="34:122" ht="13.5" customHeight="1" x14ac:dyDescent="0.2"/>
    <row r="119" spans="34:122" ht="13.5" customHeight="1" x14ac:dyDescent="0.2"/>
    <row r="120" spans="34:122" ht="13.5" customHeight="1" x14ac:dyDescent="0.2">
      <c r="AH120" s="259"/>
    </row>
    <row r="121" spans="34:122" ht="13.5" customHeight="1" x14ac:dyDescent="0.2">
      <c r="AH121" s="259"/>
    </row>
    <row r="122" spans="34:122" ht="13.5" customHeight="1" x14ac:dyDescent="0.2"/>
    <row r="123" spans="34:122" ht="13.5" customHeight="1" x14ac:dyDescent="0.2"/>
    <row r="124" spans="34:122" ht="13.5" customHeight="1" x14ac:dyDescent="0.2"/>
    <row r="125" spans="34:122" ht="13.5" customHeight="1" x14ac:dyDescent="0.2">
      <c r="DR125" s="259" t="s">
        <v>514</v>
      </c>
    </row>
  </sheetData>
  <sheetProtection algorithmName="SHA-512" hashValue="I0Ws40Yhv/KPEPvPOCjM04xeeP4REKk9rnmJ2KUcGvA/z3DBFzqUvh3TwbYQOJ9ZQoQSleocnW3gZiDIyrufJg==" saltValue="PJsKVAHbhM8Af82F7mtGCA==" spinCount="100000" sheet="1" objects="1" scenarios="1"/>
  <dataConsolidate/>
  <phoneticPr fontId="2"/>
  <printOptions horizontalCentered="1" verticalCentered="1"/>
  <pageMargins left="0" right="0" top="0.19685039370078741" bottom="0" header="0.39370078740157483" footer="0"/>
  <pageSetup paperSize="9" scale="33" orientation="landscape" horizontalDpi="300" verticalDpi="300"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DataSheet"/>
  <dimension ref="A1:P74"/>
  <sheetViews>
    <sheetView workbookViewId="0"/>
  </sheetViews>
  <sheetFormatPr defaultColWidth="11.109375" defaultRowHeight="13.2" x14ac:dyDescent="0.2"/>
  <cols>
    <col min="1" max="1" width="45.88671875" style="144" customWidth="1"/>
    <col min="2" max="8" width="13.33203125" style="144" customWidth="1"/>
    <col min="9" max="16384" width="11.109375" style="144"/>
  </cols>
  <sheetData>
    <row r="1" spans="1:8" x14ac:dyDescent="0.2">
      <c r="A1" s="138"/>
      <c r="B1" s="139"/>
      <c r="C1" s="140"/>
      <c r="D1" s="141"/>
      <c r="E1" s="142"/>
      <c r="F1" s="142"/>
      <c r="G1" s="142"/>
      <c r="H1" s="143"/>
    </row>
    <row r="2" spans="1:8" x14ac:dyDescent="0.2">
      <c r="A2" s="145"/>
      <c r="B2" s="146"/>
      <c r="C2" s="147"/>
      <c r="D2" s="148" t="s">
        <v>53</v>
      </c>
      <c r="E2" s="149"/>
      <c r="F2" s="150" t="s">
        <v>564</v>
      </c>
      <c r="G2" s="151"/>
      <c r="H2" s="152"/>
    </row>
    <row r="3" spans="1:8" x14ac:dyDescent="0.2">
      <c r="A3" s="148" t="s">
        <v>557</v>
      </c>
      <c r="B3" s="153"/>
      <c r="C3" s="154"/>
      <c r="D3" s="155">
        <v>109560</v>
      </c>
      <c r="E3" s="156"/>
      <c r="F3" s="157">
        <v>228215</v>
      </c>
      <c r="G3" s="158"/>
      <c r="H3" s="159"/>
    </row>
    <row r="4" spans="1:8" x14ac:dyDescent="0.2">
      <c r="A4" s="160"/>
      <c r="B4" s="161"/>
      <c r="C4" s="162"/>
      <c r="D4" s="163">
        <v>51840</v>
      </c>
      <c r="E4" s="164"/>
      <c r="F4" s="165">
        <v>117571</v>
      </c>
      <c r="G4" s="166"/>
      <c r="H4" s="167"/>
    </row>
    <row r="5" spans="1:8" x14ac:dyDescent="0.2">
      <c r="A5" s="148" t="s">
        <v>559</v>
      </c>
      <c r="B5" s="153"/>
      <c r="C5" s="154"/>
      <c r="D5" s="155">
        <v>156376</v>
      </c>
      <c r="E5" s="156"/>
      <c r="F5" s="157">
        <v>264232</v>
      </c>
      <c r="G5" s="158"/>
      <c r="H5" s="159"/>
    </row>
    <row r="6" spans="1:8" x14ac:dyDescent="0.2">
      <c r="A6" s="160"/>
      <c r="B6" s="161"/>
      <c r="C6" s="162"/>
      <c r="D6" s="163">
        <v>93734</v>
      </c>
      <c r="E6" s="164"/>
      <c r="F6" s="165">
        <v>133959</v>
      </c>
      <c r="G6" s="166"/>
      <c r="H6" s="167"/>
    </row>
    <row r="7" spans="1:8" x14ac:dyDescent="0.2">
      <c r="A7" s="148" t="s">
        <v>560</v>
      </c>
      <c r="B7" s="153"/>
      <c r="C7" s="154"/>
      <c r="D7" s="155">
        <v>196227</v>
      </c>
      <c r="E7" s="156"/>
      <c r="F7" s="157">
        <v>263613</v>
      </c>
      <c r="G7" s="158"/>
      <c r="H7" s="159"/>
    </row>
    <row r="8" spans="1:8" x14ac:dyDescent="0.2">
      <c r="A8" s="160"/>
      <c r="B8" s="161"/>
      <c r="C8" s="162"/>
      <c r="D8" s="163">
        <v>139620</v>
      </c>
      <c r="E8" s="164"/>
      <c r="F8" s="165">
        <v>128823</v>
      </c>
      <c r="G8" s="166"/>
      <c r="H8" s="167"/>
    </row>
    <row r="9" spans="1:8" x14ac:dyDescent="0.2">
      <c r="A9" s="148" t="s">
        <v>561</v>
      </c>
      <c r="B9" s="153"/>
      <c r="C9" s="154"/>
      <c r="D9" s="155">
        <v>129041</v>
      </c>
      <c r="E9" s="156"/>
      <c r="F9" s="157">
        <v>330026</v>
      </c>
      <c r="G9" s="158"/>
      <c r="H9" s="159"/>
    </row>
    <row r="10" spans="1:8" x14ac:dyDescent="0.2">
      <c r="A10" s="160"/>
      <c r="B10" s="161"/>
      <c r="C10" s="162"/>
      <c r="D10" s="163">
        <v>104062</v>
      </c>
      <c r="E10" s="164"/>
      <c r="F10" s="165">
        <v>141075</v>
      </c>
      <c r="G10" s="166"/>
      <c r="H10" s="167"/>
    </row>
    <row r="11" spans="1:8" x14ac:dyDescent="0.2">
      <c r="A11" s="148" t="s">
        <v>562</v>
      </c>
      <c r="B11" s="153"/>
      <c r="C11" s="154"/>
      <c r="D11" s="155">
        <v>99303</v>
      </c>
      <c r="E11" s="156"/>
      <c r="F11" s="157">
        <v>278179</v>
      </c>
      <c r="G11" s="158"/>
      <c r="H11" s="159"/>
    </row>
    <row r="12" spans="1:8" x14ac:dyDescent="0.2">
      <c r="A12" s="160"/>
      <c r="B12" s="161"/>
      <c r="C12" s="168"/>
      <c r="D12" s="163">
        <v>62563</v>
      </c>
      <c r="E12" s="164"/>
      <c r="F12" s="165">
        <v>122182</v>
      </c>
      <c r="G12" s="166"/>
      <c r="H12" s="167"/>
    </row>
    <row r="13" spans="1:8" x14ac:dyDescent="0.2">
      <c r="A13" s="148"/>
      <c r="B13" s="153"/>
      <c r="C13" s="169"/>
      <c r="D13" s="170">
        <v>138101</v>
      </c>
      <c r="E13" s="171"/>
      <c r="F13" s="172">
        <v>272853</v>
      </c>
      <c r="G13" s="173"/>
      <c r="H13" s="159"/>
    </row>
    <row r="14" spans="1:8" x14ac:dyDescent="0.2">
      <c r="A14" s="160"/>
      <c r="B14" s="161"/>
      <c r="C14" s="162"/>
      <c r="D14" s="163">
        <v>90364</v>
      </c>
      <c r="E14" s="164"/>
      <c r="F14" s="165">
        <v>128722</v>
      </c>
      <c r="G14" s="166"/>
      <c r="H14" s="167"/>
    </row>
    <row r="17" spans="1:11" x14ac:dyDescent="0.2">
      <c r="A17" s="144" t="s">
        <v>54</v>
      </c>
    </row>
    <row r="18" spans="1:11" x14ac:dyDescent="0.2">
      <c r="A18" s="174"/>
      <c r="B18" s="174" t="str">
        <f>実質収支比率等に係る経年分析!F$46</f>
        <v>H30</v>
      </c>
      <c r="C18" s="174" t="str">
        <f>実質収支比率等に係る経年分析!G$46</f>
        <v>R01</v>
      </c>
      <c r="D18" s="174" t="str">
        <f>実質収支比率等に係る経年分析!H$46</f>
        <v>R02</v>
      </c>
      <c r="E18" s="174" t="str">
        <f>実質収支比率等に係る経年分析!I$46</f>
        <v>R03</v>
      </c>
      <c r="F18" s="174" t="str">
        <f>実質収支比率等に係る経年分析!J$46</f>
        <v>R04</v>
      </c>
    </row>
    <row r="19" spans="1:11" x14ac:dyDescent="0.2">
      <c r="A19" s="174" t="s">
        <v>55</v>
      </c>
      <c r="B19" s="174">
        <f>ROUND(VALUE(SUBSTITUTE(実質収支比率等に係る経年分析!F$48,"▲","-")),2)</f>
        <v>2.88</v>
      </c>
      <c r="C19" s="174">
        <f>ROUND(VALUE(SUBSTITUTE(実質収支比率等に係る経年分析!G$48,"▲","-")),2)</f>
        <v>15.86</v>
      </c>
      <c r="D19" s="174">
        <f>ROUND(VALUE(SUBSTITUTE(実質収支比率等に係る経年分析!H$48,"▲","-")),2)</f>
        <v>16.18</v>
      </c>
      <c r="E19" s="174">
        <f>ROUND(VALUE(SUBSTITUTE(実質収支比率等に係る経年分析!I$48,"▲","-")),2)</f>
        <v>19.829999999999998</v>
      </c>
      <c r="F19" s="174">
        <f>ROUND(VALUE(SUBSTITUTE(実質収支比率等に係る経年分析!J$48,"▲","-")),2)</f>
        <v>19.61</v>
      </c>
    </row>
    <row r="20" spans="1:11" x14ac:dyDescent="0.2">
      <c r="A20" s="174" t="s">
        <v>56</v>
      </c>
      <c r="B20" s="174">
        <f>ROUND(VALUE(SUBSTITUTE(実質収支比率等に係る経年分析!F$47,"▲","-")),2)</f>
        <v>39.78</v>
      </c>
      <c r="C20" s="174">
        <f>ROUND(VALUE(SUBSTITUTE(実質収支比率等に係る経年分析!G$47,"▲","-")),2)</f>
        <v>31.14</v>
      </c>
      <c r="D20" s="174">
        <f>ROUND(VALUE(SUBSTITUTE(実質収支比率等に係る経年分析!H$47,"▲","-")),2)</f>
        <v>33.130000000000003</v>
      </c>
      <c r="E20" s="174">
        <f>ROUND(VALUE(SUBSTITUTE(実質収支比率等に係る経年分析!I$47,"▲","-")),2)</f>
        <v>33.909999999999997</v>
      </c>
      <c r="F20" s="174">
        <f>ROUND(VALUE(SUBSTITUTE(実質収支比率等に係る経年分析!J$47,"▲","-")),2)</f>
        <v>34.880000000000003</v>
      </c>
    </row>
    <row r="21" spans="1:11" x14ac:dyDescent="0.2">
      <c r="A21" s="174" t="s">
        <v>57</v>
      </c>
      <c r="B21" s="174">
        <f>IF(ISNUMBER(VALUE(SUBSTITUTE(実質収支比率等に係る経年分析!F$49,"▲","-"))),ROUND(VALUE(SUBSTITUTE(実質収支比率等に係る経年分析!F$49,"▲","-")),2),NA())</f>
        <v>-11.07</v>
      </c>
      <c r="C21" s="174">
        <f>IF(ISNUMBER(VALUE(SUBSTITUTE(実質収支比率等に係る経年分析!G$49,"▲","-"))),ROUND(VALUE(SUBSTITUTE(実質収支比率等に係る経年分析!G$49,"▲","-")),2),NA())</f>
        <v>4.8</v>
      </c>
      <c r="D21" s="174">
        <f>IF(ISNUMBER(VALUE(SUBSTITUTE(実質収支比率等に係る経年分析!H$49,"▲","-"))),ROUND(VALUE(SUBSTITUTE(実質収支比率等に係る経年分析!H$49,"▲","-")),2),NA())</f>
        <v>5.6</v>
      </c>
      <c r="E21" s="174">
        <f>IF(ISNUMBER(VALUE(SUBSTITUTE(実質収支比率等に係る経年分析!I$49,"▲","-"))),ROUND(VALUE(SUBSTITUTE(実質収支比率等に係る経年分析!I$49,"▲","-")),2),NA())</f>
        <v>8.5</v>
      </c>
      <c r="F21" s="174">
        <f>IF(ISNUMBER(VALUE(SUBSTITUTE(実質収支比率等に係る経年分析!J$49,"▲","-"))),ROUND(VALUE(SUBSTITUTE(実質収支比率等に係る経年分析!J$49,"▲","-")),2),NA())</f>
        <v>-0.2</v>
      </c>
    </row>
    <row r="24" spans="1:11" x14ac:dyDescent="0.2">
      <c r="A24" s="144" t="s">
        <v>58</v>
      </c>
    </row>
    <row r="25" spans="1:11" x14ac:dyDescent="0.2">
      <c r="A25" s="175"/>
      <c r="B25" s="175" t="str">
        <f>連結実質赤字比率に係る赤字・黒字の構成分析!F$33</f>
        <v>H30</v>
      </c>
      <c r="C25" s="175"/>
      <c r="D25" s="175" t="str">
        <f>連結実質赤字比率に係る赤字・黒字の構成分析!G$33</f>
        <v>R01</v>
      </c>
      <c r="E25" s="175"/>
      <c r="F25" s="175" t="str">
        <f>連結実質赤字比率に係る赤字・黒字の構成分析!H$33</f>
        <v>R02</v>
      </c>
      <c r="G25" s="175"/>
      <c r="H25" s="175" t="str">
        <f>連結実質赤字比率に係る赤字・黒字の構成分析!I$33</f>
        <v>R03</v>
      </c>
      <c r="I25" s="175"/>
      <c r="J25" s="175" t="str">
        <f>連結実質赤字比率に係る赤字・黒字の構成分析!J$33</f>
        <v>R04</v>
      </c>
      <c r="K25" s="175"/>
    </row>
    <row r="26" spans="1:11" x14ac:dyDescent="0.2">
      <c r="A26" s="175"/>
      <c r="B26" s="175" t="s">
        <v>59</v>
      </c>
      <c r="C26" s="175" t="s">
        <v>60</v>
      </c>
      <c r="D26" s="175" t="s">
        <v>59</v>
      </c>
      <c r="E26" s="175" t="s">
        <v>60</v>
      </c>
      <c r="F26" s="175" t="s">
        <v>59</v>
      </c>
      <c r="G26" s="175" t="s">
        <v>60</v>
      </c>
      <c r="H26" s="175" t="s">
        <v>59</v>
      </c>
      <c r="I26" s="175" t="s">
        <v>60</v>
      </c>
      <c r="J26" s="175" t="s">
        <v>59</v>
      </c>
      <c r="K26" s="175" t="s">
        <v>60</v>
      </c>
    </row>
    <row r="27" spans="1:11" x14ac:dyDescent="0.2">
      <c r="A27" s="175" t="str">
        <f>IF(連結実質赤字比率に係る赤字・黒字の構成分析!C$43="",NA(),連結実質赤字比率に係る赤字・黒字の構成分析!C$43)</f>
        <v>その他会計（黒字）</v>
      </c>
      <c r="B27" s="175" t="e">
        <f>IF(ROUND(VALUE(SUBSTITUTE(連結実質赤字比率に係る赤字・黒字の構成分析!F$43,"▲", "-")), 2) &lt; 0, ABS(ROUND(VALUE(SUBSTITUTE(連結実質赤字比率に係る赤字・黒字の構成分析!F$43,"▲", "-")), 2)), NA())</f>
        <v>#VALUE!</v>
      </c>
      <c r="C27" s="175" t="e">
        <f>IF(ROUND(VALUE(SUBSTITUTE(連結実質赤字比率に係る赤字・黒字の構成分析!F$43,"▲", "-")), 2) &gt;= 0, ABS(ROUND(VALUE(SUBSTITUTE(連結実質赤字比率に係る赤字・黒字の構成分析!F$43,"▲", "-")), 2)), NA())</f>
        <v>#VALUE!</v>
      </c>
      <c r="D27" s="175" t="e">
        <f>IF(ROUND(VALUE(SUBSTITUTE(連結実質赤字比率に係る赤字・黒字の構成分析!G$43,"▲", "-")), 2) &lt; 0, ABS(ROUND(VALUE(SUBSTITUTE(連結実質赤字比率に係る赤字・黒字の構成分析!G$43,"▲", "-")), 2)), NA())</f>
        <v>#VALUE!</v>
      </c>
      <c r="E27" s="175" t="e">
        <f>IF(ROUND(VALUE(SUBSTITUTE(連結実質赤字比率に係る赤字・黒字の構成分析!G$43,"▲", "-")), 2) &gt;= 0, ABS(ROUND(VALUE(SUBSTITUTE(連結実質赤字比率に係る赤字・黒字の構成分析!G$43,"▲", "-")), 2)), NA())</f>
        <v>#VALUE!</v>
      </c>
      <c r="F27" s="175" t="e">
        <f>IF(ROUND(VALUE(SUBSTITUTE(連結実質赤字比率に係る赤字・黒字の構成分析!H$43,"▲", "-")), 2) &lt; 0, ABS(ROUND(VALUE(SUBSTITUTE(連結実質赤字比率に係る赤字・黒字の構成分析!H$43,"▲", "-")), 2)), NA())</f>
        <v>#VALUE!</v>
      </c>
      <c r="G27" s="175" t="e">
        <f>IF(ROUND(VALUE(SUBSTITUTE(連結実質赤字比率に係る赤字・黒字の構成分析!H$43,"▲", "-")), 2) &gt;= 0, ABS(ROUND(VALUE(SUBSTITUTE(連結実質赤字比率に係る赤字・黒字の構成分析!H$43,"▲", "-")), 2)), NA())</f>
        <v>#VALUE!</v>
      </c>
      <c r="H27" s="175" t="e">
        <f>IF(ROUND(VALUE(SUBSTITUTE(連結実質赤字比率に係る赤字・黒字の構成分析!I$43,"▲", "-")), 2) &lt; 0, ABS(ROUND(VALUE(SUBSTITUTE(連結実質赤字比率に係る赤字・黒字の構成分析!I$43,"▲", "-")), 2)), NA())</f>
        <v>#VALUE!</v>
      </c>
      <c r="I27" s="175" t="e">
        <f>IF(ROUND(VALUE(SUBSTITUTE(連結実質赤字比率に係る赤字・黒字の構成分析!I$43,"▲", "-")), 2) &gt;= 0, ABS(ROUND(VALUE(SUBSTITUTE(連結実質赤字比率に係る赤字・黒字の構成分析!I$43,"▲", "-")), 2)), NA())</f>
        <v>#VALUE!</v>
      </c>
      <c r="J27" s="175" t="e">
        <f>IF(ROUND(VALUE(SUBSTITUTE(連結実質赤字比率に係る赤字・黒字の構成分析!J$43,"▲", "-")), 2) &lt; 0, ABS(ROUND(VALUE(SUBSTITUTE(連結実質赤字比率に係る赤字・黒字の構成分析!J$43,"▲", "-")), 2)), NA())</f>
        <v>#VALUE!</v>
      </c>
      <c r="K27" s="175" t="e">
        <f>IF(ROUND(VALUE(SUBSTITUTE(連結実質赤字比率に係る赤字・黒字の構成分析!J$43,"▲", "-")), 2) &gt;= 0, ABS(ROUND(VALUE(SUBSTITUTE(連結実質赤字比率に係る赤字・黒字の構成分析!J$43,"▲", "-")), 2)), NA())</f>
        <v>#VALUE!</v>
      </c>
    </row>
    <row r="28" spans="1:11" x14ac:dyDescent="0.2">
      <c r="A28" s="175" t="str">
        <f>IF(連結実質赤字比率に係る赤字・黒字の構成分析!C$42="",NA(),連結実質赤字比率に係る赤字・黒字の構成分析!C$42)</f>
        <v>その他会計（赤字）</v>
      </c>
      <c r="B28" s="175" t="e">
        <f>IF(ROUND(VALUE(SUBSTITUTE(連結実質赤字比率に係る赤字・黒字の構成分析!F$42,"▲", "-")), 2) &lt; 0, ABS(ROUND(VALUE(SUBSTITUTE(連結実質赤字比率に係る赤字・黒字の構成分析!F$42,"▲", "-")), 2)), NA())</f>
        <v>#VALUE!</v>
      </c>
      <c r="C28" s="175" t="e">
        <f>IF(ROUND(VALUE(SUBSTITUTE(連結実質赤字比率に係る赤字・黒字の構成分析!F$42,"▲", "-")), 2) &gt;= 0, ABS(ROUND(VALUE(SUBSTITUTE(連結実質赤字比率に係る赤字・黒字の構成分析!F$42,"▲", "-")), 2)), NA())</f>
        <v>#VALUE!</v>
      </c>
      <c r="D28" s="175" t="e">
        <f>IF(ROUND(VALUE(SUBSTITUTE(連結実質赤字比率に係る赤字・黒字の構成分析!G$42,"▲", "-")), 2) &lt; 0, ABS(ROUND(VALUE(SUBSTITUTE(連結実質赤字比率に係る赤字・黒字の構成分析!G$42,"▲", "-")), 2)), NA())</f>
        <v>#VALUE!</v>
      </c>
      <c r="E28" s="175" t="e">
        <f>IF(ROUND(VALUE(SUBSTITUTE(連結実質赤字比率に係る赤字・黒字の構成分析!G$42,"▲", "-")), 2) &gt;= 0, ABS(ROUND(VALUE(SUBSTITUTE(連結実質赤字比率に係る赤字・黒字の構成分析!G$42,"▲", "-")), 2)), NA())</f>
        <v>#VALUE!</v>
      </c>
      <c r="F28" s="175" t="e">
        <f>IF(ROUND(VALUE(SUBSTITUTE(連結実質赤字比率に係る赤字・黒字の構成分析!H$42,"▲", "-")), 2) &lt; 0, ABS(ROUND(VALUE(SUBSTITUTE(連結実質赤字比率に係る赤字・黒字の構成分析!H$42,"▲", "-")), 2)), NA())</f>
        <v>#VALUE!</v>
      </c>
      <c r="G28" s="175" t="e">
        <f>IF(ROUND(VALUE(SUBSTITUTE(連結実質赤字比率に係る赤字・黒字の構成分析!H$42,"▲", "-")), 2) &gt;= 0, ABS(ROUND(VALUE(SUBSTITUTE(連結実質赤字比率に係る赤字・黒字の構成分析!H$42,"▲", "-")), 2)), NA())</f>
        <v>#VALUE!</v>
      </c>
      <c r="H28" s="175" t="e">
        <f>IF(ROUND(VALUE(SUBSTITUTE(連結実質赤字比率に係る赤字・黒字の構成分析!I$42,"▲", "-")), 2) &lt; 0, ABS(ROUND(VALUE(SUBSTITUTE(連結実質赤字比率に係る赤字・黒字の構成分析!I$42,"▲", "-")), 2)), NA())</f>
        <v>#VALUE!</v>
      </c>
      <c r="I28" s="175" t="e">
        <f>IF(ROUND(VALUE(SUBSTITUTE(連結実質赤字比率に係る赤字・黒字の構成分析!I$42,"▲", "-")), 2) &gt;= 0, ABS(ROUND(VALUE(SUBSTITUTE(連結実質赤字比率に係る赤字・黒字の構成分析!I$42,"▲", "-")), 2)), NA())</f>
        <v>#VALUE!</v>
      </c>
      <c r="J28" s="175" t="e">
        <f>IF(ROUND(VALUE(SUBSTITUTE(連結実質赤字比率に係る赤字・黒字の構成分析!J$42,"▲", "-")), 2) &lt; 0, ABS(ROUND(VALUE(SUBSTITUTE(連結実質赤字比率に係る赤字・黒字の構成分析!J$42,"▲", "-")), 2)), NA())</f>
        <v>#VALUE!</v>
      </c>
      <c r="K28" s="175" t="e">
        <f>IF(ROUND(VALUE(SUBSTITUTE(連結実質赤字比率に係る赤字・黒字の構成分析!J$42,"▲", "-")), 2) &gt;= 0, ABS(ROUND(VALUE(SUBSTITUTE(連結実質赤字比率に係る赤字・黒字の構成分析!J$42,"▲", "-")), 2)), NA())</f>
        <v>#VALUE!</v>
      </c>
    </row>
    <row r="29" spans="1:11" x14ac:dyDescent="0.2">
      <c r="A29" s="175" t="e">
        <f>IF(連結実質赤字比率に係る赤字・黒字の構成分析!C$41="",NA(),連結実質赤字比率に係る赤字・黒字の構成分析!C$41)</f>
        <v>#N/A</v>
      </c>
      <c r="B29" s="175" t="e">
        <f>IF(ROUND(VALUE(SUBSTITUTE(連結実質赤字比率に係る赤字・黒字の構成分析!F$41,"▲", "-")), 2) &lt; 0, ABS(ROUND(VALUE(SUBSTITUTE(連結実質赤字比率に係る赤字・黒字の構成分析!F$41,"▲", "-")), 2)), NA())</f>
        <v>#VALUE!</v>
      </c>
      <c r="C29" s="175" t="e">
        <f>IF(ROUND(VALUE(SUBSTITUTE(連結実質赤字比率に係る赤字・黒字の構成分析!F$41,"▲", "-")), 2) &gt;= 0, ABS(ROUND(VALUE(SUBSTITUTE(連結実質赤字比率に係る赤字・黒字の構成分析!F$41,"▲", "-")), 2)), NA())</f>
        <v>#VALUE!</v>
      </c>
      <c r="D29" s="175" t="e">
        <f>IF(ROUND(VALUE(SUBSTITUTE(連結実質赤字比率に係る赤字・黒字の構成分析!G$41,"▲", "-")), 2) &lt; 0, ABS(ROUND(VALUE(SUBSTITUTE(連結実質赤字比率に係る赤字・黒字の構成分析!G$41,"▲", "-")), 2)), NA())</f>
        <v>#VALUE!</v>
      </c>
      <c r="E29" s="175" t="e">
        <f>IF(ROUND(VALUE(SUBSTITUTE(連結実質赤字比率に係る赤字・黒字の構成分析!G$41,"▲", "-")), 2) &gt;= 0, ABS(ROUND(VALUE(SUBSTITUTE(連結実質赤字比率に係る赤字・黒字の構成分析!G$41,"▲", "-")), 2)), NA())</f>
        <v>#VALUE!</v>
      </c>
      <c r="F29" s="175" t="e">
        <f>IF(ROUND(VALUE(SUBSTITUTE(連結実質赤字比率に係る赤字・黒字の構成分析!H$41,"▲", "-")), 2) &lt; 0, ABS(ROUND(VALUE(SUBSTITUTE(連結実質赤字比率に係る赤字・黒字の構成分析!H$41,"▲", "-")), 2)), NA())</f>
        <v>#VALUE!</v>
      </c>
      <c r="G29" s="175" t="e">
        <f>IF(ROUND(VALUE(SUBSTITUTE(連結実質赤字比率に係る赤字・黒字の構成分析!H$41,"▲", "-")), 2) &gt;= 0, ABS(ROUND(VALUE(SUBSTITUTE(連結実質赤字比率に係る赤字・黒字の構成分析!H$41,"▲", "-")), 2)), NA())</f>
        <v>#VALUE!</v>
      </c>
      <c r="H29" s="175" t="e">
        <f>IF(ROUND(VALUE(SUBSTITUTE(連結実質赤字比率に係る赤字・黒字の構成分析!I$41,"▲", "-")), 2) &lt; 0, ABS(ROUND(VALUE(SUBSTITUTE(連結実質赤字比率に係る赤字・黒字の構成分析!I$41,"▲", "-")), 2)), NA())</f>
        <v>#VALUE!</v>
      </c>
      <c r="I29" s="175" t="e">
        <f>IF(ROUND(VALUE(SUBSTITUTE(連結実質赤字比率に係る赤字・黒字の構成分析!I$41,"▲", "-")), 2) &gt;= 0, ABS(ROUND(VALUE(SUBSTITUTE(連結実質赤字比率に係る赤字・黒字の構成分析!I$41,"▲", "-")), 2)), NA())</f>
        <v>#VALUE!</v>
      </c>
      <c r="J29" s="175" t="e">
        <f>IF(ROUND(VALUE(SUBSTITUTE(連結実質赤字比率に係る赤字・黒字の構成分析!J$41,"▲", "-")), 2) &lt; 0, ABS(ROUND(VALUE(SUBSTITUTE(連結実質赤字比率に係る赤字・黒字の構成分析!J$41,"▲", "-")), 2)), NA())</f>
        <v>#VALUE!</v>
      </c>
      <c r="K29" s="175" t="e">
        <f>IF(ROUND(VALUE(SUBSTITUTE(連結実質赤字比率に係る赤字・黒字の構成分析!J$41,"▲", "-")), 2) &gt;= 0, ABS(ROUND(VALUE(SUBSTITUTE(連結実質赤字比率に係る赤字・黒字の構成分析!J$41,"▲", "-")), 2)), NA())</f>
        <v>#VALUE!</v>
      </c>
    </row>
    <row r="30" spans="1:11" x14ac:dyDescent="0.2">
      <c r="A30" s="175" t="str">
        <f>IF(連結実質赤字比率に係る赤字・黒字の構成分析!C$40="",NA(),連結実質赤字比率に係る赤字・黒字の構成分析!C$40)</f>
        <v>後期高齢者医療特別会計</v>
      </c>
      <c r="B30" s="175" t="e">
        <f>IF(ROUND(VALUE(SUBSTITUTE(連結実質赤字比率に係る赤字・黒字の構成分析!F$40,"▲", "-")), 2) &lt; 0, ABS(ROUND(VALUE(SUBSTITUTE(連結実質赤字比率に係る赤字・黒字の構成分析!F$40,"▲", "-")), 2)), NA())</f>
        <v>#N/A</v>
      </c>
      <c r="C30" s="175">
        <f>IF(ROUND(VALUE(SUBSTITUTE(連結実質赤字比率に係る赤字・黒字の構成分析!F$40,"▲", "-")), 2) &gt;= 0, ABS(ROUND(VALUE(SUBSTITUTE(連結実質赤字比率に係る赤字・黒字の構成分析!F$40,"▲", "-")), 2)), NA())</f>
        <v>0.1</v>
      </c>
      <c r="D30" s="175" t="e">
        <f>IF(ROUND(VALUE(SUBSTITUTE(連結実質赤字比率に係る赤字・黒字の構成分析!G$40,"▲", "-")), 2) &lt; 0, ABS(ROUND(VALUE(SUBSTITUTE(連結実質赤字比率に係る赤字・黒字の構成分析!G$40,"▲", "-")), 2)), NA())</f>
        <v>#N/A</v>
      </c>
      <c r="E30" s="175">
        <f>IF(ROUND(VALUE(SUBSTITUTE(連結実質赤字比率に係る赤字・黒字の構成分析!G$40,"▲", "-")), 2) &gt;= 0, ABS(ROUND(VALUE(SUBSTITUTE(連結実質赤字比率に係る赤字・黒字の構成分析!G$40,"▲", "-")), 2)), NA())</f>
        <v>0.13</v>
      </c>
      <c r="F30" s="175" t="e">
        <f>IF(ROUND(VALUE(SUBSTITUTE(連結実質赤字比率に係る赤字・黒字の構成分析!H$40,"▲", "-")), 2) &lt; 0, ABS(ROUND(VALUE(SUBSTITUTE(連結実質赤字比率に係る赤字・黒字の構成分析!H$40,"▲", "-")), 2)), NA())</f>
        <v>#N/A</v>
      </c>
      <c r="G30" s="175">
        <f>IF(ROUND(VALUE(SUBSTITUTE(連結実質赤字比率に係る赤字・黒字の構成分析!H$40,"▲", "-")), 2) &gt;= 0, ABS(ROUND(VALUE(SUBSTITUTE(連結実質赤字比率に係る赤字・黒字の構成分析!H$40,"▲", "-")), 2)), NA())</f>
        <v>0.05</v>
      </c>
      <c r="H30" s="175" t="e">
        <f>IF(ROUND(VALUE(SUBSTITUTE(連結実質赤字比率に係る赤字・黒字の構成分析!I$40,"▲", "-")), 2) &lt; 0, ABS(ROUND(VALUE(SUBSTITUTE(連結実質赤字比率に係る赤字・黒字の構成分析!I$40,"▲", "-")), 2)), NA())</f>
        <v>#N/A</v>
      </c>
      <c r="I30" s="175">
        <f>IF(ROUND(VALUE(SUBSTITUTE(連結実質赤字比率に係る赤字・黒字の構成分析!I$40,"▲", "-")), 2) &gt;= 0, ABS(ROUND(VALUE(SUBSTITUTE(連結実質赤字比率に係る赤字・黒字の構成分析!I$40,"▲", "-")), 2)), NA())</f>
        <v>0.02</v>
      </c>
      <c r="J30" s="175" t="e">
        <f>IF(ROUND(VALUE(SUBSTITUTE(連結実質赤字比率に係る赤字・黒字の構成分析!J$40,"▲", "-")), 2) &lt; 0, ABS(ROUND(VALUE(SUBSTITUTE(連結実質赤字比率に係る赤字・黒字の構成分析!J$40,"▲", "-")), 2)), NA())</f>
        <v>#N/A</v>
      </c>
      <c r="K30" s="175">
        <f>IF(ROUND(VALUE(SUBSTITUTE(連結実質赤字比率に係る赤字・黒字の構成分析!J$40,"▲", "-")), 2) &gt;= 0, ABS(ROUND(VALUE(SUBSTITUTE(連結実質赤字比率に係る赤字・黒字の構成分析!J$40,"▲", "-")), 2)), NA())</f>
        <v>0.03</v>
      </c>
    </row>
    <row r="31" spans="1:11" x14ac:dyDescent="0.2">
      <c r="A31" s="175" t="str">
        <f>IF(連結実質赤字比率に係る赤字・黒字の構成分析!C$39="",NA(),連結実質赤字比率に係る赤字・黒字の構成分析!C$39)</f>
        <v>公共下水道事業特別会計</v>
      </c>
      <c r="B31" s="175" t="e">
        <f>IF(ROUND(VALUE(SUBSTITUTE(連結実質赤字比率に係る赤字・黒字の構成分析!F$39,"▲", "-")), 2) &lt; 0, ABS(ROUND(VALUE(SUBSTITUTE(連結実質赤字比率に係る赤字・黒字の構成分析!F$39,"▲", "-")), 2)), NA())</f>
        <v>#N/A</v>
      </c>
      <c r="C31" s="175">
        <f>IF(ROUND(VALUE(SUBSTITUTE(連結実質赤字比率に係る赤字・黒字の構成分析!F$39,"▲", "-")), 2) &gt;= 0, ABS(ROUND(VALUE(SUBSTITUTE(連結実質赤字比率に係る赤字・黒字の構成分析!F$39,"▲", "-")), 2)), NA())</f>
        <v>0.21</v>
      </c>
      <c r="D31" s="175" t="e">
        <f>IF(ROUND(VALUE(SUBSTITUTE(連結実質赤字比率に係る赤字・黒字の構成分析!G$39,"▲", "-")), 2) &lt; 0, ABS(ROUND(VALUE(SUBSTITUTE(連結実質赤字比率に係る赤字・黒字の構成分析!G$39,"▲", "-")), 2)), NA())</f>
        <v>#N/A</v>
      </c>
      <c r="E31" s="175">
        <f>IF(ROUND(VALUE(SUBSTITUTE(連結実質赤字比率に係る赤字・黒字の構成分析!G$39,"▲", "-")), 2) &gt;= 0, ABS(ROUND(VALUE(SUBSTITUTE(連結実質赤字比率に係る赤字・黒字の構成分析!G$39,"▲", "-")), 2)), NA())</f>
        <v>0.15</v>
      </c>
      <c r="F31" s="175" t="e">
        <f>IF(ROUND(VALUE(SUBSTITUTE(連結実質赤字比率に係る赤字・黒字の構成分析!H$39,"▲", "-")), 2) &lt; 0, ABS(ROUND(VALUE(SUBSTITUTE(連結実質赤字比率に係る赤字・黒字の構成分析!H$39,"▲", "-")), 2)), NA())</f>
        <v>#N/A</v>
      </c>
      <c r="G31" s="175">
        <f>IF(ROUND(VALUE(SUBSTITUTE(連結実質赤字比率に係る赤字・黒字の構成分析!H$39,"▲", "-")), 2) &gt;= 0, ABS(ROUND(VALUE(SUBSTITUTE(連結実質赤字比率に係る赤字・黒字の構成分析!H$39,"▲", "-")), 2)), NA())</f>
        <v>0.1</v>
      </c>
      <c r="H31" s="175" t="e">
        <f>IF(ROUND(VALUE(SUBSTITUTE(連結実質赤字比率に係る赤字・黒字の構成分析!I$39,"▲", "-")), 2) &lt; 0, ABS(ROUND(VALUE(SUBSTITUTE(連結実質赤字比率に係る赤字・黒字の構成分析!I$39,"▲", "-")), 2)), NA())</f>
        <v>#N/A</v>
      </c>
      <c r="I31" s="175">
        <f>IF(ROUND(VALUE(SUBSTITUTE(連結実質赤字比率に係る赤字・黒字の構成分析!I$39,"▲", "-")), 2) &gt;= 0, ABS(ROUND(VALUE(SUBSTITUTE(連結実質赤字比率に係る赤字・黒字の構成分析!I$39,"▲", "-")), 2)), NA())</f>
        <v>0.09</v>
      </c>
      <c r="J31" s="175" t="e">
        <f>IF(ROUND(VALUE(SUBSTITUTE(連結実質赤字比率に係る赤字・黒字の構成分析!J$39,"▲", "-")), 2) &lt; 0, ABS(ROUND(VALUE(SUBSTITUTE(連結実質赤字比率に係る赤字・黒字の構成分析!J$39,"▲", "-")), 2)), NA())</f>
        <v>#N/A</v>
      </c>
      <c r="K31" s="175">
        <f>IF(ROUND(VALUE(SUBSTITUTE(連結実質赤字比率に係る赤字・黒字の構成分析!J$39,"▲", "-")), 2) &gt;= 0, ABS(ROUND(VALUE(SUBSTITUTE(連結実質赤字比率に係る赤字・黒字の構成分析!J$39,"▲", "-")), 2)), NA())</f>
        <v>0.05</v>
      </c>
    </row>
    <row r="32" spans="1:11" x14ac:dyDescent="0.2">
      <c r="A32" s="175" t="str">
        <f>IF(連結実質赤字比率に係る赤字・黒字の構成分析!C$38="",NA(),連結実質赤字比率に係る赤字・黒字の構成分析!C$38)</f>
        <v>国民健康保険特別会計</v>
      </c>
      <c r="B32" s="175" t="e">
        <f>IF(ROUND(VALUE(SUBSTITUTE(連結実質赤字比率に係る赤字・黒字の構成分析!F$38,"▲", "-")), 2) &lt; 0, ABS(ROUND(VALUE(SUBSTITUTE(連結実質赤字比率に係る赤字・黒字の構成分析!F$38,"▲", "-")), 2)), NA())</f>
        <v>#N/A</v>
      </c>
      <c r="C32" s="175">
        <f>IF(ROUND(VALUE(SUBSTITUTE(連結実質赤字比率に係る赤字・黒字の構成分析!F$38,"▲", "-")), 2) &gt;= 0, ABS(ROUND(VALUE(SUBSTITUTE(連結実質赤字比率に係る赤字・黒字の構成分析!F$38,"▲", "-")), 2)), NA())</f>
        <v>0.13</v>
      </c>
      <c r="D32" s="175" t="e">
        <f>IF(ROUND(VALUE(SUBSTITUTE(連結実質赤字比率に係る赤字・黒字の構成分析!G$38,"▲", "-")), 2) &lt; 0, ABS(ROUND(VALUE(SUBSTITUTE(連結実質赤字比率に係る赤字・黒字の構成分析!G$38,"▲", "-")), 2)), NA())</f>
        <v>#N/A</v>
      </c>
      <c r="E32" s="175">
        <f>IF(ROUND(VALUE(SUBSTITUTE(連結実質赤字比率に係る赤字・黒字の構成分析!G$38,"▲", "-")), 2) &gt;= 0, ABS(ROUND(VALUE(SUBSTITUTE(連結実質赤字比率に係る赤字・黒字の構成分析!G$38,"▲", "-")), 2)), NA())</f>
        <v>0.02</v>
      </c>
      <c r="F32" s="175" t="e">
        <f>IF(ROUND(VALUE(SUBSTITUTE(連結実質赤字比率に係る赤字・黒字の構成分析!H$38,"▲", "-")), 2) &lt; 0, ABS(ROUND(VALUE(SUBSTITUTE(連結実質赤字比率に係る赤字・黒字の構成分析!H$38,"▲", "-")), 2)), NA())</f>
        <v>#N/A</v>
      </c>
      <c r="G32" s="175">
        <f>IF(ROUND(VALUE(SUBSTITUTE(連結実質赤字比率に係る赤字・黒字の構成分析!H$38,"▲", "-")), 2) &gt;= 0, ABS(ROUND(VALUE(SUBSTITUTE(連結実質赤字比率に係る赤字・黒字の構成分析!H$38,"▲", "-")), 2)), NA())</f>
        <v>0.03</v>
      </c>
      <c r="H32" s="175" t="e">
        <f>IF(ROUND(VALUE(SUBSTITUTE(連結実質赤字比率に係る赤字・黒字の構成分析!I$38,"▲", "-")), 2) &lt; 0, ABS(ROUND(VALUE(SUBSTITUTE(連結実質赤字比率に係る赤字・黒字の構成分析!I$38,"▲", "-")), 2)), NA())</f>
        <v>#N/A</v>
      </c>
      <c r="I32" s="175">
        <f>IF(ROUND(VALUE(SUBSTITUTE(連結実質赤字比率に係る赤字・黒字の構成分析!I$38,"▲", "-")), 2) &gt;= 0, ABS(ROUND(VALUE(SUBSTITUTE(連結実質赤字比率に係る赤字・黒字の構成分析!I$38,"▲", "-")), 2)), NA())</f>
        <v>0.04</v>
      </c>
      <c r="J32" s="175" t="e">
        <f>IF(ROUND(VALUE(SUBSTITUTE(連結実質赤字比率に係る赤字・黒字の構成分析!J$38,"▲", "-")), 2) &lt; 0, ABS(ROUND(VALUE(SUBSTITUTE(連結実質赤字比率に係る赤字・黒字の構成分析!J$38,"▲", "-")), 2)), NA())</f>
        <v>#N/A</v>
      </c>
      <c r="K32" s="175">
        <f>IF(ROUND(VALUE(SUBSTITUTE(連結実質赤字比率に係る赤字・黒字の構成分析!J$38,"▲", "-")), 2) &gt;= 0, ABS(ROUND(VALUE(SUBSTITUTE(連結実質赤字比率に係る赤字・黒字の構成分析!J$38,"▲", "-")), 2)), NA())</f>
        <v>0.05</v>
      </c>
    </row>
    <row r="33" spans="1:16" x14ac:dyDescent="0.2">
      <c r="A33" s="175" t="str">
        <f>IF(連結実質赤字比率に係る赤字・黒字の構成分析!C$37="",NA(),連結実質赤字比率に係る赤字・黒字の構成分析!C$37)</f>
        <v>農業集落排水事業特別会計</v>
      </c>
      <c r="B33" s="175" t="e">
        <f>IF(ROUND(VALUE(SUBSTITUTE(連結実質赤字比率に係る赤字・黒字の構成分析!F$37,"▲", "-")), 2) &lt; 0, ABS(ROUND(VALUE(SUBSTITUTE(連結実質赤字比率に係る赤字・黒字の構成分析!F$37,"▲", "-")), 2)), NA())</f>
        <v>#N/A</v>
      </c>
      <c r="C33" s="175">
        <f>IF(ROUND(VALUE(SUBSTITUTE(連結実質赤字比率に係る赤字・黒字の構成分析!F$37,"▲", "-")), 2) &gt;= 0, ABS(ROUND(VALUE(SUBSTITUTE(連結実質赤字比率に係る赤字・黒字の構成分析!F$37,"▲", "-")), 2)), NA())</f>
        <v>0.27</v>
      </c>
      <c r="D33" s="175" t="e">
        <f>IF(ROUND(VALUE(SUBSTITUTE(連結実質赤字比率に係る赤字・黒字の構成分析!G$37,"▲", "-")), 2) &lt; 0, ABS(ROUND(VALUE(SUBSTITUTE(連結実質赤字比率に係る赤字・黒字の構成分析!G$37,"▲", "-")), 2)), NA())</f>
        <v>#N/A</v>
      </c>
      <c r="E33" s="175">
        <f>IF(ROUND(VALUE(SUBSTITUTE(連結実質赤字比率に係る赤字・黒字の構成分析!G$37,"▲", "-")), 2) &gt;= 0, ABS(ROUND(VALUE(SUBSTITUTE(連結実質赤字比率に係る赤字・黒字の構成分析!G$37,"▲", "-")), 2)), NA())</f>
        <v>0.12</v>
      </c>
      <c r="F33" s="175" t="e">
        <f>IF(ROUND(VALUE(SUBSTITUTE(連結実質赤字比率に係る赤字・黒字の構成分析!H$37,"▲", "-")), 2) &lt; 0, ABS(ROUND(VALUE(SUBSTITUTE(連結実質赤字比率に係る赤字・黒字の構成分析!H$37,"▲", "-")), 2)), NA())</f>
        <v>#N/A</v>
      </c>
      <c r="G33" s="175">
        <f>IF(ROUND(VALUE(SUBSTITUTE(連結実質赤字比率に係る赤字・黒字の構成分析!H$37,"▲", "-")), 2) &gt;= 0, ABS(ROUND(VALUE(SUBSTITUTE(連結実質赤字比率に係る赤字・黒字の構成分析!H$37,"▲", "-")), 2)), NA())</f>
        <v>0.16</v>
      </c>
      <c r="H33" s="175" t="e">
        <f>IF(ROUND(VALUE(SUBSTITUTE(連結実質赤字比率に係る赤字・黒字の構成分析!I$37,"▲", "-")), 2) &lt; 0, ABS(ROUND(VALUE(SUBSTITUTE(連結実質赤字比率に係る赤字・黒字の構成分析!I$37,"▲", "-")), 2)), NA())</f>
        <v>#N/A</v>
      </c>
      <c r="I33" s="175">
        <f>IF(ROUND(VALUE(SUBSTITUTE(連結実質赤字比率に係る赤字・黒字の構成分析!I$37,"▲", "-")), 2) &gt;= 0, ABS(ROUND(VALUE(SUBSTITUTE(連結実質赤字比率に係る赤字・黒字の構成分析!I$37,"▲", "-")), 2)), NA())</f>
        <v>0.13</v>
      </c>
      <c r="J33" s="175" t="e">
        <f>IF(ROUND(VALUE(SUBSTITUTE(連結実質赤字比率に係る赤字・黒字の構成分析!J$37,"▲", "-")), 2) &lt; 0, ABS(ROUND(VALUE(SUBSTITUTE(連結実質赤字比率に係る赤字・黒字の構成分析!J$37,"▲", "-")), 2)), NA())</f>
        <v>#N/A</v>
      </c>
      <c r="K33" s="175">
        <f>IF(ROUND(VALUE(SUBSTITUTE(連結実質赤字比率に係る赤字・黒字の構成分析!J$37,"▲", "-")), 2) &gt;= 0, ABS(ROUND(VALUE(SUBSTITUTE(連結実質赤字比率に係る赤字・黒字の構成分析!J$37,"▲", "-")), 2)), NA())</f>
        <v>0.85</v>
      </c>
    </row>
    <row r="34" spans="1:16" x14ac:dyDescent="0.2">
      <c r="A34" s="175" t="str">
        <f>IF(連結実質赤字比率に係る赤字・黒字の構成分析!C$36="",NA(),連結実質赤字比率に係る赤字・黒字の構成分析!C$36)</f>
        <v>簡易水道事業特別会計</v>
      </c>
      <c r="B34" s="175" t="e">
        <f>IF(ROUND(VALUE(SUBSTITUTE(連結実質赤字比率に係る赤字・黒字の構成分析!F$36,"▲", "-")), 2) &lt; 0, ABS(ROUND(VALUE(SUBSTITUTE(連結実質赤字比率に係る赤字・黒字の構成分析!F$36,"▲", "-")), 2)), NA())</f>
        <v>#N/A</v>
      </c>
      <c r="C34" s="175">
        <f>IF(ROUND(VALUE(SUBSTITUTE(連結実質赤字比率に係る赤字・黒字の構成分析!F$36,"▲", "-")), 2) &gt;= 0, ABS(ROUND(VALUE(SUBSTITUTE(連結実質赤字比率に係る赤字・黒字の構成分析!F$36,"▲", "-")), 2)), NA())</f>
        <v>0.2</v>
      </c>
      <c r="D34" s="175" t="e">
        <f>IF(ROUND(VALUE(SUBSTITUTE(連結実質赤字比率に係る赤字・黒字の構成分析!G$36,"▲", "-")), 2) &lt; 0, ABS(ROUND(VALUE(SUBSTITUTE(連結実質赤字比率に係る赤字・黒字の構成分析!G$36,"▲", "-")), 2)), NA())</f>
        <v>#N/A</v>
      </c>
      <c r="E34" s="175">
        <f>IF(ROUND(VALUE(SUBSTITUTE(連結実質赤字比率に係る赤字・黒字の構成分析!G$36,"▲", "-")), 2) &gt;= 0, ABS(ROUND(VALUE(SUBSTITUTE(連結実質赤字比率に係る赤字・黒字の構成分析!G$36,"▲", "-")), 2)), NA())</f>
        <v>0.15</v>
      </c>
      <c r="F34" s="175" t="e">
        <f>IF(ROUND(VALUE(SUBSTITUTE(連結実質赤字比率に係る赤字・黒字の構成分析!H$36,"▲", "-")), 2) &lt; 0, ABS(ROUND(VALUE(SUBSTITUTE(連結実質赤字比率に係る赤字・黒字の構成分析!H$36,"▲", "-")), 2)), NA())</f>
        <v>#N/A</v>
      </c>
      <c r="G34" s="175">
        <f>IF(ROUND(VALUE(SUBSTITUTE(連結実質赤字比率に係る赤字・黒字の構成分析!H$36,"▲", "-")), 2) &gt;= 0, ABS(ROUND(VALUE(SUBSTITUTE(連結実質赤字比率に係る赤字・黒字の構成分析!H$36,"▲", "-")), 2)), NA())</f>
        <v>0.49</v>
      </c>
      <c r="H34" s="175" t="e">
        <f>IF(ROUND(VALUE(SUBSTITUTE(連結実質赤字比率に係る赤字・黒字の構成分析!I$36,"▲", "-")), 2) &lt; 0, ABS(ROUND(VALUE(SUBSTITUTE(連結実質赤字比率に係る赤字・黒字の構成分析!I$36,"▲", "-")), 2)), NA())</f>
        <v>#N/A</v>
      </c>
      <c r="I34" s="175">
        <f>IF(ROUND(VALUE(SUBSTITUTE(連結実質赤字比率に係る赤字・黒字の構成分析!I$36,"▲", "-")), 2) &gt;= 0, ABS(ROUND(VALUE(SUBSTITUTE(連結実質赤字比率に係る赤字・黒字の構成分析!I$36,"▲", "-")), 2)), NA())</f>
        <v>0.51</v>
      </c>
      <c r="J34" s="175" t="e">
        <f>IF(ROUND(VALUE(SUBSTITUTE(連結実質赤字比率に係る赤字・黒字の構成分析!J$36,"▲", "-")), 2) &lt; 0, ABS(ROUND(VALUE(SUBSTITUTE(連結実質赤字比率に係る赤字・黒字の構成分析!J$36,"▲", "-")), 2)), NA())</f>
        <v>#N/A</v>
      </c>
      <c r="K34" s="175">
        <f>IF(ROUND(VALUE(SUBSTITUTE(連結実質赤字比率に係る赤字・黒字の構成分析!J$36,"▲", "-")), 2) &gt;= 0, ABS(ROUND(VALUE(SUBSTITUTE(連結実質赤字比率に係る赤字・黒字の構成分析!J$36,"▲", "-")), 2)), NA())</f>
        <v>1.17</v>
      </c>
    </row>
    <row r="35" spans="1:16" x14ac:dyDescent="0.2">
      <c r="A35" s="175" t="str">
        <f>IF(連結実質赤字比率に係る赤字・黒字の構成分析!C$35="",NA(),連結実質赤字比率に係る赤字・黒字の構成分析!C$35)</f>
        <v>介護保険特別会計</v>
      </c>
      <c r="B35" s="175" t="e">
        <f>IF(ROUND(VALUE(SUBSTITUTE(連結実質赤字比率に係る赤字・黒字の構成分析!F$35,"▲", "-")), 2) &lt; 0, ABS(ROUND(VALUE(SUBSTITUTE(連結実質赤字比率に係る赤字・黒字の構成分析!F$35,"▲", "-")), 2)), NA())</f>
        <v>#N/A</v>
      </c>
      <c r="C35" s="175">
        <f>IF(ROUND(VALUE(SUBSTITUTE(連結実質赤字比率に係る赤字・黒字の構成分析!F$35,"▲", "-")), 2) &gt;= 0, ABS(ROUND(VALUE(SUBSTITUTE(連結実質赤字比率に係る赤字・黒字の構成分析!F$35,"▲", "-")), 2)), NA())</f>
        <v>0.82</v>
      </c>
      <c r="D35" s="175" t="e">
        <f>IF(ROUND(VALUE(SUBSTITUTE(連結実質赤字比率に係る赤字・黒字の構成分析!G$35,"▲", "-")), 2) &lt; 0, ABS(ROUND(VALUE(SUBSTITUTE(連結実質赤字比率に係る赤字・黒字の構成分析!G$35,"▲", "-")), 2)), NA())</f>
        <v>#N/A</v>
      </c>
      <c r="E35" s="175">
        <f>IF(ROUND(VALUE(SUBSTITUTE(連結実質赤字比率に係る赤字・黒字の構成分析!G$35,"▲", "-")), 2) &gt;= 0, ABS(ROUND(VALUE(SUBSTITUTE(連結実質赤字比率に係る赤字・黒字の構成分析!G$35,"▲", "-")), 2)), NA())</f>
        <v>0.45</v>
      </c>
      <c r="F35" s="175" t="e">
        <f>IF(ROUND(VALUE(SUBSTITUTE(連結実質赤字比率に係る赤字・黒字の構成分析!H$35,"▲", "-")), 2) &lt; 0, ABS(ROUND(VALUE(SUBSTITUTE(連結実質赤字比率に係る赤字・黒字の構成分析!H$35,"▲", "-")), 2)), NA())</f>
        <v>#N/A</v>
      </c>
      <c r="G35" s="175">
        <f>IF(ROUND(VALUE(SUBSTITUTE(連結実質赤字比率に係る赤字・黒字の構成分析!H$35,"▲", "-")), 2) &gt;= 0, ABS(ROUND(VALUE(SUBSTITUTE(連結実質赤字比率に係る赤字・黒字の構成分析!H$35,"▲", "-")), 2)), NA())</f>
        <v>0.8</v>
      </c>
      <c r="H35" s="175" t="e">
        <f>IF(ROUND(VALUE(SUBSTITUTE(連結実質赤字比率に係る赤字・黒字の構成分析!I$35,"▲", "-")), 2) &lt; 0, ABS(ROUND(VALUE(SUBSTITUTE(連結実質赤字比率に係る赤字・黒字の構成分析!I$35,"▲", "-")), 2)), NA())</f>
        <v>#N/A</v>
      </c>
      <c r="I35" s="175">
        <f>IF(ROUND(VALUE(SUBSTITUTE(連結実質赤字比率に係る赤字・黒字の構成分析!I$35,"▲", "-")), 2) &gt;= 0, ABS(ROUND(VALUE(SUBSTITUTE(連結実質赤字比率に係る赤字・黒字の構成分析!I$35,"▲", "-")), 2)), NA())</f>
        <v>1.44</v>
      </c>
      <c r="J35" s="175" t="e">
        <f>IF(ROUND(VALUE(SUBSTITUTE(連結実質赤字比率に係る赤字・黒字の構成分析!J$35,"▲", "-")), 2) &lt; 0, ABS(ROUND(VALUE(SUBSTITUTE(連結実質赤字比率に係る赤字・黒字の構成分析!J$35,"▲", "-")), 2)), NA())</f>
        <v>#N/A</v>
      </c>
      <c r="K35" s="175">
        <f>IF(ROUND(VALUE(SUBSTITUTE(連結実質赤字比率に係る赤字・黒字の構成分析!J$35,"▲", "-")), 2) &gt;= 0, ABS(ROUND(VALUE(SUBSTITUTE(連結実質赤字比率に係る赤字・黒字の構成分析!J$35,"▲", "-")), 2)), NA())</f>
        <v>1.86</v>
      </c>
    </row>
    <row r="36" spans="1:16" x14ac:dyDescent="0.2">
      <c r="A36" s="175" t="str">
        <f>IF(連結実質赤字比率に係る赤字・黒字の構成分析!C$34="",NA(),連結実質赤字比率に係る赤字・黒字の構成分析!C$34)</f>
        <v>一般会計</v>
      </c>
      <c r="B36" s="175" t="e">
        <f>IF(ROUND(VALUE(SUBSTITUTE(連結実質赤字比率に係る赤字・黒字の構成分析!F$34,"▲", "-")), 2) &lt; 0, ABS(ROUND(VALUE(SUBSTITUTE(連結実質赤字比率に係る赤字・黒字の構成分析!F$34,"▲", "-")), 2)), NA())</f>
        <v>#N/A</v>
      </c>
      <c r="C36" s="175">
        <f>IF(ROUND(VALUE(SUBSTITUTE(連結実質赤字比率に係る赤字・黒字の構成分析!F$34,"▲", "-")), 2) &gt;= 0, ABS(ROUND(VALUE(SUBSTITUTE(連結実質赤字比率に係る赤字・黒字の構成分析!F$34,"▲", "-")), 2)), NA())</f>
        <v>2.87</v>
      </c>
      <c r="D36" s="175" t="e">
        <f>IF(ROUND(VALUE(SUBSTITUTE(連結実質赤字比率に係る赤字・黒字の構成分析!G$34,"▲", "-")), 2) &lt; 0, ABS(ROUND(VALUE(SUBSTITUTE(連結実質赤字比率に係る赤字・黒字の構成分析!G$34,"▲", "-")), 2)), NA())</f>
        <v>#N/A</v>
      </c>
      <c r="E36" s="175">
        <f>IF(ROUND(VALUE(SUBSTITUTE(連結実質赤字比率に係る赤字・黒字の構成分析!G$34,"▲", "-")), 2) &gt;= 0, ABS(ROUND(VALUE(SUBSTITUTE(連結実質赤字比率に係る赤字・黒字の構成分析!G$34,"▲", "-")), 2)), NA())</f>
        <v>15.86</v>
      </c>
      <c r="F36" s="175" t="e">
        <f>IF(ROUND(VALUE(SUBSTITUTE(連結実質赤字比率に係る赤字・黒字の構成分析!H$34,"▲", "-")), 2) &lt; 0, ABS(ROUND(VALUE(SUBSTITUTE(連結実質赤字比率に係る赤字・黒字の構成分析!H$34,"▲", "-")), 2)), NA())</f>
        <v>#N/A</v>
      </c>
      <c r="G36" s="175">
        <f>IF(ROUND(VALUE(SUBSTITUTE(連結実質赤字比率に係る赤字・黒字の構成分析!H$34,"▲", "-")), 2) &gt;= 0, ABS(ROUND(VALUE(SUBSTITUTE(連結実質赤字比率に係る赤字・黒字の構成分析!H$34,"▲", "-")), 2)), NA())</f>
        <v>16.170000000000002</v>
      </c>
      <c r="H36" s="175" t="e">
        <f>IF(ROUND(VALUE(SUBSTITUTE(連結実質赤字比率に係る赤字・黒字の構成分析!I$34,"▲", "-")), 2) &lt; 0, ABS(ROUND(VALUE(SUBSTITUTE(連結実質赤字比率に係る赤字・黒字の構成分析!I$34,"▲", "-")), 2)), NA())</f>
        <v>#N/A</v>
      </c>
      <c r="I36" s="175">
        <f>IF(ROUND(VALUE(SUBSTITUTE(連結実質赤字比率に係る赤字・黒字の構成分析!I$34,"▲", "-")), 2) &gt;= 0, ABS(ROUND(VALUE(SUBSTITUTE(連結実質赤字比率に係る赤字・黒字の構成分析!I$34,"▲", "-")), 2)), NA())</f>
        <v>19.829999999999998</v>
      </c>
      <c r="J36" s="175" t="e">
        <f>IF(ROUND(VALUE(SUBSTITUTE(連結実質赤字比率に係る赤字・黒字の構成分析!J$34,"▲", "-")), 2) &lt; 0, ABS(ROUND(VALUE(SUBSTITUTE(連結実質赤字比率に係る赤字・黒字の構成分析!J$34,"▲", "-")), 2)), NA())</f>
        <v>#N/A</v>
      </c>
      <c r="K36" s="175">
        <f>IF(ROUND(VALUE(SUBSTITUTE(連結実質赤字比率に係る赤字・黒字の構成分析!J$34,"▲", "-")), 2) &gt;= 0, ABS(ROUND(VALUE(SUBSTITUTE(連結実質赤字比率に係る赤字・黒字の構成分析!J$34,"▲", "-")), 2)), NA())</f>
        <v>19.600000000000001</v>
      </c>
    </row>
    <row r="39" spans="1:16" x14ac:dyDescent="0.2">
      <c r="A39" s="144" t="s">
        <v>61</v>
      </c>
    </row>
    <row r="40" spans="1:16" x14ac:dyDescent="0.2">
      <c r="A40" s="176"/>
      <c r="B40" s="176" t="str">
        <f>'実質公債費比率（分子）の構造'!K$44</f>
        <v>H30</v>
      </c>
      <c r="C40" s="176"/>
      <c r="D40" s="176"/>
      <c r="E40" s="176" t="str">
        <f>'実質公債費比率（分子）の構造'!L$44</f>
        <v>R01</v>
      </c>
      <c r="F40" s="176"/>
      <c r="G40" s="176"/>
      <c r="H40" s="176" t="str">
        <f>'実質公債費比率（分子）の構造'!M$44</f>
        <v>R02</v>
      </c>
      <c r="I40" s="176"/>
      <c r="J40" s="176"/>
      <c r="K40" s="176" t="str">
        <f>'実質公債費比率（分子）の構造'!N$44</f>
        <v>R03</v>
      </c>
      <c r="L40" s="176"/>
      <c r="M40" s="176"/>
      <c r="N40" s="176" t="str">
        <f>'実質公債費比率（分子）の構造'!O$44</f>
        <v>R04</v>
      </c>
      <c r="O40" s="176"/>
      <c r="P40" s="176"/>
    </row>
    <row r="41" spans="1:16" x14ac:dyDescent="0.2">
      <c r="A41" s="176"/>
      <c r="B41" s="176" t="s">
        <v>62</v>
      </c>
      <c r="C41" s="176"/>
      <c r="D41" s="176" t="s">
        <v>63</v>
      </c>
      <c r="E41" s="176" t="s">
        <v>62</v>
      </c>
      <c r="F41" s="176"/>
      <c r="G41" s="176" t="s">
        <v>63</v>
      </c>
      <c r="H41" s="176" t="s">
        <v>62</v>
      </c>
      <c r="I41" s="176"/>
      <c r="J41" s="176" t="s">
        <v>63</v>
      </c>
      <c r="K41" s="176" t="s">
        <v>62</v>
      </c>
      <c r="L41" s="176"/>
      <c r="M41" s="176" t="s">
        <v>63</v>
      </c>
      <c r="N41" s="176" t="s">
        <v>62</v>
      </c>
      <c r="O41" s="176"/>
      <c r="P41" s="176" t="s">
        <v>63</v>
      </c>
    </row>
    <row r="42" spans="1:16" x14ac:dyDescent="0.2">
      <c r="A42" s="176" t="s">
        <v>64</v>
      </c>
      <c r="B42" s="176"/>
      <c r="C42" s="176"/>
      <c r="D42" s="176">
        <f>'実質公債費比率（分子）の構造'!K$52</f>
        <v>393</v>
      </c>
      <c r="E42" s="176"/>
      <c r="F42" s="176"/>
      <c r="G42" s="176">
        <f>'実質公債費比率（分子）の構造'!L$52</f>
        <v>396</v>
      </c>
      <c r="H42" s="176"/>
      <c r="I42" s="176"/>
      <c r="J42" s="176">
        <f>'実質公債費比率（分子）の構造'!M$52</f>
        <v>446</v>
      </c>
      <c r="K42" s="176"/>
      <c r="L42" s="176"/>
      <c r="M42" s="176">
        <f>'実質公債費比率（分子）の構造'!N$52</f>
        <v>471</v>
      </c>
      <c r="N42" s="176"/>
      <c r="O42" s="176"/>
      <c r="P42" s="176">
        <f>'実質公債費比率（分子）の構造'!O$52</f>
        <v>473</v>
      </c>
    </row>
    <row r="43" spans="1:16" x14ac:dyDescent="0.2">
      <c r="A43" s="176" t="s">
        <v>65</v>
      </c>
      <c r="B43" s="176" t="str">
        <f>'実質公債費比率（分子）の構造'!K$51</f>
        <v>-</v>
      </c>
      <c r="C43" s="176"/>
      <c r="D43" s="176"/>
      <c r="E43" s="176" t="str">
        <f>'実質公債費比率（分子）の構造'!L$51</f>
        <v>-</v>
      </c>
      <c r="F43" s="176"/>
      <c r="G43" s="176"/>
      <c r="H43" s="176">
        <f>'実質公債費比率（分子）の構造'!M$51</f>
        <v>0</v>
      </c>
      <c r="I43" s="176"/>
      <c r="J43" s="176"/>
      <c r="K43" s="176" t="str">
        <f>'実質公債費比率（分子）の構造'!N$51</f>
        <v>-</v>
      </c>
      <c r="L43" s="176"/>
      <c r="M43" s="176"/>
      <c r="N43" s="176" t="str">
        <f>'実質公債費比率（分子）の構造'!O$51</f>
        <v>-</v>
      </c>
      <c r="O43" s="176"/>
      <c r="P43" s="176"/>
    </row>
    <row r="44" spans="1:16" x14ac:dyDescent="0.2">
      <c r="A44" s="176" t="s">
        <v>66</v>
      </c>
      <c r="B44" s="176">
        <f>'実質公債費比率（分子）の構造'!K$50</f>
        <v>10</v>
      </c>
      <c r="C44" s="176"/>
      <c r="D44" s="176"/>
      <c r="E44" s="176" t="str">
        <f>'実質公債費比率（分子）の構造'!L$50</f>
        <v>-</v>
      </c>
      <c r="F44" s="176"/>
      <c r="G44" s="176"/>
      <c r="H44" s="176" t="str">
        <f>'実質公債費比率（分子）の構造'!M$50</f>
        <v>-</v>
      </c>
      <c r="I44" s="176"/>
      <c r="J44" s="176"/>
      <c r="K44" s="176" t="str">
        <f>'実質公債費比率（分子）の構造'!N$50</f>
        <v>-</v>
      </c>
      <c r="L44" s="176"/>
      <c r="M44" s="176"/>
      <c r="N44" s="176">
        <f>'実質公債費比率（分子）の構造'!O$50</f>
        <v>12</v>
      </c>
      <c r="O44" s="176"/>
      <c r="P44" s="176"/>
    </row>
    <row r="45" spans="1:16" x14ac:dyDescent="0.2">
      <c r="A45" s="176" t="s">
        <v>67</v>
      </c>
      <c r="B45" s="176">
        <f>'実質公債費比率（分子）の構造'!K$49</f>
        <v>5</v>
      </c>
      <c r="C45" s="176"/>
      <c r="D45" s="176"/>
      <c r="E45" s="176">
        <f>'実質公債費比率（分子）の構造'!L$49</f>
        <v>8</v>
      </c>
      <c r="F45" s="176"/>
      <c r="G45" s="176"/>
      <c r="H45" s="176">
        <f>'実質公債費比率（分子）の構造'!M$49</f>
        <v>6</v>
      </c>
      <c r="I45" s="176"/>
      <c r="J45" s="176"/>
      <c r="K45" s="176">
        <f>'実質公債費比率（分子）の構造'!N$49</f>
        <v>5</v>
      </c>
      <c r="L45" s="176"/>
      <c r="M45" s="176"/>
      <c r="N45" s="176">
        <f>'実質公債費比率（分子）の構造'!O$49</f>
        <v>6</v>
      </c>
      <c r="O45" s="176"/>
      <c r="P45" s="176"/>
    </row>
    <row r="46" spans="1:16" x14ac:dyDescent="0.2">
      <c r="A46" s="176" t="s">
        <v>68</v>
      </c>
      <c r="B46" s="176">
        <f>'実質公債費比率（分子）の構造'!K$48</f>
        <v>245</v>
      </c>
      <c r="C46" s="176"/>
      <c r="D46" s="176"/>
      <c r="E46" s="176">
        <f>'実質公債費比率（分子）の構造'!L$48</f>
        <v>250</v>
      </c>
      <c r="F46" s="176"/>
      <c r="G46" s="176"/>
      <c r="H46" s="176">
        <f>'実質公債費比率（分子）の構造'!M$48</f>
        <v>237</v>
      </c>
      <c r="I46" s="176"/>
      <c r="J46" s="176"/>
      <c r="K46" s="176">
        <f>'実質公債費比率（分子）の構造'!N$48</f>
        <v>258</v>
      </c>
      <c r="L46" s="176"/>
      <c r="M46" s="176"/>
      <c r="N46" s="176">
        <f>'実質公債費比率（分子）の構造'!O$48</f>
        <v>254</v>
      </c>
      <c r="O46" s="176"/>
      <c r="P46" s="176"/>
    </row>
    <row r="47" spans="1:16" x14ac:dyDescent="0.2">
      <c r="A47" s="176" t="s">
        <v>69</v>
      </c>
      <c r="B47" s="176" t="str">
        <f>'実質公債費比率（分子）の構造'!K$47</f>
        <v>-</v>
      </c>
      <c r="C47" s="176"/>
      <c r="D47" s="176"/>
      <c r="E47" s="176" t="str">
        <f>'実質公債費比率（分子）の構造'!L$47</f>
        <v>-</v>
      </c>
      <c r="F47" s="176"/>
      <c r="G47" s="176"/>
      <c r="H47" s="176" t="str">
        <f>'実質公債費比率（分子）の構造'!M$47</f>
        <v>-</v>
      </c>
      <c r="I47" s="176"/>
      <c r="J47" s="176"/>
      <c r="K47" s="176" t="str">
        <f>'実質公債費比率（分子）の構造'!N$47</f>
        <v>-</v>
      </c>
      <c r="L47" s="176"/>
      <c r="M47" s="176"/>
      <c r="N47" s="176" t="str">
        <f>'実質公債費比率（分子）の構造'!O$47</f>
        <v>-</v>
      </c>
      <c r="O47" s="176"/>
      <c r="P47" s="176"/>
    </row>
    <row r="48" spans="1:16" x14ac:dyDescent="0.2">
      <c r="A48" s="176" t="s">
        <v>70</v>
      </c>
      <c r="B48" s="176" t="str">
        <f>'実質公債費比率（分子）の構造'!K$46</f>
        <v>-</v>
      </c>
      <c r="C48" s="176"/>
      <c r="D48" s="176"/>
      <c r="E48" s="176" t="str">
        <f>'実質公債費比率（分子）の構造'!L$46</f>
        <v>-</v>
      </c>
      <c r="F48" s="176"/>
      <c r="G48" s="176"/>
      <c r="H48" s="176" t="str">
        <f>'実質公債費比率（分子）の構造'!M$46</f>
        <v>-</v>
      </c>
      <c r="I48" s="176"/>
      <c r="J48" s="176"/>
      <c r="K48" s="176" t="str">
        <f>'実質公債費比率（分子）の構造'!N$46</f>
        <v>-</v>
      </c>
      <c r="L48" s="176"/>
      <c r="M48" s="176"/>
      <c r="N48" s="176" t="str">
        <f>'実質公債費比率（分子）の構造'!O$46</f>
        <v>-</v>
      </c>
      <c r="O48" s="176"/>
      <c r="P48" s="176"/>
    </row>
    <row r="49" spans="1:16" x14ac:dyDescent="0.2">
      <c r="A49" s="176" t="s">
        <v>71</v>
      </c>
      <c r="B49" s="176">
        <f>'実質公債費比率（分子）の構造'!K$45</f>
        <v>333</v>
      </c>
      <c r="C49" s="176"/>
      <c r="D49" s="176"/>
      <c r="E49" s="176">
        <f>'実質公債費比率（分子）の構造'!L$45</f>
        <v>363</v>
      </c>
      <c r="F49" s="176"/>
      <c r="G49" s="176"/>
      <c r="H49" s="176">
        <f>'実質公債費比率（分子）の構造'!M$45</f>
        <v>449</v>
      </c>
      <c r="I49" s="176"/>
      <c r="J49" s="176"/>
      <c r="K49" s="176">
        <f>'実質公債費比率（分子）の構造'!N$45</f>
        <v>511</v>
      </c>
      <c r="L49" s="176"/>
      <c r="M49" s="176"/>
      <c r="N49" s="176">
        <f>'実質公債費比率（分子）の構造'!O$45</f>
        <v>545</v>
      </c>
      <c r="O49" s="176"/>
      <c r="P49" s="176"/>
    </row>
    <row r="50" spans="1:16" x14ac:dyDescent="0.2">
      <c r="A50" s="176" t="s">
        <v>72</v>
      </c>
      <c r="B50" s="176" t="e">
        <f>NA()</f>
        <v>#N/A</v>
      </c>
      <c r="C50" s="176">
        <f>IF(ISNUMBER('実質公債費比率（分子）の構造'!K$53),'実質公債費比率（分子）の構造'!K$53,NA())</f>
        <v>200</v>
      </c>
      <c r="D50" s="176" t="e">
        <f>NA()</f>
        <v>#N/A</v>
      </c>
      <c r="E50" s="176" t="e">
        <f>NA()</f>
        <v>#N/A</v>
      </c>
      <c r="F50" s="176">
        <f>IF(ISNUMBER('実質公債費比率（分子）の構造'!L$53),'実質公債費比率（分子）の構造'!L$53,NA())</f>
        <v>225</v>
      </c>
      <c r="G50" s="176" t="e">
        <f>NA()</f>
        <v>#N/A</v>
      </c>
      <c r="H50" s="176" t="e">
        <f>NA()</f>
        <v>#N/A</v>
      </c>
      <c r="I50" s="176">
        <f>IF(ISNUMBER('実質公債費比率（分子）の構造'!M$53),'実質公債費比率（分子）の構造'!M$53,NA())</f>
        <v>246</v>
      </c>
      <c r="J50" s="176" t="e">
        <f>NA()</f>
        <v>#N/A</v>
      </c>
      <c r="K50" s="176" t="e">
        <f>NA()</f>
        <v>#N/A</v>
      </c>
      <c r="L50" s="176">
        <f>IF(ISNUMBER('実質公債費比率（分子）の構造'!N$53),'実質公債費比率（分子）の構造'!N$53,NA())</f>
        <v>303</v>
      </c>
      <c r="M50" s="176" t="e">
        <f>NA()</f>
        <v>#N/A</v>
      </c>
      <c r="N50" s="176" t="e">
        <f>NA()</f>
        <v>#N/A</v>
      </c>
      <c r="O50" s="176">
        <f>IF(ISNUMBER('実質公債費比率（分子）の構造'!O$53),'実質公債費比率（分子）の構造'!O$53,NA())</f>
        <v>344</v>
      </c>
      <c r="P50" s="176" t="e">
        <f>NA()</f>
        <v>#N/A</v>
      </c>
    </row>
    <row r="53" spans="1:16" x14ac:dyDescent="0.2">
      <c r="A53" s="144" t="s">
        <v>73</v>
      </c>
    </row>
    <row r="54" spans="1:16" x14ac:dyDescent="0.2">
      <c r="A54" s="175"/>
      <c r="B54" s="175" t="str">
        <f>'将来負担比率（分子）の構造'!I$40</f>
        <v>H30</v>
      </c>
      <c r="C54" s="175"/>
      <c r="D54" s="175"/>
      <c r="E54" s="175" t="str">
        <f>'将来負担比率（分子）の構造'!J$40</f>
        <v>R01</v>
      </c>
      <c r="F54" s="175"/>
      <c r="G54" s="175"/>
      <c r="H54" s="175" t="str">
        <f>'将来負担比率（分子）の構造'!K$40</f>
        <v>R02</v>
      </c>
      <c r="I54" s="175"/>
      <c r="J54" s="175"/>
      <c r="K54" s="175" t="str">
        <f>'将来負担比率（分子）の構造'!L$40</f>
        <v>R03</v>
      </c>
      <c r="L54" s="175"/>
      <c r="M54" s="175"/>
      <c r="N54" s="175" t="str">
        <f>'将来負担比率（分子）の構造'!M$40</f>
        <v>R04</v>
      </c>
      <c r="O54" s="175"/>
      <c r="P54" s="175"/>
    </row>
    <row r="55" spans="1:16" x14ac:dyDescent="0.2">
      <c r="A55" s="175"/>
      <c r="B55" s="175" t="s">
        <v>74</v>
      </c>
      <c r="C55" s="175"/>
      <c r="D55" s="175" t="s">
        <v>75</v>
      </c>
      <c r="E55" s="175" t="s">
        <v>74</v>
      </c>
      <c r="F55" s="175"/>
      <c r="G55" s="175" t="s">
        <v>75</v>
      </c>
      <c r="H55" s="175" t="s">
        <v>74</v>
      </c>
      <c r="I55" s="175"/>
      <c r="J55" s="175" t="s">
        <v>75</v>
      </c>
      <c r="K55" s="175" t="s">
        <v>74</v>
      </c>
      <c r="L55" s="175"/>
      <c r="M55" s="175" t="s">
        <v>75</v>
      </c>
      <c r="N55" s="175" t="s">
        <v>74</v>
      </c>
      <c r="O55" s="175"/>
      <c r="P55" s="175" t="s">
        <v>75</v>
      </c>
    </row>
    <row r="56" spans="1:16" x14ac:dyDescent="0.2">
      <c r="A56" s="175" t="s">
        <v>44</v>
      </c>
      <c r="B56" s="175"/>
      <c r="C56" s="175"/>
      <c r="D56" s="175">
        <f>'将来負担比率（分子）の構造'!I$52</f>
        <v>4570</v>
      </c>
      <c r="E56" s="175"/>
      <c r="F56" s="175"/>
      <c r="G56" s="175">
        <f>'将来負担比率（分子）の構造'!J$52</f>
        <v>4625</v>
      </c>
      <c r="H56" s="175"/>
      <c r="I56" s="175"/>
      <c r="J56" s="175">
        <f>'将来負担比率（分子）の構造'!K$52</f>
        <v>4572</v>
      </c>
      <c r="K56" s="175"/>
      <c r="L56" s="175"/>
      <c r="M56" s="175">
        <f>'将来負担比率（分子）の構造'!L$52</f>
        <v>4421</v>
      </c>
      <c r="N56" s="175"/>
      <c r="O56" s="175"/>
      <c r="P56" s="175">
        <f>'将来負担比率（分子）の構造'!M$52</f>
        <v>4458</v>
      </c>
    </row>
    <row r="57" spans="1:16" x14ac:dyDescent="0.2">
      <c r="A57" s="175" t="s">
        <v>43</v>
      </c>
      <c r="B57" s="175"/>
      <c r="C57" s="175"/>
      <c r="D57" s="175">
        <f>'将来負担比率（分子）の構造'!I$51</f>
        <v>15</v>
      </c>
      <c r="E57" s="175"/>
      <c r="F57" s="175"/>
      <c r="G57" s="175">
        <f>'将来負担比率（分子）の構造'!J$51</f>
        <v>8</v>
      </c>
      <c r="H57" s="175"/>
      <c r="I57" s="175"/>
      <c r="J57" s="175">
        <f>'将来負担比率（分子）の構造'!K$51</f>
        <v>3</v>
      </c>
      <c r="K57" s="175"/>
      <c r="L57" s="175"/>
      <c r="M57" s="175">
        <f>'将来負担比率（分子）の構造'!L$51</f>
        <v>0</v>
      </c>
      <c r="N57" s="175"/>
      <c r="O57" s="175"/>
      <c r="P57" s="175">
        <f>'将来負担比率（分子）の構造'!M$51</f>
        <v>103</v>
      </c>
    </row>
    <row r="58" spans="1:16" x14ac:dyDescent="0.2">
      <c r="A58" s="175" t="s">
        <v>42</v>
      </c>
      <c r="B58" s="175"/>
      <c r="C58" s="175"/>
      <c r="D58" s="175">
        <f>'将来負担比率（分子）の構造'!I$50</f>
        <v>1620</v>
      </c>
      <c r="E58" s="175"/>
      <c r="F58" s="175"/>
      <c r="G58" s="175">
        <f>'将来負担比率（分子）の構造'!J$50</f>
        <v>1408</v>
      </c>
      <c r="H58" s="175"/>
      <c r="I58" s="175"/>
      <c r="J58" s="175">
        <f>'将来負担比率（分子）の構造'!K$50</f>
        <v>1429</v>
      </c>
      <c r="K58" s="175"/>
      <c r="L58" s="175"/>
      <c r="M58" s="175">
        <f>'将来負担比率（分子）の構造'!L$50</f>
        <v>1601</v>
      </c>
      <c r="N58" s="175"/>
      <c r="O58" s="175"/>
      <c r="P58" s="175">
        <f>'将来負担比率（分子）の構造'!M$50</f>
        <v>1813</v>
      </c>
    </row>
    <row r="59" spans="1:16" x14ac:dyDescent="0.2">
      <c r="A59" s="175" t="s">
        <v>40</v>
      </c>
      <c r="B59" s="175" t="str">
        <f>'将来負担比率（分子）の構造'!I$49</f>
        <v>-</v>
      </c>
      <c r="C59" s="175"/>
      <c r="D59" s="175"/>
      <c r="E59" s="175" t="str">
        <f>'将来負担比率（分子）の構造'!J$49</f>
        <v>-</v>
      </c>
      <c r="F59" s="175"/>
      <c r="G59" s="175"/>
      <c r="H59" s="175" t="str">
        <f>'将来負担比率（分子）の構造'!K$49</f>
        <v>-</v>
      </c>
      <c r="I59" s="175"/>
      <c r="J59" s="175"/>
      <c r="K59" s="175" t="str">
        <f>'将来負担比率（分子）の構造'!L$49</f>
        <v>-</v>
      </c>
      <c r="L59" s="175"/>
      <c r="M59" s="175"/>
      <c r="N59" s="175" t="str">
        <f>'将来負担比率（分子）の構造'!M$49</f>
        <v>-</v>
      </c>
      <c r="O59" s="175"/>
      <c r="P59" s="175"/>
    </row>
    <row r="60" spans="1:16" x14ac:dyDescent="0.2">
      <c r="A60" s="175" t="s">
        <v>39</v>
      </c>
      <c r="B60" s="175" t="str">
        <f>'将来負担比率（分子）の構造'!I$48</f>
        <v>-</v>
      </c>
      <c r="C60" s="175"/>
      <c r="D60" s="175"/>
      <c r="E60" s="175" t="str">
        <f>'将来負担比率（分子）の構造'!J$48</f>
        <v>-</v>
      </c>
      <c r="F60" s="175"/>
      <c r="G60" s="175"/>
      <c r="H60" s="175" t="str">
        <f>'将来負担比率（分子）の構造'!K$48</f>
        <v>-</v>
      </c>
      <c r="I60" s="175"/>
      <c r="J60" s="175"/>
      <c r="K60" s="175" t="str">
        <f>'将来負担比率（分子）の構造'!L$48</f>
        <v>-</v>
      </c>
      <c r="L60" s="175"/>
      <c r="M60" s="175"/>
      <c r="N60" s="175" t="str">
        <f>'将来負担比率（分子）の構造'!M$48</f>
        <v>-</v>
      </c>
      <c r="O60" s="175"/>
      <c r="P60" s="175"/>
    </row>
    <row r="61" spans="1:16" x14ac:dyDescent="0.2">
      <c r="A61" s="175" t="s">
        <v>37</v>
      </c>
      <c r="B61" s="175" t="str">
        <f>'将来負担比率（分子）の構造'!I$46</f>
        <v>-</v>
      </c>
      <c r="C61" s="175"/>
      <c r="D61" s="175"/>
      <c r="E61" s="175" t="str">
        <f>'将来負担比率（分子）の構造'!J$46</f>
        <v>-</v>
      </c>
      <c r="F61" s="175"/>
      <c r="G61" s="175"/>
      <c r="H61" s="175" t="str">
        <f>'将来負担比率（分子）の構造'!K$46</f>
        <v>-</v>
      </c>
      <c r="I61" s="175"/>
      <c r="J61" s="175"/>
      <c r="K61" s="175" t="str">
        <f>'将来負担比率（分子）の構造'!L$46</f>
        <v>-</v>
      </c>
      <c r="L61" s="175"/>
      <c r="M61" s="175"/>
      <c r="N61" s="175" t="str">
        <f>'将来負担比率（分子）の構造'!M$46</f>
        <v>-</v>
      </c>
      <c r="O61" s="175"/>
      <c r="P61" s="175"/>
    </row>
    <row r="62" spans="1:16" x14ac:dyDescent="0.2">
      <c r="A62" s="175" t="s">
        <v>36</v>
      </c>
      <c r="B62" s="175">
        <f>'将来負担比率（分子）の構造'!I$45</f>
        <v>359</v>
      </c>
      <c r="C62" s="175"/>
      <c r="D62" s="175"/>
      <c r="E62" s="175">
        <f>'将来負担比率（分子）の構造'!J$45</f>
        <v>346</v>
      </c>
      <c r="F62" s="175"/>
      <c r="G62" s="175"/>
      <c r="H62" s="175">
        <f>'将来負担比率（分子）の構造'!K$45</f>
        <v>331</v>
      </c>
      <c r="I62" s="175"/>
      <c r="J62" s="175"/>
      <c r="K62" s="175">
        <f>'将来負担比率（分子）の構造'!L$45</f>
        <v>357</v>
      </c>
      <c r="L62" s="175"/>
      <c r="M62" s="175"/>
      <c r="N62" s="175">
        <f>'将来負担比率（分子）の構造'!M$45</f>
        <v>331</v>
      </c>
      <c r="O62" s="175"/>
      <c r="P62" s="175"/>
    </row>
    <row r="63" spans="1:16" x14ac:dyDescent="0.2">
      <c r="A63" s="175" t="s">
        <v>35</v>
      </c>
      <c r="B63" s="175">
        <f>'将来負担比率（分子）の構造'!I$44</f>
        <v>18</v>
      </c>
      <c r="C63" s="175"/>
      <c r="D63" s="175"/>
      <c r="E63" s="175">
        <f>'将来負担比率（分子）の構造'!J$44</f>
        <v>10</v>
      </c>
      <c r="F63" s="175"/>
      <c r="G63" s="175"/>
      <c r="H63" s="175">
        <f>'将来負担比率（分子）の構造'!K$44</f>
        <v>4</v>
      </c>
      <c r="I63" s="175"/>
      <c r="J63" s="175"/>
      <c r="K63" s="175">
        <f>'将来負担比率（分子）の構造'!L$44</f>
        <v>5</v>
      </c>
      <c r="L63" s="175"/>
      <c r="M63" s="175"/>
      <c r="N63" s="175" t="str">
        <f>'将来負担比率（分子）の構造'!M$44</f>
        <v>-</v>
      </c>
      <c r="O63" s="175"/>
      <c r="P63" s="175"/>
    </row>
    <row r="64" spans="1:16" x14ac:dyDescent="0.2">
      <c r="A64" s="175" t="s">
        <v>34</v>
      </c>
      <c r="B64" s="175">
        <f>'将来負担比率（分子）の構造'!I$43</f>
        <v>2298</v>
      </c>
      <c r="C64" s="175"/>
      <c r="D64" s="175"/>
      <c r="E64" s="175">
        <f>'将来負担比率（分子）の構造'!J$43</f>
        <v>2238</v>
      </c>
      <c r="F64" s="175"/>
      <c r="G64" s="175"/>
      <c r="H64" s="175">
        <f>'将来負担比率（分子）の構造'!K$43</f>
        <v>1988</v>
      </c>
      <c r="I64" s="175"/>
      <c r="J64" s="175"/>
      <c r="K64" s="175">
        <f>'将来負担比率（分子）の構造'!L$43</f>
        <v>1824</v>
      </c>
      <c r="L64" s="175"/>
      <c r="M64" s="175"/>
      <c r="N64" s="175">
        <f>'将来負担比率（分子）の構造'!M$43</f>
        <v>1640</v>
      </c>
      <c r="O64" s="175"/>
      <c r="P64" s="175"/>
    </row>
    <row r="65" spans="1:16" x14ac:dyDescent="0.2">
      <c r="A65" s="175" t="s">
        <v>33</v>
      </c>
      <c r="B65" s="175" t="str">
        <f>'将来負担比率（分子）の構造'!I$42</f>
        <v>-</v>
      </c>
      <c r="C65" s="175"/>
      <c r="D65" s="175"/>
      <c r="E65" s="175" t="str">
        <f>'将来負担比率（分子）の構造'!J$42</f>
        <v>-</v>
      </c>
      <c r="F65" s="175"/>
      <c r="G65" s="175"/>
      <c r="H65" s="175" t="str">
        <f>'将来負担比率（分子）の構造'!K$42</f>
        <v>-</v>
      </c>
      <c r="I65" s="175"/>
      <c r="J65" s="175"/>
      <c r="K65" s="175" t="str">
        <f>'将来負担比率（分子）の構造'!L$42</f>
        <v>-</v>
      </c>
      <c r="L65" s="175"/>
      <c r="M65" s="175"/>
      <c r="N65" s="175">
        <f>'将来負担比率（分子）の構造'!M$42</f>
        <v>470</v>
      </c>
      <c r="O65" s="175"/>
      <c r="P65" s="175"/>
    </row>
    <row r="66" spans="1:16" x14ac:dyDescent="0.2">
      <c r="A66" s="175" t="s">
        <v>32</v>
      </c>
      <c r="B66" s="175">
        <f>'将来負担比率（分子）の構造'!I$41</f>
        <v>5389</v>
      </c>
      <c r="C66" s="175"/>
      <c r="D66" s="175"/>
      <c r="E66" s="175">
        <f>'将来負担比率（分子）の構造'!J$41</f>
        <v>5626</v>
      </c>
      <c r="F66" s="175"/>
      <c r="G66" s="175"/>
      <c r="H66" s="175">
        <f>'将来負担比率（分子）の構造'!K$41</f>
        <v>5930</v>
      </c>
      <c r="I66" s="175"/>
      <c r="J66" s="175"/>
      <c r="K66" s="175">
        <f>'将来負担比率（分子）の構造'!L$41</f>
        <v>5839</v>
      </c>
      <c r="L66" s="175"/>
      <c r="M66" s="175"/>
      <c r="N66" s="175">
        <f>'将来負担比率（分子）の構造'!M$41</f>
        <v>5568</v>
      </c>
      <c r="O66" s="175"/>
      <c r="P66" s="175"/>
    </row>
    <row r="67" spans="1:16" x14ac:dyDescent="0.2">
      <c r="A67" s="175" t="s">
        <v>76</v>
      </c>
      <c r="B67" s="175" t="e">
        <f>NA()</f>
        <v>#N/A</v>
      </c>
      <c r="C67" s="175">
        <f>IF(ISNUMBER('将来負担比率（分子）の構造'!I$53), IF('将来負担比率（分子）の構造'!I$53 &lt; 0, 0, '将来負担比率（分子）の構造'!I$53), NA())</f>
        <v>1858</v>
      </c>
      <c r="D67" s="175" t="e">
        <f>NA()</f>
        <v>#N/A</v>
      </c>
      <c r="E67" s="175" t="e">
        <f>NA()</f>
        <v>#N/A</v>
      </c>
      <c r="F67" s="175">
        <f>IF(ISNUMBER('将来負担比率（分子）の構造'!J$53), IF('将来負担比率（分子）の構造'!J$53 &lt; 0, 0, '将来負担比率（分子）の構造'!J$53), NA())</f>
        <v>2178</v>
      </c>
      <c r="G67" s="175" t="e">
        <f>NA()</f>
        <v>#N/A</v>
      </c>
      <c r="H67" s="175" t="e">
        <f>NA()</f>
        <v>#N/A</v>
      </c>
      <c r="I67" s="175">
        <f>IF(ISNUMBER('将来負担比率（分子）の構造'!K$53), IF('将来負担比率（分子）の構造'!K$53 &lt; 0, 0, '将来負担比率（分子）の構造'!K$53), NA())</f>
        <v>2248</v>
      </c>
      <c r="J67" s="175" t="e">
        <f>NA()</f>
        <v>#N/A</v>
      </c>
      <c r="K67" s="175" t="e">
        <f>NA()</f>
        <v>#N/A</v>
      </c>
      <c r="L67" s="175">
        <f>IF(ISNUMBER('将来負担比率（分子）の構造'!L$53), IF('将来負担比率（分子）の構造'!L$53 &lt; 0, 0, '将来負担比率（分子）の構造'!L$53), NA())</f>
        <v>2003</v>
      </c>
      <c r="M67" s="175" t="e">
        <f>NA()</f>
        <v>#N/A</v>
      </c>
      <c r="N67" s="175" t="e">
        <f>NA()</f>
        <v>#N/A</v>
      </c>
      <c r="O67" s="175">
        <f>IF(ISNUMBER('将来負担比率（分子）の構造'!M$53), IF('将来負担比率（分子）の構造'!M$53 &lt; 0, 0, '将来負担比率（分子）の構造'!M$53), NA())</f>
        <v>1637</v>
      </c>
      <c r="P67" s="175" t="e">
        <f>NA()</f>
        <v>#N/A</v>
      </c>
    </row>
    <row r="70" spans="1:16" x14ac:dyDescent="0.2">
      <c r="A70" s="177" t="s">
        <v>77</v>
      </c>
      <c r="B70" s="177"/>
      <c r="C70" s="177"/>
      <c r="D70" s="177"/>
      <c r="E70" s="177"/>
      <c r="F70" s="177"/>
    </row>
    <row r="71" spans="1:16" x14ac:dyDescent="0.2">
      <c r="A71" s="178"/>
      <c r="B71" s="178" t="str">
        <f>基金残高に係る経年分析!F54</f>
        <v>R02</v>
      </c>
      <c r="C71" s="178" t="str">
        <f>基金残高に係る経年分析!G54</f>
        <v>R03</v>
      </c>
      <c r="D71" s="178" t="str">
        <f>基金残高に係る経年分析!H54</f>
        <v>R04</v>
      </c>
    </row>
    <row r="72" spans="1:16" x14ac:dyDescent="0.2">
      <c r="A72" s="178" t="s">
        <v>78</v>
      </c>
      <c r="B72" s="179">
        <f>基金残高に係る経年分析!F55</f>
        <v>868</v>
      </c>
      <c r="C72" s="179">
        <f>基金残高に係る経年分析!G55</f>
        <v>969</v>
      </c>
      <c r="D72" s="179">
        <f>基金残高に係る経年分析!H55</f>
        <v>979</v>
      </c>
    </row>
    <row r="73" spans="1:16" x14ac:dyDescent="0.2">
      <c r="A73" s="178" t="s">
        <v>79</v>
      </c>
      <c r="B73" s="179">
        <f>基金残高に係る経年分析!F56</f>
        <v>71</v>
      </c>
      <c r="C73" s="179">
        <f>基金残高に係る経年分析!G56</f>
        <v>122</v>
      </c>
      <c r="D73" s="179">
        <f>基金残高に係る経年分析!H56</f>
        <v>174</v>
      </c>
    </row>
    <row r="74" spans="1:16" x14ac:dyDescent="0.2">
      <c r="A74" s="178" t="s">
        <v>80</v>
      </c>
      <c r="B74" s="179">
        <f>基金残高に係る経年分析!F57</f>
        <v>346</v>
      </c>
      <c r="C74" s="179">
        <f>基金残高に係る経年分析!G57</f>
        <v>359</v>
      </c>
      <c r="D74" s="179">
        <f>基金残高に係る経年分析!H57</f>
        <v>531</v>
      </c>
    </row>
  </sheetData>
  <sheetProtection algorithmName="SHA-512" hashValue="53QhJxpsXg3M/NidnO+6b/tBS6+50qiYZGHo65D1RQe2MpoThpcihqyQUM1O2xABQ3l25GLx/JET/1Cg1RkAdA==" saltValue="AHtXGTy/d/3n0kvzfxlNgQ==" spinCount="100000" sheet="1" objects="1" scenarios="1"/>
  <phoneticPr fontId="2"/>
  <pageMargins left="0.78700000000000003" right="0.78700000000000003" top="0.98399999999999999" bottom="0.98399999999999999" header="0.51200000000000001" footer="0.51200000000000001"/>
  <pageSetup paperSize="9" orientation="portrait" verticalDpi="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Manager>財務調査課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 </cp:lastModifiedBy>
  <cp:lastPrinted>2024-09-04T05:39:59Z</cp:lastPrinted>
  <dcterms:created xsi:type="dcterms:W3CDTF">2024-02-05T00:08:48Z</dcterms:created>
  <dcterms:modified xsi:type="dcterms:W3CDTF">2024-09-12T08:57:17Z</dcterms:modified>
  <cp:category/>
</cp:coreProperties>
</file>