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23040" windowHeight="8964" tabRatio="937"/>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O34" i="10"/>
  <c r="CO35" i="10" s="1"/>
  <c r="BW34" i="10"/>
  <c r="BW35" i="10" s="1"/>
  <c r="BW36" i="10" s="1"/>
  <c r="BW37" i="10" s="1"/>
  <c r="BW38" i="10" s="1"/>
  <c r="BW39" i="10" s="1"/>
  <c r="BW40" i="10" s="1"/>
  <c r="BW41" i="10" s="1"/>
  <c r="BW42"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alcChain>
</file>

<file path=xl/sharedStrings.xml><?xml version="1.0" encoding="utf-8"?>
<sst xmlns="http://schemas.openxmlformats.org/spreadsheetml/2006/main" count="1113" uniqueCount="604">
  <si>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</si>
  <si>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</si>
  <si>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</si>
  <si>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</si>
  <si>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</si>
  <si>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</si>
  <si>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</si>
  <si>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</si>
  <si>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</si>
  <si>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</si>
  <si>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</si>
  <si>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</si>
  <si>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</si>
  <si>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</si>
  <si>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</si>
  <si>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</si>
  <si>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</si>
  <si>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</si>
  <si>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</si>
  <si>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</si>
  <si>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</si>
  <si>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</si>
  <si>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</si>
  <si>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</si>
  <si>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</si>
  <si>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</si>
  <si>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</si>
  <si>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</si>
  <si>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</si>
  <si>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</si>
  <si>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</si>
  <si>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</si>
  <si>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</si>
  <si>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</si>
  <si>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</si>
  <si>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</si>
  <si>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</si>
  <si>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</si>
  <si>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</si>
  <si>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</si>
  <si>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</si>
  <si>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</si>
  <si>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</si>
  <si>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</si>
  <si>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</si>
  <si>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</si>
  <si>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</si>
  <si>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</si>
  <si>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</si>
  <si>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</si>
  <si>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</si>
  <si>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</si>
  <si>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</si>
  <si>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</si>
  <si>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</si>
  <si>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</si>
  <si>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</si>
  <si>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</si>
  <si>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</si>
  <si>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</si>
  <si>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</si>
  <si>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</si>
  <si>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</si>
  <si>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</si>
  <si>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</si>
  <si>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</si>
  <si>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</si>
  <si>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</si>
  <si>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</si>
  <si>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</si>
  <si>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</si>
  <si>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</si>
  <si>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</si>
  <si>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</si>
  <si>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</si>
  <si>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</si>
  <si>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</si>
  <si>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</si>
  <si>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</si>
  <si>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</si>
  <si>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</si>
  <si>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</si>
  <si>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</si>
  <si>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</si>
  <si>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</si>
  <si>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</si>
  <si>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</si>
  <si>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</si>
  <si>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</si>
  <si>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</si>
  <si>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</si>
  <si>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</si>
  <si>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</si>
  <si>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</si>
  <si>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</si>
  <si>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</si>
  <si>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</si>
  <si>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</si>
  <si>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</si>
  <si>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</si>
  <si>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南陽市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</si>
  <si>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</si>
  <si>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</si>
  <si>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</si>
  <si>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</si>
  <si>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</si>
  <si>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</si>
  <si>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</si>
  <si>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</si>
  <si>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</si>
  <si>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</si>
  <si>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</si>
  <si>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</si>
  <si>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</si>
  <si>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</si>
  <si>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</si>
  <si>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</si>
  <si>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</si>
  <si>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</si>
  <si>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</si>
  <si>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</si>
  <si>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</si>
  <si>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</si>
  <si>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</si>
  <si>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</si>
  <si>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</si>
  <si>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</si>
  <si>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</si>
  <si>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</si>
  <si>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</si>
  <si>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</si>
  <si>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</si>
  <si>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</si>
  <si>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</si>
  <si>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</si>
  <si>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</si>
  <si>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</si>
  <si>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</si>
  <si>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</si>
  <si>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</si>
  <si>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</si>
  <si>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</si>
  <si>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</si>
  <si>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</si>
  <si>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</si>
  <si>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</si>
  <si>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</si>
  <si>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</si>
  <si>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</si>
  <si>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</si>
  <si>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</si>
  <si>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</si>
  <si>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</si>
  <si>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</si>
  <si>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</si>
  <si>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</si>
  <si>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</si>
  <si>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</si>
  <si>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</si>
  <si>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</si>
  <si>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</si>
  <si>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</si>
  <si>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</si>
  <si>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</si>
  <si>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</si>
  <si>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</si>
  <si>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</si>
  <si>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</si>
  <si>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</si>
  <si>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</si>
  <si>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</si>
  <si>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</si>
  <si>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</si>
  <si>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</si>
  <si>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</si>
  <si>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</si>
  <si>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</si>
  <si>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</si>
  <si>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</si>
  <si>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</si>
  <si>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</si>
  <si>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</si>
  <si>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</si>
  <si>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</si>
  <si>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</si>
  <si>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</si>
  <si>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</si>
  <si>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</si>
  <si>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</si>
  <si>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</si>
  <si>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</si>
  <si>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</si>
  <si>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</si>
  <si>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</si>
  <si>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</si>
  <si>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</si>
  <si>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</si>
  <si>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</si>
  <si>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</si>
  <si>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</si>
  <si>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</si>
  <si>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</si>
  <si>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</si>
  <si>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</si>
  <si>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</si>
  <si>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</si>
  <si>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</si>
  <si>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</si>
  <si>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</si>
  <si>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</si>
  <si>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</si>
  <si>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</si>
  <si>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</si>
  <si>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</si>
  <si>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山形県南陽市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</si>
  <si>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</si>
  <si>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</si>
  <si>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</si>
  <si>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</si>
  <si>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</si>
  <si>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</si>
  <si>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</si>
  <si>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</si>
  <si>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</si>
  <si>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</si>
  <si>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</si>
  <si>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</si>
  <si>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</si>
  <si>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</si>
  <si>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</si>
  <si>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</si>
  <si>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</si>
  <si>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</si>
  <si>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</si>
  <si>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</si>
  <si>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</si>
  <si>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</si>
  <si>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</si>
  <si>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</si>
  <si>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</si>
  <si>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</si>
  <si>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</si>
  <si>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</si>
  <si>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</si>
  <si>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</si>
  <si>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</si>
  <si>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</si>
  <si>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</si>
  <si>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</si>
  <si>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</si>
  <si>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</si>
  <si>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</si>
  <si>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</si>
  <si>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</si>
  <si>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</si>
  <si>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</si>
  <si>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</si>
  <si>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</si>
  <si>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</si>
  <si>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</si>
  <si>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</si>
  <si>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</si>
  <si>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</si>
  <si>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</si>
  <si>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</si>
  <si>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</si>
  <si>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</si>
  <si>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</si>
  <si>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</si>
  <si>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</si>
  <si>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</si>
  <si>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</si>
  <si>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</si>
  <si>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</si>
  <si>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</si>
  <si>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</si>
  <si>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</si>
  <si>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</si>
  <si>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</si>
  <si>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</si>
  <si>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</si>
  <si>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</si>
  <si>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</si>
  <si>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</si>
  <si>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</si>
  <si>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</si>
  <si>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</si>
  <si>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</si>
  <si>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</si>
  <si>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</si>
  <si>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</si>
  <si>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</si>
  <si>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</si>
  <si>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</si>
  <si>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</si>
  <si>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</si>
  <si>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</si>
  <si>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</si>
  <si>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</si>
  <si>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</si>
  <si>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</si>
  <si>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</si>
  <si>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</si>
  <si>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</si>
  <si>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</si>
  <si>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</si>
  <si>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</si>
  <si>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</si>
  <si>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</si>
  <si>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</si>
  <si>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</si>
  <si>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</si>
  <si>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</si>
  <si>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</si>
  <si>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</si>
  <si>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</si>
  <si>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</si>
  <si>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</si>
  <si>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</si>
  <si>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</si>
  <si>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</si>
  <si>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</si>
  <si>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</si>
  <si>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</si>
  <si>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</si>
  <si>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</si>
  <si>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</si>
  <si>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</si>
  <si>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</si>
  <si>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</si>
  <si>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</si>
  <si>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</si>
  <si>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</si>
  <si>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</si>
  <si>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</si>
  <si>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</si>
  <si>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</si>
  <si>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</si>
  <si>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</si>
  <si>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</si>
  <si>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</si>
  <si>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</si>
  <si>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</si>
  <si>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</si>
  <si>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</si>
  <si>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</si>
  <si>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</si>
  <si>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</si>
  <si>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</si>
  <si>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</si>
  <si>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</si>
  <si>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</si>
  <si>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</si>
  <si>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</si>
  <si>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</si>
  <si>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</si>
  <si>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</si>
  <si>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</si>
  <si>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</si>
  <si>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</si>
  <si>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</si>
  <si>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</si>
  <si>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</si>
  <si>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</si>
  <si>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</si>
  <si>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</si>
  <si>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</si>
  <si>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山形県南陽市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</si>
  <si>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</si>
  <si>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</si>
  <si>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</si>
  <si>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</si>
  <si>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</si>
  <si>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</si>
  <si>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</si>
  <si>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</si>
  <si>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</si>
  <si>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</si>
  <si>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</si>
  <si>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</si>
  <si>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</si>
  <si>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</si>
  <si>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</si>
  <si>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</si>
  <si>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</si>
  <si>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</si>
  <si>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</si>
  <si>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</si>
  <si>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</si>
  <si>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</si>
  <si>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</si>
  <si>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</si>
  <si>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</si>
  <si>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</si>
  <si>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</si>
  <si>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</si>
  <si>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</si>
  <si>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</si>
  <si>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</si>
  <si>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</si>
  <si>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</si>
  <si>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</si>
  <si>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</si>
  <si>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</si>
  <si>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</si>
  <si>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</si>
  <si>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</si>
  <si>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</si>
  <si>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</si>
  <si>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</si>
  <si>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</si>
  <si>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</si>
  <si>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</si>
  <si>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</si>
  <si>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</si>
  <si>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</si>
  <si>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</si>
  <si>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</si>
  <si>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</si>
  <si>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</si>
  <si>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</si>
  <si>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</si>
  <si>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</si>
  <si>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</si>
  <si>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</si>
  <si>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</si>
  <si>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</si>
  <si>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</si>
  <si>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</si>
  <si>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</si>
  <si>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</si>
  <si>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</si>
  <si>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</si>
  <si>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</si>
  <si>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</si>
  <si>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</si>
  <si>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</si>
  <si>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</si>
  <si>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</si>
  <si>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</si>
  <si>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</si>
  <si>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</si>
  <si>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</si>
  <si>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</si>
  <si>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</si>
  <si>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</si>
  <si>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</si>
  <si>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</si>
  <si>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</si>
  <si>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</si>
  <si>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</si>
  <si>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</si>
  <si>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</si>
  <si>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</si>
  <si>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</si>
  <si>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</si>
  <si>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</si>
  <si>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</si>
  <si>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</si>
  <si>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</si>
  <si>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</si>
  <si>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</si>
  <si>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</si>
  <si>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</si>
  <si>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</si>
  <si>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</si>
  <si>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</si>
  <si>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</si>
  <si>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</si>
  <si>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</si>
  <si>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</si>
  <si>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</si>
  <si>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</si>
  <si>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</si>
  <si>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</si>
  <si>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</si>
  <si>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</si>
  <si>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</si>
  <si>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</si>
  <si>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</si>
  <si>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</si>
  <si>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</si>
  <si>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</si>
  <si>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</si>
  <si>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</si>
  <si>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</si>
  <si>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</si>
  <si>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</si>
  <si>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</si>
  <si>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</si>
  <si>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</si>
  <si>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</si>
  <si>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</si>
  <si>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</si>
  <si>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</si>
  <si>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</si>
  <si>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</si>
  <si>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</si>
  <si>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</si>
  <si>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</si>
  <si>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</si>
  <si>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</si>
  <si>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</si>
  <si>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</si>
  <si>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</si>
  <si>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</si>
  <si>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</si>
  <si>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</si>
  <si>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</si>
  <si>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</si>
  <si>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</si>
  <si>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</si>
  <si>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</si>
  <si>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</si>
  <si>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</si>
  <si>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</si>
  <si>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</si>
  <si>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</si>
  <si>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</si>
  <si>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</si>
  <si>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</si>
  <si>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</si>
  <si>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</si>
  <si>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</si>
  <si>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</si>
  <si>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</si>
  <si>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</si>
  <si>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</si>
  <si>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</si>
  <si>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</si>
  <si>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</si>
  <si>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</si>
  <si>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</si>
  <si>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</si>
  <si>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</si>
  <si>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</si>
  <si>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</si>
  <si>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</si>
  <si>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</si>
  <si>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</si>
  <si>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</si>
  <si>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</si>
  <si>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</si>
  <si>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</si>
  <si>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</si>
  <si>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</si>
  <si>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</si>
  <si>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</si>
  <si>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</si>
  <si>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</si>
  <si>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</si>
  <si>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</si>
  <si>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</si>
  <si>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</si>
  <si>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</si>
  <si>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</si>
  <si>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1.69</t>
  </si>
  <si>
    <t>▲ 2.68</t>
  </si>
  <si>
    <t>▲ 3.12</t>
  </si>
  <si>
    <t>一般会計</t>
  </si>
  <si>
    <t>水道事業会計</t>
  </si>
  <si>
    <t>介護保険特別会計</t>
  </si>
  <si>
    <t>下水道事業会計</t>
  </si>
  <si>
    <t>後期高齢者医療特別会計</t>
  </si>
  <si>
    <t>国民健康保険特別会計</t>
  </si>
  <si>
    <t>育英事業特別会計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</si>
  <si>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</si>
  <si>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</si>
  <si>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</si>
  <si>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</si>
  <si>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</si>
  <si>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</si>
  <si>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</si>
  <si>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</si>
  <si>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</si>
  <si>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置賜広域行政事務組合</t>
    <phoneticPr fontId="2"/>
  </si>
  <si>
    <t>置賜広域病院企業団</t>
    <phoneticPr fontId="2"/>
  </si>
  <si>
    <t>山形県市町村職員退職手当組合</t>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</si>
  <si>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</si>
  <si>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</si>
  <si>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山形県消防補償等組合</t>
    <phoneticPr fontId="2"/>
  </si>
  <si>
    <t>山形県自治会館管理組合</t>
    <phoneticPr fontId="2"/>
  </si>
  <si>
    <t>山形県市町村交通災害共済組合</t>
    <phoneticPr fontId="2"/>
  </si>
  <si>
    <t>松川堰組合</t>
    <phoneticPr fontId="2"/>
  </si>
  <si>
    <t>南陽市土地開発公社</t>
    <rPh sb="0" eb="3">
      <t>ナンヨウシ</t>
    </rPh>
    <rPh sb="3" eb="9">
      <t>トチカイハツコウシャ</t>
    </rPh>
    <phoneticPr fontId="2"/>
  </si>
  <si>
    <t>○</t>
    <phoneticPr fontId="2"/>
  </si>
  <si>
    <t>山形鉄道</t>
    <rPh sb="0" eb="4">
      <t>ヤマガタテツドウ</t>
    </rPh>
    <phoneticPr fontId="2"/>
  </si>
  <si>
    <t>地域振興基金</t>
    <phoneticPr fontId="5"/>
  </si>
  <si>
    <t>公共施設維持管理基金</t>
    <phoneticPr fontId="2"/>
  </si>
  <si>
    <t>中小企業緊急経済対策利子補給等基金</t>
    <phoneticPr fontId="2"/>
  </si>
  <si>
    <t>川﨑勇、艶香基金</t>
    <phoneticPr fontId="2"/>
  </si>
  <si>
    <t>皆川健次菊まつり振興基金</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</si>
  <si>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</si>
  <si>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</si>
  <si>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</si>
  <si>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４年度の将来負担比率は類似団体内平均値と比較して高い水準にある一方、有形固定資産減価償却率は類似団体内平均値よりも低くなっている。これは、平成21年度から中学校再編及び学校耐震化事業を行ってきたこと、また、文化会館が平成26年に建築された影響で、類似団体内平均値より低く推移しているためである。
しかし、公共施設の約5割が築30年を経過するなど老朽化が進んでいる状況にある。今後の人口減少により財政状況が一層厳しくなる段階にも関わらず、これらの施設の大規模改修・更新の必要性が出てくることから、工事の実施時期を計画的に分散し財政負担の平準化を図る必要がある。また、同一類型施設の集約化など統廃合等を含む更新費用削減に向けた検討を行っているところ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</si>
  <si>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</si>
  <si>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</si>
  <si>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</si>
  <si>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</si>
  <si>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</si>
  <si>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</si>
  <si>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地方債残高の減少により昨年度に比べ減少しているが、類似団体内平均値と比較すると高い水準となった。実質公債費比率においては、平成20～23年度小中学校改築整備事業、平成24～27年度新文化会館整備事業、平成30～令和元年度学校教育施設等冷房設備設置事業等の大規模公共事業の償還により、元利償還金の額が高い状態で推移しておりほぼ横ばいとなっている。類似団体内平均値と比較しても高い状態となっており、今後予想される上昇に対応するため、減債基金への積立を実施したり、計画的な繰上償還を行うなど元利償還金の抑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</si>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</sst>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medium">
        <color indexed="64"/>
      </left>
      <right/>
      <top style="double">
        <color indexed="64"/>
      </top>
      <bottom style="hair">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3"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5"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5"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5"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5"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87"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1"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4" xfId="12" applyFont="1" applyFill="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3"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0"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1"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0"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61"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2"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1" xfId="14" applyNumberFormat="1" applyFont="1" applyFill="1" applyBorder="1" applyAlignment="1">
      <alignment horizontal="right" vertical="center" shrinkToFit="1"/>
    </xf>
    <xf numFmtId="177" fontId="34" fillId="6" borderId="172"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3"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3"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7"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85173</c:v>
                </c:pt>
                <c:pt idx="1">
                  <c:v>94081</c:v>
                </c:pt>
                <c:pt idx="2">
                  <c:v>92632</c:v>
                </c:pt>
                <c:pt idx="3">
                  <c:v>96469</c:v>
                </c:pt>
                <c:pt idx="4">
                  <c:v>85743</c:v>
                </c:pt>
              </c:numCache>
            </c:numRef>
          </c:val>
          <c:smooth val="0"/>
          <c:extLst>
            <c:ext xmlns:c16="http://schemas.microsoft.com/office/drawing/2014/chart" uri="{C3380CC4-5D6E-409C-BE32-E72D297353CC}">
              <c16:uniqueId val="{00000000-38D7-42ED-BF1A-670BF69838A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50149</c:v>
                </c:pt>
                <c:pt idx="1">
                  <c:v>49759</c:v>
                </c:pt>
                <c:pt idx="2">
                  <c:v>36389</c:v>
                </c:pt>
                <c:pt idx="3">
                  <c:v>64662</c:v>
                </c:pt>
                <c:pt idx="4">
                  <c:v>41998</c:v>
                </c:pt>
              </c:numCache>
            </c:numRef>
          </c:val>
          <c:smooth val="0"/>
          <c:extLst>
            <c:ext xmlns:c16="http://schemas.microsoft.com/office/drawing/2014/chart" uri="{C3380CC4-5D6E-409C-BE32-E72D297353CC}">
              <c16:uniqueId val="{00000001-38D7-42ED-BF1A-670BF69838A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11.47</c:v>
                </c:pt>
                <c:pt idx="1">
                  <c:v>11.98</c:v>
                </c:pt>
                <c:pt idx="2">
                  <c:v>9.64</c:v>
                </c:pt>
                <c:pt idx="3">
                  <c:v>13.86</c:v>
                </c:pt>
                <c:pt idx="4">
                  <c:v>14.02</c:v>
                </c:pt>
              </c:numCache>
            </c:numRef>
          </c:val>
          <c:extLst>
            <c:ext xmlns:c16="http://schemas.microsoft.com/office/drawing/2014/chart" uri="{C3380CC4-5D6E-409C-BE32-E72D297353CC}">
              <c16:uniqueId val="{00000000-1853-4938-B2E0-7C3DD0634DB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12.58</c:v>
                </c:pt>
                <c:pt idx="1">
                  <c:v>9.83</c:v>
                </c:pt>
                <c:pt idx="2">
                  <c:v>7.98</c:v>
                </c:pt>
                <c:pt idx="3">
                  <c:v>8.2100000000000009</c:v>
                </c:pt>
                <c:pt idx="4">
                  <c:v>9.83</c:v>
                </c:pt>
              </c:numCache>
            </c:numRef>
          </c:val>
          <c:extLst>
            <c:ext xmlns:c16="http://schemas.microsoft.com/office/drawing/2014/chart" uri="{C3380CC4-5D6E-409C-BE32-E72D297353CC}">
              <c16:uniqueId val="{00000001-1853-4938-B2E0-7C3DD0634DB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-1.69</c:v>
                </c:pt>
                <c:pt idx="1">
                  <c:v>-2.68</c:v>
                </c:pt>
                <c:pt idx="2">
                  <c:v>-3.12</c:v>
                </c:pt>
                <c:pt idx="3">
                  <c:v>4.96</c:v>
                </c:pt>
                <c:pt idx="4">
                  <c:v>1.32</c:v>
                </c:pt>
              </c:numCache>
            </c:numRef>
          </c:val>
          <c:smooth val="0"/>
          <c:extLst>
            <c:ext xmlns:c16="http://schemas.microsoft.com/office/drawing/2014/chart" uri="{C3380CC4-5D6E-409C-BE32-E72D297353CC}">
              <c16:uniqueId val="{00000002-1853-4938-B2E0-7C3DD0634DB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EDE-4AE6-B0F6-9EF91B232DB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EDE-4AE6-B0F6-9EF91B232DB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EDE-4AE6-B0F6-9EF91B232DB4}"/>
            </c:ext>
          </c:extLst>
        </c:ser>
        <c:ser>
          <c:idx val="3"/>
          <c:order val="3"/>
          <c:tx>
            <c:strRef>
              <c:f>データシート!$A$30</c:f>
              <c:strCache>
                <c:ptCount val="1"/>
                <c:pt idx="0">
                  <c:v>育英事業特別会計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0.02</c:v>
                </c:pt>
                <c:pt idx="2">
                  <c:v>#N/A</c:v>
                </c:pt>
                <c:pt idx="3">
                  <c:v>7.0000000000000007E-2</c:v>
                </c:pt>
                <c:pt idx="4">
                  <c:v>#N/A</c:v>
                </c:pt>
                <c:pt idx="5">
                  <c:v>0.03</c:v>
                </c:pt>
                <c:pt idx="6">
                  <c:v>#N/A</c:v>
                </c:pt>
                <c:pt idx="7">
                  <c:v>0.03</c:v>
                </c:pt>
                <c:pt idx="8">
                  <c:v>#N/A</c:v>
                </c:pt>
                <c:pt idx="9">
                  <c:v>0.05</c:v>
                </c:pt>
              </c:numCache>
            </c:numRef>
          </c:val>
          <c:extLst>
            <c:ext xmlns:c16="http://schemas.microsoft.com/office/drawing/2014/chart" uri="{C3380CC4-5D6E-409C-BE32-E72D297353CC}">
              <c16:uniqueId val="{00000003-BEDE-4AE6-B0F6-9EF91B232DB4}"/>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2.69</c:v>
                </c:pt>
                <c:pt idx="2">
                  <c:v>#N/A</c:v>
                </c:pt>
                <c:pt idx="3">
                  <c:v>1.84</c:v>
                </c:pt>
                <c:pt idx="4">
                  <c:v>#N/A</c:v>
                </c:pt>
                <c:pt idx="5">
                  <c:v>0.89</c:v>
                </c:pt>
                <c:pt idx="6">
                  <c:v>#N/A</c:v>
                </c:pt>
                <c:pt idx="7">
                  <c:v>0.48</c:v>
                </c:pt>
                <c:pt idx="8">
                  <c:v>#N/A</c:v>
                </c:pt>
                <c:pt idx="9">
                  <c:v>0.08</c:v>
                </c:pt>
              </c:numCache>
            </c:numRef>
          </c:val>
          <c:extLst>
            <c:ext xmlns:c16="http://schemas.microsoft.com/office/drawing/2014/chart" uri="{C3380CC4-5D6E-409C-BE32-E72D297353CC}">
              <c16:uniqueId val="{00000004-BEDE-4AE6-B0F6-9EF91B232DB4}"/>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0.05</c:v>
                </c:pt>
                <c:pt idx="2">
                  <c:v>#N/A</c:v>
                </c:pt>
                <c:pt idx="3">
                  <c:v>0.16</c:v>
                </c:pt>
                <c:pt idx="4">
                  <c:v>#N/A</c:v>
                </c:pt>
                <c:pt idx="5">
                  <c:v>0.13</c:v>
                </c:pt>
                <c:pt idx="6">
                  <c:v>#N/A</c:v>
                </c:pt>
                <c:pt idx="7">
                  <c:v>0.14000000000000001</c:v>
                </c:pt>
                <c:pt idx="8">
                  <c:v>#N/A</c:v>
                </c:pt>
                <c:pt idx="9">
                  <c:v>0.13</c:v>
                </c:pt>
              </c:numCache>
            </c:numRef>
          </c:val>
          <c:extLst>
            <c:ext xmlns:c16="http://schemas.microsoft.com/office/drawing/2014/chart" uri="{C3380CC4-5D6E-409C-BE32-E72D297353CC}">
              <c16:uniqueId val="{00000005-BEDE-4AE6-B0F6-9EF91B232DB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3.15</c:v>
                </c:pt>
                <c:pt idx="2">
                  <c:v>#N/A</c:v>
                </c:pt>
                <c:pt idx="3">
                  <c:v>3.05</c:v>
                </c:pt>
                <c:pt idx="4">
                  <c:v>#N/A</c:v>
                </c:pt>
                <c:pt idx="5">
                  <c:v>1.17</c:v>
                </c:pt>
                <c:pt idx="6">
                  <c:v>#N/A</c:v>
                </c:pt>
                <c:pt idx="7">
                  <c:v>1.06</c:v>
                </c:pt>
                <c:pt idx="8">
                  <c:v>#N/A</c:v>
                </c:pt>
                <c:pt idx="9">
                  <c:v>1.1200000000000001</c:v>
                </c:pt>
              </c:numCache>
            </c:numRef>
          </c:val>
          <c:extLst>
            <c:ext xmlns:c16="http://schemas.microsoft.com/office/drawing/2014/chart" uri="{C3380CC4-5D6E-409C-BE32-E72D297353CC}">
              <c16:uniqueId val="{00000006-BEDE-4AE6-B0F6-9EF91B232DB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2.14</c:v>
                </c:pt>
                <c:pt idx="2">
                  <c:v>#N/A</c:v>
                </c:pt>
                <c:pt idx="3">
                  <c:v>1.77</c:v>
                </c:pt>
                <c:pt idx="4">
                  <c:v>#N/A</c:v>
                </c:pt>
                <c:pt idx="5">
                  <c:v>2.41</c:v>
                </c:pt>
                <c:pt idx="6">
                  <c:v>#N/A</c:v>
                </c:pt>
                <c:pt idx="7">
                  <c:v>2.08</c:v>
                </c:pt>
                <c:pt idx="8">
                  <c:v>#N/A</c:v>
                </c:pt>
                <c:pt idx="9">
                  <c:v>1.94</c:v>
                </c:pt>
              </c:numCache>
            </c:numRef>
          </c:val>
          <c:extLst>
            <c:ext xmlns:c16="http://schemas.microsoft.com/office/drawing/2014/chart" uri="{C3380CC4-5D6E-409C-BE32-E72D297353CC}">
              <c16:uniqueId val="{00000007-BEDE-4AE6-B0F6-9EF91B232DB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8.98</c:v>
                </c:pt>
                <c:pt idx="2">
                  <c:v>#N/A</c:v>
                </c:pt>
                <c:pt idx="3">
                  <c:v>8.9600000000000009</c:v>
                </c:pt>
                <c:pt idx="4">
                  <c:v>#N/A</c:v>
                </c:pt>
                <c:pt idx="5">
                  <c:v>8.92</c:v>
                </c:pt>
                <c:pt idx="6">
                  <c:v>#N/A</c:v>
                </c:pt>
                <c:pt idx="7">
                  <c:v>9.25</c:v>
                </c:pt>
                <c:pt idx="8">
                  <c:v>#N/A</c:v>
                </c:pt>
                <c:pt idx="9">
                  <c:v>9.51</c:v>
                </c:pt>
              </c:numCache>
            </c:numRef>
          </c:val>
          <c:extLst>
            <c:ext xmlns:c16="http://schemas.microsoft.com/office/drawing/2014/chart" uri="{C3380CC4-5D6E-409C-BE32-E72D297353CC}">
              <c16:uniqueId val="{00000008-BEDE-4AE6-B0F6-9EF91B232DB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11.44</c:v>
                </c:pt>
                <c:pt idx="2">
                  <c:v>#N/A</c:v>
                </c:pt>
                <c:pt idx="3">
                  <c:v>11.91</c:v>
                </c:pt>
                <c:pt idx="4">
                  <c:v>#N/A</c:v>
                </c:pt>
                <c:pt idx="5">
                  <c:v>9.6</c:v>
                </c:pt>
                <c:pt idx="6">
                  <c:v>#N/A</c:v>
                </c:pt>
                <c:pt idx="7">
                  <c:v>13.82</c:v>
                </c:pt>
                <c:pt idx="8">
                  <c:v>#N/A</c:v>
                </c:pt>
                <c:pt idx="9">
                  <c:v>13.96</c:v>
                </c:pt>
              </c:numCache>
            </c:numRef>
          </c:val>
          <c:extLst>
            <c:ext xmlns:c16="http://schemas.microsoft.com/office/drawing/2014/chart" uri="{C3380CC4-5D6E-409C-BE32-E72D297353CC}">
              <c16:uniqueId val="{00000009-BEDE-4AE6-B0F6-9EF91B232DB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1308</c:v>
                </c:pt>
                <c:pt idx="5">
                  <c:v>1265</c:v>
                </c:pt>
                <c:pt idx="8">
                  <c:v>1236</c:v>
                </c:pt>
                <c:pt idx="11">
                  <c:v>1215</c:v>
                </c:pt>
                <c:pt idx="14">
                  <c:v>1213</c:v>
                </c:pt>
              </c:numCache>
            </c:numRef>
          </c:val>
          <c:extLst>
            <c:ext xmlns:c16="http://schemas.microsoft.com/office/drawing/2014/chart" uri="{C3380CC4-5D6E-409C-BE32-E72D297353CC}">
              <c16:uniqueId val="{00000000-5976-4B86-9C94-BED308D579D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76-4B86-9C94-BED308D579D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10</c:v>
                </c:pt>
                <c:pt idx="3">
                  <c:v>10</c:v>
                </c:pt>
                <c:pt idx="6">
                  <c:v>36</c:v>
                </c:pt>
                <c:pt idx="9">
                  <c:v>36</c:v>
                </c:pt>
                <c:pt idx="12">
                  <c:v>35</c:v>
                </c:pt>
              </c:numCache>
            </c:numRef>
          </c:val>
          <c:extLst>
            <c:ext xmlns:c16="http://schemas.microsoft.com/office/drawing/2014/chart" uri="{C3380CC4-5D6E-409C-BE32-E72D297353CC}">
              <c16:uniqueId val="{00000002-5976-4B86-9C94-BED308D579D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154</c:v>
                </c:pt>
                <c:pt idx="3">
                  <c:v>166</c:v>
                </c:pt>
                <c:pt idx="6">
                  <c:v>140</c:v>
                </c:pt>
                <c:pt idx="9">
                  <c:v>158</c:v>
                </c:pt>
                <c:pt idx="12">
                  <c:v>168</c:v>
                </c:pt>
              </c:numCache>
            </c:numRef>
          </c:val>
          <c:extLst>
            <c:ext xmlns:c16="http://schemas.microsoft.com/office/drawing/2014/chart" uri="{C3380CC4-5D6E-409C-BE32-E72D297353CC}">
              <c16:uniqueId val="{00000003-5976-4B86-9C94-BED308D579D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579</c:v>
                </c:pt>
                <c:pt idx="3">
                  <c:v>571</c:v>
                </c:pt>
                <c:pt idx="6">
                  <c:v>548</c:v>
                </c:pt>
                <c:pt idx="9">
                  <c:v>536</c:v>
                </c:pt>
                <c:pt idx="12">
                  <c:v>532</c:v>
                </c:pt>
              </c:numCache>
            </c:numRef>
          </c:val>
          <c:extLst>
            <c:ext xmlns:c16="http://schemas.microsoft.com/office/drawing/2014/chart" uri="{C3380CC4-5D6E-409C-BE32-E72D297353CC}">
              <c16:uniqueId val="{00000004-5976-4B86-9C94-BED308D579D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76-4B86-9C94-BED308D579D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76-4B86-9C94-BED308D579D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1382</c:v>
                </c:pt>
                <c:pt idx="3">
                  <c:v>1362</c:v>
                </c:pt>
                <c:pt idx="6">
                  <c:v>1367</c:v>
                </c:pt>
                <c:pt idx="9">
                  <c:v>1380</c:v>
                </c:pt>
                <c:pt idx="12">
                  <c:v>1445</c:v>
                </c:pt>
              </c:numCache>
            </c:numRef>
          </c:val>
          <c:extLst>
            <c:ext xmlns:c16="http://schemas.microsoft.com/office/drawing/2014/chart" uri="{C3380CC4-5D6E-409C-BE32-E72D297353CC}">
              <c16:uniqueId val="{00000007-5976-4B86-9C94-BED308D579D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817</c:v>
                </c:pt>
                <c:pt idx="2">
                  <c:v>#N/A</c:v>
                </c:pt>
                <c:pt idx="3">
                  <c:v>#N/A</c:v>
                </c:pt>
                <c:pt idx="4">
                  <c:v>844</c:v>
                </c:pt>
                <c:pt idx="5">
                  <c:v>#N/A</c:v>
                </c:pt>
                <c:pt idx="6">
                  <c:v>#N/A</c:v>
                </c:pt>
                <c:pt idx="7">
                  <c:v>855</c:v>
                </c:pt>
                <c:pt idx="8">
                  <c:v>#N/A</c:v>
                </c:pt>
                <c:pt idx="9">
                  <c:v>#N/A</c:v>
                </c:pt>
                <c:pt idx="10">
                  <c:v>895</c:v>
                </c:pt>
                <c:pt idx="11">
                  <c:v>#N/A</c:v>
                </c:pt>
                <c:pt idx="12">
                  <c:v>#N/A</c:v>
                </c:pt>
                <c:pt idx="13">
                  <c:v>967</c:v>
                </c:pt>
                <c:pt idx="14">
                  <c:v>#N/A</c:v>
                </c:pt>
              </c:numCache>
            </c:numRef>
          </c:val>
          <c:smooth val="0"/>
          <c:extLst>
            <c:ext xmlns:c16="http://schemas.microsoft.com/office/drawing/2014/chart" uri="{C3380CC4-5D6E-409C-BE32-E72D297353CC}">
              <c16:uniqueId val="{00000008-5976-4B86-9C94-BED308D579D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12675</c:v>
                </c:pt>
                <c:pt idx="5">
                  <c:v>12635</c:v>
                </c:pt>
                <c:pt idx="8">
                  <c:v>12391</c:v>
                </c:pt>
                <c:pt idx="11">
                  <c:v>12027</c:v>
                </c:pt>
                <c:pt idx="14">
                  <c:v>11497</c:v>
                </c:pt>
              </c:numCache>
            </c:numRef>
          </c:val>
          <c:extLst>
            <c:ext xmlns:c16="http://schemas.microsoft.com/office/drawing/2014/chart" uri="{C3380CC4-5D6E-409C-BE32-E72D297353CC}">
              <c16:uniqueId val="{00000000-02E4-4236-9A13-0E0EE6EF5F9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1806</c:v>
                </c:pt>
                <c:pt idx="5">
                  <c:v>1723</c:v>
                </c:pt>
                <c:pt idx="8">
                  <c:v>1726</c:v>
                </c:pt>
                <c:pt idx="11">
                  <c:v>1750</c:v>
                </c:pt>
                <c:pt idx="14">
                  <c:v>1704</c:v>
                </c:pt>
              </c:numCache>
            </c:numRef>
          </c:val>
          <c:extLst>
            <c:ext xmlns:c16="http://schemas.microsoft.com/office/drawing/2014/chart" uri="{C3380CC4-5D6E-409C-BE32-E72D297353CC}">
              <c16:uniqueId val="{00000001-02E4-4236-9A13-0E0EE6EF5F9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2508</c:v>
                </c:pt>
                <c:pt idx="5">
                  <c:v>2769</c:v>
                </c:pt>
                <c:pt idx="8">
                  <c:v>2868</c:v>
                </c:pt>
                <c:pt idx="11">
                  <c:v>3157</c:v>
                </c:pt>
                <c:pt idx="14">
                  <c:v>3386</c:v>
                </c:pt>
              </c:numCache>
            </c:numRef>
          </c:val>
          <c:extLst>
            <c:ext xmlns:c16="http://schemas.microsoft.com/office/drawing/2014/chart" uri="{C3380CC4-5D6E-409C-BE32-E72D297353CC}">
              <c16:uniqueId val="{00000002-02E4-4236-9A13-0E0EE6EF5F9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2E4-4236-9A13-0E0EE6EF5F9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2E4-4236-9A13-0E0EE6EF5F9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E4-4236-9A13-0E0EE6EF5F9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2131</c:v>
                </c:pt>
                <c:pt idx="3">
                  <c:v>2108</c:v>
                </c:pt>
                <c:pt idx="6">
                  <c:v>2201</c:v>
                </c:pt>
                <c:pt idx="9">
                  <c:v>2159</c:v>
                </c:pt>
                <c:pt idx="12">
                  <c:v>2112</c:v>
                </c:pt>
              </c:numCache>
            </c:numRef>
          </c:val>
          <c:extLst>
            <c:ext xmlns:c16="http://schemas.microsoft.com/office/drawing/2014/chart" uri="{C3380CC4-5D6E-409C-BE32-E72D297353CC}">
              <c16:uniqueId val="{00000006-02E4-4236-9A13-0E0EE6EF5F9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1696</c:v>
                </c:pt>
                <c:pt idx="3">
                  <c:v>3108</c:v>
                </c:pt>
                <c:pt idx="6">
                  <c:v>3058</c:v>
                </c:pt>
                <c:pt idx="9">
                  <c:v>3087</c:v>
                </c:pt>
                <c:pt idx="12">
                  <c:v>2987</c:v>
                </c:pt>
              </c:numCache>
            </c:numRef>
          </c:val>
          <c:extLst>
            <c:ext xmlns:c16="http://schemas.microsoft.com/office/drawing/2014/chart" uri="{C3380CC4-5D6E-409C-BE32-E72D297353CC}">
              <c16:uniqueId val="{00000007-02E4-4236-9A13-0E0EE6EF5F9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6407</c:v>
                </c:pt>
                <c:pt idx="3">
                  <c:v>5968</c:v>
                </c:pt>
                <c:pt idx="6">
                  <c:v>5699</c:v>
                </c:pt>
                <c:pt idx="9">
                  <c:v>5341</c:v>
                </c:pt>
                <c:pt idx="12">
                  <c:v>5127</c:v>
                </c:pt>
              </c:numCache>
            </c:numRef>
          </c:val>
          <c:extLst>
            <c:ext xmlns:c16="http://schemas.microsoft.com/office/drawing/2014/chart" uri="{C3380CC4-5D6E-409C-BE32-E72D297353CC}">
              <c16:uniqueId val="{00000008-02E4-4236-9A13-0E0EE6EF5F9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67</c:v>
                </c:pt>
                <c:pt idx="3">
                  <c:v>509</c:v>
                </c:pt>
                <c:pt idx="6">
                  <c:v>478</c:v>
                </c:pt>
                <c:pt idx="9">
                  <c:v>447</c:v>
                </c:pt>
                <c:pt idx="12">
                  <c:v>416</c:v>
                </c:pt>
              </c:numCache>
            </c:numRef>
          </c:val>
          <c:extLst>
            <c:ext xmlns:c16="http://schemas.microsoft.com/office/drawing/2014/chart" uri="{C3380CC4-5D6E-409C-BE32-E72D297353CC}">
              <c16:uniqueId val="{00000009-02E4-4236-9A13-0E0EE6EF5F9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15553</c:v>
                </c:pt>
                <c:pt idx="3">
                  <c:v>15401</c:v>
                </c:pt>
                <c:pt idx="6">
                  <c:v>15090</c:v>
                </c:pt>
                <c:pt idx="9">
                  <c:v>15465</c:v>
                </c:pt>
                <c:pt idx="12">
                  <c:v>14955</c:v>
                </c:pt>
              </c:numCache>
            </c:numRef>
          </c:val>
          <c:extLst>
            <c:ext xmlns:c16="http://schemas.microsoft.com/office/drawing/2014/chart" uri="{C3380CC4-5D6E-409C-BE32-E72D297353CC}">
              <c16:uniqueId val="{0000000A-02E4-4236-9A13-0E0EE6EF5F9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8864</c:v>
                </c:pt>
                <c:pt idx="2">
                  <c:v>#N/A</c:v>
                </c:pt>
                <c:pt idx="3">
                  <c:v>#N/A</c:v>
                </c:pt>
                <c:pt idx="4">
                  <c:v>9966</c:v>
                </c:pt>
                <c:pt idx="5">
                  <c:v>#N/A</c:v>
                </c:pt>
                <c:pt idx="6">
                  <c:v>#N/A</c:v>
                </c:pt>
                <c:pt idx="7">
                  <c:v>9539</c:v>
                </c:pt>
                <c:pt idx="8">
                  <c:v>#N/A</c:v>
                </c:pt>
                <c:pt idx="9">
                  <c:v>#N/A</c:v>
                </c:pt>
                <c:pt idx="10">
                  <c:v>9565</c:v>
                </c:pt>
                <c:pt idx="11">
                  <c:v>#N/A</c:v>
                </c:pt>
                <c:pt idx="12">
                  <c:v>#N/A</c:v>
                </c:pt>
                <c:pt idx="13">
                  <c:v>9010</c:v>
                </c:pt>
                <c:pt idx="14">
                  <c:v>#N/A</c:v>
                </c:pt>
              </c:numCache>
            </c:numRef>
          </c:val>
          <c:smooth val="0"/>
          <c:extLst>
            <c:ext xmlns:c16="http://schemas.microsoft.com/office/drawing/2014/chart" uri="{C3380CC4-5D6E-409C-BE32-E72D297353CC}">
              <c16:uniqueId val="{0000000B-02E4-4236-9A13-0E0EE6EF5F9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663</c:v>
                </c:pt>
                <c:pt idx="1">
                  <c:v>702</c:v>
                </c:pt>
                <c:pt idx="2">
                  <c:v>824</c:v>
                </c:pt>
              </c:numCache>
            </c:numRef>
          </c:val>
          <c:extLst>
            <c:ext xmlns:c16="http://schemas.microsoft.com/office/drawing/2014/chart" uri="{C3380CC4-5D6E-409C-BE32-E72D297353CC}">
              <c16:uniqueId val="{00000000-D263-48D3-A1D6-3262CE733D0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111</c:v>
                </c:pt>
                <c:pt idx="1">
                  <c:v>111</c:v>
                </c:pt>
                <c:pt idx="2">
                  <c:v>111</c:v>
                </c:pt>
              </c:numCache>
            </c:numRef>
          </c:val>
          <c:extLst>
            <c:ext xmlns:c16="http://schemas.microsoft.com/office/drawing/2014/chart" uri="{C3380CC4-5D6E-409C-BE32-E72D297353CC}">
              <c16:uniqueId val="{00000001-D263-48D3-A1D6-3262CE733D0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1587</c:v>
                </c:pt>
                <c:pt idx="1">
                  <c:v>1653</c:v>
                </c:pt>
                <c:pt idx="2">
                  <c:v>1590</c:v>
                </c:pt>
              </c:numCache>
            </c:numRef>
          </c:val>
          <c:extLst>
            <c:ext xmlns:c16="http://schemas.microsoft.com/office/drawing/2014/chart" uri="{C3380CC4-5D6E-409C-BE32-E72D297353CC}">
              <c16:uniqueId val="{00000002-D263-48D3-A1D6-3262CE733D0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{19EB2EA7-11DC-4B6D-88B4-3B945B8E4324}</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1512-40FA-B2F8-3353E122D3A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{B5514ADD-7841-4793-8FC1-08DEC735A2E2}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12-40FA-B2F8-3353E122D3A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{F1EFCA4F-CAE5-4053-A87E-10F241C3389C}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12-40FA-B2F8-3353E122D3A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{5BF320EA-0F0B-4F29-B31F-3C43C5D897E7}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12-40FA-B2F8-3353E122D3A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{F87491EF-80C5-4A09-85F0-FB7F89121E18}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12-40FA-B2F8-3353E122D3A5}"/>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{60CCCEFD-8153-481E-810A-5997CB33F208}</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1512-40FA-B2F8-3353E122D3A5}"/>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{64E8EB1F-F2F8-4407-BBA3-56E27616F013}</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1512-40FA-B2F8-3353E122D3A5}"/>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{B7B2E604-915C-4BE0-A8C8-4C489E4E21BA}</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1512-40FA-B2F8-3353E122D3A5}"/>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{FF8B7D09-5D98-4E3F-BFBB-0CC47888EBDD}</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1512-40FA-B2F8-3353E122D3A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51.5</c:v>
                </c:pt>
                <c:pt idx="8">
                  <c:v>53.6</c:v>
                </c:pt>
                <c:pt idx="16">
                  <c:v>55.6</c:v>
                </c:pt>
                <c:pt idx="24">
                  <c:v>56.5</c:v>
                </c:pt>
                <c:pt idx="32">
                  <c:v>58.2</c:v>
                </c:pt>
              </c:numCache>
            </c:numRef>
          </c:xVal>
          <c:yVal>
            <c:numRef>
              <c:f>公会計指標分析・財政指標組合せ分析表!$BP$51:$DC$51</c:f>
              <c:numCache>
                <c:formatCode>#,##0.0;"▲ "#,##0.0</c:formatCode>
                <c:ptCount val="40"/>
                <c:pt idx="0">
                  <c:v>128</c:v>
                </c:pt>
                <c:pt idx="8">
                  <c:v>146.19999999999999</c:v>
                </c:pt>
                <c:pt idx="16">
                  <c:v>131.5</c:v>
                </c:pt>
                <c:pt idx="24">
                  <c:v>127.1</c:v>
                </c:pt>
                <c:pt idx="32">
                  <c:v>122.5</c:v>
                </c:pt>
              </c:numCache>
            </c:numRef>
          </c:yVal>
          <c:smooth val="0"/>
          <c:extLst>
            <c:ext xmlns:c16="http://schemas.microsoft.com/office/drawing/2014/chart" uri="{C3380CC4-5D6E-409C-BE32-E72D297353CC}">
              <c16:uniqueId val="{00000009-1512-40FA-B2F8-3353E122D3A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2716914358970029E-2"/>
                  <c:y val="-6.4739042105865174E-2"/>
                </c:manualLayout>
              </c:layout>
              <c:tx>
                <c:strRef>
                  <c:f>公会計指標分析・財政指標組合せ分析表!$BP$50</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{6913CE3A-FD43-4769-8053-EBC7126F6DF3}</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1512-40FA-B2F8-3353E122D3A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{59FC9DC3-B9C1-4D1A-B83C-9CA4660F1EF7}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12-40FA-B2F8-3353E122D3A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{8A6606B0-CD9D-4246-9B41-B078D52BE099}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12-40FA-B2F8-3353E122D3A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{A382AC28-6CBA-476D-9896-757E92A1ECD0}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12-40FA-B2F8-3353E122D3A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{BEA82E1F-B655-48BD-A693-89C89E15C50B}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12-40FA-B2F8-3353E122D3A5}"/>
                </c:ext>
              </c:extLst>
            </c:dLbl>
            <c:dLbl>
              <c:idx val="8"/>
              <c:layout>
                <c:manualLayout>
                  <c:x val="-4.1444036760836432E-2"/>
                  <c:y val="-6.070575129366191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{F68A9D8D-0712-4DBF-BE80-5C33E74887CB}</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1512-40FA-B2F8-3353E122D3A5}"/>
                </c:ext>
              </c:extLst>
            </c:dLbl>
            <c:dLbl>
              <c:idx val="16"/>
              <c:layout>
                <c:manualLayout>
                  <c:x val="-3.2015750650234161E-2"/>
                  <c:y val="-6.8772332918068502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{25A37CD1-5666-4B0B-9948-67F65DA7AF2D}</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1512-40FA-B2F8-3353E122D3A5}"/>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{4953E388-2893-40E9-99AD-BDB8FC2460F3}</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1512-40FA-B2F8-3353E122D3A5}"/>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{1C45A21D-6924-457A-A90E-80474EC61BB4}</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1512-40FA-B2F8-3353E122D3A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60.8</c:v>
                </c:pt>
                <c:pt idx="8">
                  <c:v>61</c:v>
                </c:pt>
                <c:pt idx="16">
                  <c:v>61.7</c:v>
                </c:pt>
                <c:pt idx="24">
                  <c:v>62.5</c:v>
                </c:pt>
                <c:pt idx="32">
                  <c:v>65</c:v>
                </c:pt>
              </c:numCache>
            </c:numRef>
          </c:xVal>
          <c:yVal>
            <c:numRef>
              <c:f>公会計指標分析・財政指標組合せ分析表!$BP$55:$DC$55</c:f>
              <c:numCache>
                <c:formatCode>#,##0.0;"▲ "#,##0.0</c:formatCode>
                <c:ptCount val="40"/>
                <c:pt idx="0">
                  <c:v>48</c:v>
                </c:pt>
                <c:pt idx="8">
                  <c:v>49.1</c:v>
                </c:pt>
                <c:pt idx="16">
                  <c:v>41.5</c:v>
                </c:pt>
                <c:pt idx="24">
                  <c:v>25.2</c:v>
                </c:pt>
                <c:pt idx="32">
                  <c:v>15.7</c:v>
                </c:pt>
              </c:numCache>
            </c:numRef>
          </c:yVal>
          <c:smooth val="0"/>
          <c:extLst>
            <c:ext xmlns:c16="http://schemas.microsoft.com/office/drawing/2014/chart" uri="{C3380CC4-5D6E-409C-BE32-E72D297353CC}">
              <c16:uniqueId val="{00000013-1512-40FA-B2F8-3353E122D3A5}"/>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6647173287753057E-2"/>
                  <c:y val="-6.2416647087793951E-2"/>
                </c:manualLayout>
              </c:layout>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{F9BED264-6073-4176-A566-66741E9CFBE9}</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8D2F-43F3-901F-25C2E3C26B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{B1303988-D207-407C-BF6A-AFB5B8098F48}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2F-43F3-901F-25C2E3C26B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{80E202D2-3EE2-4D6F-85C4-9779302E5DE4}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2F-43F3-901F-25C2E3C26B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{3482BCF4-88C9-4D8D-A473-714DF7EABD12}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2F-43F3-901F-25C2E3C26B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{069F4A29-4990-4930-BA5C-B516EF46943F}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2F-43F3-901F-25C2E3C26B21}"/>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{DDE18B3C-C208-4ACD-8E0D-2DBE430B8305}</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8D2F-43F3-901F-25C2E3C26B21}"/>
                </c:ext>
              </c:extLst>
            </c:dLbl>
            <c:dLbl>
              <c:idx val="16"/>
              <c:layout>
                <c:manualLayout>
                  <c:x val="-3.6621161056433191E-2"/>
                  <c:y val="-5.251755762524607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{EAA31774-BD85-4B27-838F-BE2EC2CC417C}</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8D2F-43F3-901F-25C2E3C26B21}"/>
                </c:ext>
              </c:extLst>
            </c:dLbl>
            <c:dLbl>
              <c:idx val="24"/>
              <c:layout>
                <c:manualLayout>
                  <c:x val="-3.1570342725075584E-2"/>
                  <c:y val="-7.2315736550341903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{7D619A61-1207-4E23-8FBF-F89F29218E7B}</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8D2F-43F3-901F-25C2E3C26B21}"/>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{73CD808A-4760-4C48-8A76-2CDB224D9B0E}</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8D2F-43F3-901F-25C2E3C26B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11.9</c:v>
                </c:pt>
                <c:pt idx="16">
                  <c:v>11.9</c:v>
                </c:pt>
                <c:pt idx="24">
                  <c:v>12</c:v>
                </c:pt>
                <c:pt idx="32">
                  <c:v>12.2</c:v>
                </c:pt>
              </c:numCache>
            </c:numRef>
          </c:xVal>
          <c:yVal>
            <c:numRef>
              <c:f>公会計指標分析・財政指標組合せ分析表!$BP$73:$DC$73</c:f>
              <c:numCache>
                <c:formatCode>#,##0.0;"▲ "#,##0.0</c:formatCode>
                <c:ptCount val="40"/>
                <c:pt idx="0">
                  <c:v>128</c:v>
                </c:pt>
                <c:pt idx="8">
                  <c:v>146.19999999999999</c:v>
                </c:pt>
                <c:pt idx="16">
                  <c:v>131.5</c:v>
                </c:pt>
                <c:pt idx="24">
                  <c:v>127.1</c:v>
                </c:pt>
                <c:pt idx="32">
                  <c:v>122.5</c:v>
                </c:pt>
              </c:numCache>
            </c:numRef>
          </c:yVal>
          <c:smooth val="0"/>
          <c:extLst>
            <c:ext xmlns:c16="http://schemas.microsoft.com/office/drawing/2014/chart" uri="{C3380CC4-5D6E-409C-BE32-E72D297353CC}">
              <c16:uniqueId val="{00000009-8D2F-43F3-901F-25C2E3C26B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6621161056433163E-2"/>
                  <c:y val="-7.9081920971678335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{2C3CA9C2-9950-4A1B-BAF9-07C6E7CE852A}</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8D2F-43F3-901F-25C2E3C26B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{16B31758-373A-4EA0-88E1-1626CBB9E1BD}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2F-43F3-901F-25C2E3C26B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{49391B7B-1A25-4196-A5F9-744439287DF7}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2F-43F3-901F-25C2E3C26B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{80DB176B-E196-41B6-AAC4-AF7E493B1093}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2F-43F3-901F-25C2E3C26B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{80DE78C2-0102-4EA5-9643-9B06ACCB7091}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2F-43F3-901F-25C2E3C26B21}"/>
                </c:ext>
              </c:extLst>
            </c:dLbl>
            <c:dLbl>
              <c:idx val="8"/>
              <c:layout>
                <c:manualLayout>
                  <c:x val="-2.6647173287753192E-2"/>
                  <c:y val="-4.5751373203909602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{1DEAC1E3-F83C-476D-B407-F7B415A6B0B7}</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8D2F-43F3-901F-25C2E3C26B21}"/>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{E837BCDF-87DA-4998-BB56-12318F2185A3}</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8D2F-43F3-901F-25C2E3C26B21}"/>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{C111C5DC-E9EE-4D98-B3B1-8A81334552A0}</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8D2F-43F3-901F-25C2E3C26B21}"/>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{E8EB9A83-0420-4649-B067-BA1EAEEF2092}</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8D2F-43F3-901F-25C2E3C26B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9.6</c:v>
                </c:pt>
                <c:pt idx="8">
                  <c:v>9.5</c:v>
                </c:pt>
                <c:pt idx="16">
                  <c:v>9.1999999999999993</c:v>
                </c:pt>
                <c:pt idx="24">
                  <c:v>8.9</c:v>
                </c:pt>
                <c:pt idx="32">
                  <c:v>8.9</c:v>
                </c:pt>
              </c:numCache>
            </c:numRef>
          </c:xVal>
          <c:yVal>
            <c:numRef>
              <c:f>公会計指標分析・財政指標組合せ分析表!$BP$77:$DC$77</c:f>
              <c:numCache>
                <c:formatCode>#,##0.0;"▲ "#,##0.0</c:formatCode>
                <c:ptCount val="40"/>
                <c:pt idx="0">
                  <c:v>48</c:v>
                </c:pt>
                <c:pt idx="8">
                  <c:v>49.1</c:v>
                </c:pt>
                <c:pt idx="16">
                  <c:v>41.5</c:v>
                </c:pt>
                <c:pt idx="24">
                  <c:v>25.2</c:v>
                </c:pt>
                <c:pt idx="32">
                  <c:v>15.7</c:v>
                </c:pt>
              </c:numCache>
            </c:numRef>
          </c:yVal>
          <c:smooth val="0"/>
          <c:extLst>
            <c:ext xmlns:c16="http://schemas.microsoft.com/office/drawing/2014/chart" uri="{C3380CC4-5D6E-409C-BE32-E72D297353CC}">
              <c16:uniqueId val="{00000013-8D2F-43F3-901F-25C2E3C26B21}"/>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F56382DA-D447-4BAD-A84B-1EE3D997639B}"/>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5E1D01A9-5C4E-4CA1-A1E5-BCD01E747459}"/>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ED3F99CD-EA57-496F-A05F-C08589E088DA}"/>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CB1E94F0-0E66-47E8-9B7A-AA09B101D7FE}"/>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BE4F9B4-0F31-4185-92C2-26D817CE8A72}"/>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642CC497-387F-420C-912D-CA51AC10FA01}"/>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DEF7239A-560E-4158-87B9-CF18595A0795}"/>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6A04EFF-E377-4D2C-A5C8-3D94CA7D7A49}"/>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1C630860-B5B2-41BF-81D9-2EEEC305BC9F}"/>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B78270EF-A31A-483E-8E70-5BF6CEC07F53}"/>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29,848
29,617
160.52
17,840,226
16,564,902
1,174,956
8,377,772
14,954,807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4012E11-E767-4711-B13F-459839038F6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F65D72DC-8A44-4BCB-855B-5B3BDB7B600D}"/>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5CAE69DC-4766-4DDC-B223-99F36BB9A93C}"/>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A64A65E6-97B3-4B92-9E3F-1ACA76B95B5E}"/>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619414E1-0961-4693-9BC3-FCB4E7529FF3}"/>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2EFA126-22A8-4AF8-9809-504958FDE240}"/>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73834F33-4366-44DD-B20F-EB5713E7FD3A}"/>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4565168-99B2-4DF7-B76C-5046C7CD031B}"/>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382ECE65-B629-421B-AF15-F7D62124813D}"/>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ECAA18E-A5F9-4115-A19F-732260E05B44}"/>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96AACA9A-564E-449D-B32C-4508A2A9DD32}"/>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69FAA69-1400-4E2E-9171-A878418B4AA1}"/>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9786D2B0-2D2E-4B66-92CB-1118A9ED328F}"/>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1CC5236-C608-4EBE-A14D-3664219AC504}"/>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FD19DABB-FD8A-405E-8DCA-99FA1F5EAEA4}"/>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B8BBACD-A1FE-4990-BE73-FDED7F92C8A1}"/>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2B570F2-8AF5-4352-9132-5BB3406A7FA8}"/>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79CC6E3-FCD7-47D3-90DC-79FD6F1C8A3D}"/>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FB9A5B34-07EE-41B4-B14A-99529AA6A351}"/>
            </a:ext>
          </a:extLst>
        </xdr:cNvPr>
        <xdr:cNvSpPr txBox="1"/>
      </xdr:nvSpPr>
      <xdr:spPr>
        <a:xfrm>
          <a:off x="704850" y="319151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C4F09408-CA80-4559-BAC2-3F1E8D86C506}"/>
            </a:ext>
          </a:extLst>
        </xdr:cNvPr>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FF3C30F0-FE57-425F-BAC5-80B2C4A6F088}"/>
            </a:ext>
          </a:extLst>
        </xdr:cNvPr>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11E58237-7F46-4F75-9142-0384AA30FAF0}"/>
            </a:ext>
          </a:extLst>
        </xdr:cNvPr>
        <xdr:cNvSpPr txBox="1"/>
      </xdr:nvSpPr>
      <xdr:spPr>
        <a:xfrm>
          <a:off x="704850" y="393827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2F36B99E-2683-4313-844E-9B462C3BBF65}"/>
            </a:ext>
          </a:extLst>
        </xdr:cNvPr>
        <xdr:cNvSpPr txBox="1"/>
      </xdr:nvSpPr>
      <xdr:spPr>
        <a:xfrm>
          <a:off x="704850" y="418846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6D3E2526-13E0-43CB-B587-C385D6CF27B3}"/>
            </a:ext>
          </a:extLst>
        </xdr:cNvPr>
        <xdr:cNvSpPr txBox="1"/>
      </xdr:nvSpPr>
      <xdr:spPr>
        <a:xfrm>
          <a:off x="704850" y="443484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8179D82-D373-4E6A-85D5-4525D40FFBFD}"/>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045024B-931F-440E-8D18-7CDBF19C0341}"/>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06333FB-DA4E-4604-95CF-D7986AFE351D}"/>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6865BB8-E0FB-4206-90EB-6B5E9E3FEB50}"/>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679F99B2-5FB1-49D4-8DEC-BEF04D1CCBC5}"/>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FDDE386-B65A-4D39-9817-CF606E1F5E38}"/>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1587C221-EAD6-4599-99D2-A37CFE473F29}"/>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E8A1D5D-8ABC-4BC8-ACF4-E50BD05F096F}"/>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3833E92-E457-431F-8C13-DCD271172A2C}"/>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497FF56-2F33-4FBA-9063-030A7934E91F}"/>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C4F5687-77D0-45FD-80A6-223BD7C0F37D}"/>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BCDBE252-0348-4CC5-9D4B-EA09E73DDDDD}"/>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A13738DA-378C-4B1D-B5AD-D135F2104026}"/>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基準財政需要額の増などから財政力指数は</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0.01</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ポイント低下しているが、類似団体内平均値より</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0.09</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ポイント上回っている。今後も、補助金・負担金の見直しにより更なる歳出削減を推進するとともに、市税等の収納率</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98.8</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％を目標に取り組み、財政基盤の強化を図る。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3A68DEF4-0490-4A3D-B572-5BD1882E15F1}"/>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CD6C75EE-9DA8-4B75-B218-4EE90687203B}"/>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6D2484FA-B77F-4636-9D99-B6764629058D}"/>
            </a:ext>
          </a:extLst>
        </xdr:cNvPr>
        <xdr:cNvCxnSpPr/>
      </xdr:nvCxnSpPr>
      <xdr:spPr>
        <a:xfrm>
          <a:off x="7048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A00E27C9-8F13-495E-9E2A-345736942AD6}"/>
            </a:ext>
          </a:extLst>
        </xdr:cNvPr>
        <xdr:cNvSpPr txBox="1"/>
      </xdr:nvSpPr>
      <xdr:spPr>
        <a:xfrm>
          <a:off x="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5265D45C-80B5-48F8-97E1-9D9AC3BF26D7}"/>
            </a:ext>
          </a:extLst>
        </xdr:cNvPr>
        <xdr:cNvCxnSpPr/>
      </xdr:nvCxnSpPr>
      <xdr:spPr>
        <a:xfrm>
          <a:off x="7048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5ABD37A9-F678-42B3-A09F-F7F9CBB52A49}"/>
            </a:ext>
          </a:extLst>
        </xdr:cNvPr>
        <xdr:cNvSpPr txBox="1"/>
      </xdr:nvSpPr>
      <xdr:spPr>
        <a:xfrm>
          <a:off x="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45D75179-6BDC-4715-A4EC-240C1168C98A}"/>
            </a:ext>
          </a:extLst>
        </xdr:cNvPr>
        <xdr:cNvCxnSpPr/>
      </xdr:nvCxnSpPr>
      <xdr:spPr>
        <a:xfrm>
          <a:off x="7048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E992B7-D7DA-4BCD-A705-923F7A4FA787}"/>
            </a:ext>
          </a:extLst>
        </xdr:cNvPr>
        <xdr:cNvSpPr txBox="1"/>
      </xdr:nvSpPr>
      <xdr:spPr>
        <a:xfrm>
          <a:off x="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D25DFD4A-B498-4ED9-A770-E7B6C1EDBF53}"/>
            </a:ext>
          </a:extLst>
        </xdr:cNvPr>
        <xdr:cNvCxnSpPr/>
      </xdr:nvCxnSpPr>
      <xdr:spPr>
        <a:xfrm>
          <a:off x="7048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98D3CB4E-5933-417C-8C74-2B1D8E7D0029}"/>
            </a:ext>
          </a:extLst>
        </xdr:cNvPr>
        <xdr:cNvSpPr txBox="1"/>
      </xdr:nvSpPr>
      <xdr:spPr>
        <a:xfrm>
          <a:off x="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4D8587EE-1219-4310-A45D-4615FA36599E}"/>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1C3016DD-4935-4F4F-BC9C-D64DC3F5B004}"/>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6DF7F85-FBA5-437C-8FF0-C5564BAB01C4}"/>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165100</xdr:rowOff>
    </xdr:to>
    <xdr:cxnSp macro="">
      <xdr:nvCxnSpPr>
        <xdr:cNvPr id="62" name="直線コネクタ 61">
          <a:extLst>
            <a:ext uri="{FF2B5EF4-FFF2-40B4-BE49-F238E27FC236}">
              <a16:creationId xmlns:a16="http://schemas.microsoft.com/office/drawing/2014/main" id="{78E0627D-EA70-4523-B8BD-59890F03BB91}"/>
            </a:ext>
          </a:extLst>
        </xdr:cNvPr>
        <xdr:cNvCxnSpPr/>
      </xdr:nvCxnSpPr>
      <xdr:spPr>
        <a:xfrm flipV="1">
          <a:off x="4514850" y="6216650"/>
          <a:ext cx="0" cy="132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3" name="財政力最小値テキスト">
          <a:extLst>
            <a:ext uri="{FF2B5EF4-FFF2-40B4-BE49-F238E27FC236}">
              <a16:creationId xmlns:a16="http://schemas.microsoft.com/office/drawing/2014/main" id="{EDD6A99B-4E6A-4378-A84F-2787E90FCF49}"/>
            </a:ext>
          </a:extLst>
        </xdr:cNvPr>
        <xdr:cNvSpPr txBox="1"/>
      </xdr:nvSpPr>
      <xdr:spPr>
        <a:xfrm>
          <a:off x="4584700" y="751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4" name="直線コネクタ 63">
          <a:extLst>
            <a:ext uri="{FF2B5EF4-FFF2-40B4-BE49-F238E27FC236}">
              <a16:creationId xmlns:a16="http://schemas.microsoft.com/office/drawing/2014/main" id="{EABE13C1-BE77-4899-9CF3-9420BF1A1C70}"/>
            </a:ext>
          </a:extLst>
        </xdr:cNvPr>
        <xdr:cNvCxnSpPr/>
      </xdr:nvCxnSpPr>
      <xdr:spPr>
        <a:xfrm>
          <a:off x="4425950" y="75412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150DBE4B-AE84-4D96-B654-814BAD85D8CD}"/>
            </a:ext>
          </a:extLst>
        </xdr:cNvPr>
        <xdr:cNvSpPr txBox="1"/>
      </xdr:nvSpPr>
      <xdr:spPr>
        <a:xfrm>
          <a:off x="45847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3A296369-5488-4B45-9439-E7220F6C89B5}"/>
            </a:ext>
          </a:extLst>
        </xdr:cNvPr>
        <xdr:cNvCxnSpPr/>
      </xdr:nvCxnSpPr>
      <xdr:spPr>
        <a:xfrm>
          <a:off x="4425950" y="6216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3810</xdr:rowOff>
    </xdr:from>
    <xdr:to>
      <xdr:col>23</xdr:col>
      <xdr:colOff>133350</xdr:colOff>
      <xdr:row>41</xdr:row>
      <xdr:rowOff>27940</xdr:rowOff>
    </xdr:to>
    <xdr:cxnSp macro="">
      <xdr:nvCxnSpPr>
        <xdr:cNvPr id="67" name="直線コネクタ 66">
          <a:extLst>
            <a:ext uri="{FF2B5EF4-FFF2-40B4-BE49-F238E27FC236}">
              <a16:creationId xmlns:a16="http://schemas.microsoft.com/office/drawing/2014/main" id="{AE612382-B950-4E7E-8136-733E70DC3AB3}"/>
            </a:ext>
          </a:extLst>
        </xdr:cNvPr>
        <xdr:cNvCxnSpPr/>
      </xdr:nvCxnSpPr>
      <xdr:spPr>
        <a:xfrm>
          <a:off x="3752850" y="6877050"/>
          <a:ext cx="762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DC143A52-4829-4BEE-913D-F9286B79B9A1}"/>
            </a:ext>
          </a:extLst>
        </xdr:cNvPr>
        <xdr:cNvSpPr txBox="1"/>
      </xdr:nvSpPr>
      <xdr:spPr>
        <a:xfrm>
          <a:off x="4584700" y="7039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EDD25B8D-83D1-424C-9FFA-16BBCA233DBD}"/>
            </a:ext>
          </a:extLst>
        </xdr:cNvPr>
        <xdr:cNvSpPr/>
      </xdr:nvSpPr>
      <xdr:spPr>
        <a:xfrm>
          <a:off x="4464050"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151130</xdr:rowOff>
    </xdr:from>
    <xdr:to>
      <xdr:col>19</xdr:col>
      <xdr:colOff>133350</xdr:colOff>
      <xdr:row>41</xdr:row>
      <xdr:rowOff>3810</xdr:rowOff>
    </xdr:to>
    <xdr:cxnSp macro="">
      <xdr:nvCxnSpPr>
        <xdr:cNvPr id="70" name="直線コネクタ 69">
          <a:extLst>
            <a:ext uri="{FF2B5EF4-FFF2-40B4-BE49-F238E27FC236}">
              <a16:creationId xmlns:a16="http://schemas.microsoft.com/office/drawing/2014/main" id="{0BDBFDCF-74CB-43C8-A0DF-44E66E499305}"/>
            </a:ext>
          </a:extLst>
        </xdr:cNvPr>
        <xdr:cNvCxnSpPr/>
      </xdr:nvCxnSpPr>
      <xdr:spPr>
        <a:xfrm>
          <a:off x="2940050" y="6856730"/>
          <a:ext cx="8128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FB5305F7-586B-4DFF-9C4E-873307BCE719}"/>
            </a:ext>
          </a:extLst>
        </xdr:cNvPr>
        <xdr:cNvSpPr/>
      </xdr:nvSpPr>
      <xdr:spPr>
        <a:xfrm>
          <a:off x="3702050"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8E1F8E42-A4A5-492B-88E7-A8A375ACB201}"/>
            </a:ext>
          </a:extLst>
        </xdr:cNvPr>
        <xdr:cNvSpPr txBox="1"/>
      </xdr:nvSpPr>
      <xdr:spPr>
        <a:xfrm>
          <a:off x="3409950" y="715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151130</xdr:rowOff>
    </xdr:from>
    <xdr:to>
      <xdr:col>15</xdr:col>
      <xdr:colOff>82550</xdr:colOff>
      <xdr:row>41</xdr:row>
      <xdr:rowOff>3810</xdr:rowOff>
    </xdr:to>
    <xdr:cxnSp macro="">
      <xdr:nvCxnSpPr>
        <xdr:cNvPr id="73" name="直線コネクタ 72">
          <a:extLst>
            <a:ext uri="{FF2B5EF4-FFF2-40B4-BE49-F238E27FC236}">
              <a16:creationId xmlns:a16="http://schemas.microsoft.com/office/drawing/2014/main" id="{F75EA4D0-3054-4F0D-8AFA-77F795FE811B}"/>
            </a:ext>
          </a:extLst>
        </xdr:cNvPr>
        <xdr:cNvCxnSpPr/>
      </xdr:nvCxnSpPr>
      <xdr:spPr>
        <a:xfrm flipV="1">
          <a:off x="2127250" y="6856730"/>
          <a:ext cx="8128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4" name="フローチャート: 判断 73">
          <a:extLst>
            <a:ext uri="{FF2B5EF4-FFF2-40B4-BE49-F238E27FC236}">
              <a16:creationId xmlns:a16="http://schemas.microsoft.com/office/drawing/2014/main" id="{1C930548-3AD6-481D-BDE0-A04CD5CD3EB7}"/>
            </a:ext>
          </a:extLst>
        </xdr:cNvPr>
        <xdr:cNvSpPr/>
      </xdr:nvSpPr>
      <xdr:spPr>
        <a:xfrm>
          <a:off x="2889250" y="7019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75" name="テキスト ボックス 74">
          <a:extLst>
            <a:ext uri="{FF2B5EF4-FFF2-40B4-BE49-F238E27FC236}">
              <a16:creationId xmlns:a16="http://schemas.microsoft.com/office/drawing/2014/main" id="{D391AD8C-5E27-462F-AC9C-303B9F2C14DD}"/>
            </a:ext>
          </a:extLst>
        </xdr:cNvPr>
        <xdr:cNvSpPr txBox="1"/>
      </xdr:nvSpPr>
      <xdr:spPr>
        <a:xfrm>
          <a:off x="259715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3810</xdr:rowOff>
    </xdr:from>
    <xdr:to>
      <xdr:col>11</xdr:col>
      <xdr:colOff>31750</xdr:colOff>
      <xdr:row>41</xdr:row>
      <xdr:rowOff>27940</xdr:rowOff>
    </xdr:to>
    <xdr:cxnSp macro="">
      <xdr:nvCxnSpPr>
        <xdr:cNvPr id="76" name="直線コネクタ 75">
          <a:extLst>
            <a:ext uri="{FF2B5EF4-FFF2-40B4-BE49-F238E27FC236}">
              <a16:creationId xmlns:a16="http://schemas.microsoft.com/office/drawing/2014/main" id="{EB708CDC-6B6D-4B2D-A883-8BEE19F084F4}"/>
            </a:ext>
          </a:extLst>
        </xdr:cNvPr>
        <xdr:cNvCxnSpPr/>
      </xdr:nvCxnSpPr>
      <xdr:spPr>
        <a:xfrm flipV="1">
          <a:off x="1333500" y="6877050"/>
          <a:ext cx="79375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BD8C3640-3BED-4EF7-9949-61BF2B1BA768}"/>
            </a:ext>
          </a:extLst>
        </xdr:cNvPr>
        <xdr:cNvSpPr/>
      </xdr:nvSpPr>
      <xdr:spPr>
        <a:xfrm>
          <a:off x="2095500" y="70192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78" name="テキスト ボックス 77">
          <a:extLst>
            <a:ext uri="{FF2B5EF4-FFF2-40B4-BE49-F238E27FC236}">
              <a16:creationId xmlns:a16="http://schemas.microsoft.com/office/drawing/2014/main" id="{340FD847-7E0D-4E97-A000-BFE5D38CBC6C}"/>
            </a:ext>
          </a:extLst>
        </xdr:cNvPr>
        <xdr:cNvSpPr txBox="1"/>
      </xdr:nvSpPr>
      <xdr:spPr>
        <a:xfrm>
          <a:off x="178435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79" name="フローチャート: 判断 78">
          <a:extLst>
            <a:ext uri="{FF2B5EF4-FFF2-40B4-BE49-F238E27FC236}">
              <a16:creationId xmlns:a16="http://schemas.microsoft.com/office/drawing/2014/main" id="{2BC7E76C-8AAA-4AFB-A2E4-43F4A783A76D}"/>
            </a:ext>
          </a:extLst>
        </xdr:cNvPr>
        <xdr:cNvSpPr/>
      </xdr:nvSpPr>
      <xdr:spPr>
        <a:xfrm>
          <a:off x="1282700" y="704342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80" name="テキスト ボックス 79">
          <a:extLst>
            <a:ext uri="{FF2B5EF4-FFF2-40B4-BE49-F238E27FC236}">
              <a16:creationId xmlns:a16="http://schemas.microsoft.com/office/drawing/2014/main" id="{FDA8C64E-57C5-4382-A5F7-A8254A62F0F8}"/>
            </a:ext>
          </a:extLst>
        </xdr:cNvPr>
        <xdr:cNvSpPr txBox="1"/>
      </xdr:nvSpPr>
      <xdr:spPr>
        <a:xfrm>
          <a:off x="971550" y="7125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87CEFCE3-5EB4-47E8-8281-F9DBC537D80A}"/>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FBBE7E01-4148-4873-98FF-3567433F2BFA}"/>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CEB9C466-C4AC-4328-B6E2-6243AB18CA11}"/>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BE426E1-3E37-4EAB-95C7-4029A08CBF37}"/>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D5C74F21-FE19-4B2A-979E-88F8CC92D6E0}"/>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86" name="楕円 85">
          <a:extLst>
            <a:ext uri="{FF2B5EF4-FFF2-40B4-BE49-F238E27FC236}">
              <a16:creationId xmlns:a16="http://schemas.microsoft.com/office/drawing/2014/main" id="{CF493978-5366-4C92-A558-6F5A07DAFF1D}"/>
            </a:ext>
          </a:extLst>
        </xdr:cNvPr>
        <xdr:cNvSpPr/>
      </xdr:nvSpPr>
      <xdr:spPr>
        <a:xfrm>
          <a:off x="4464050" y="6854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165117</xdr:rowOff>
    </xdr:from>
    <xdr:ext cx="762000" cy="259045"/>
    <xdr:sp macro="" textlink="">
      <xdr:nvSpPr>
        <xdr:cNvPr id="87" name="財政力該当値テキスト">
          <a:extLst>
            <a:ext uri="{FF2B5EF4-FFF2-40B4-BE49-F238E27FC236}">
              <a16:creationId xmlns:a16="http://schemas.microsoft.com/office/drawing/2014/main" id="{D3A9E2BF-4EF2-451F-A318-4868B8FB025E}"/>
            </a:ext>
          </a:extLst>
        </xdr:cNvPr>
        <xdr:cNvSpPr txBox="1"/>
      </xdr:nvSpPr>
      <xdr:spPr>
        <a:xfrm>
          <a:off x="45847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124460</xdr:rowOff>
    </xdr:from>
    <xdr:to>
      <xdr:col>19</xdr:col>
      <xdr:colOff>184150</xdr:colOff>
      <xdr:row>41</xdr:row>
      <xdr:rowOff>54610</xdr:rowOff>
    </xdr:to>
    <xdr:sp macro="" textlink="">
      <xdr:nvSpPr>
        <xdr:cNvPr id="88" name="楕円 87">
          <a:extLst>
            <a:ext uri="{FF2B5EF4-FFF2-40B4-BE49-F238E27FC236}">
              <a16:creationId xmlns:a16="http://schemas.microsoft.com/office/drawing/2014/main" id="{DC8546D7-8158-4875-89A1-F3B036046CC5}"/>
            </a:ext>
          </a:extLst>
        </xdr:cNvPr>
        <xdr:cNvSpPr/>
      </xdr:nvSpPr>
      <xdr:spPr>
        <a:xfrm>
          <a:off x="3702050" y="6830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64787</xdr:rowOff>
    </xdr:from>
    <xdr:ext cx="736600" cy="259045"/>
    <xdr:sp macro="" textlink="">
      <xdr:nvSpPr>
        <xdr:cNvPr id="89" name="テキスト ボックス 88">
          <a:extLst>
            <a:ext uri="{FF2B5EF4-FFF2-40B4-BE49-F238E27FC236}">
              <a16:creationId xmlns:a16="http://schemas.microsoft.com/office/drawing/2014/main" id="{F8ACCF69-813A-456D-A378-15D8CF2A13F2}"/>
            </a:ext>
          </a:extLst>
        </xdr:cNvPr>
        <xdr:cNvSpPr txBox="1"/>
      </xdr:nvSpPr>
      <xdr:spPr>
        <a:xfrm>
          <a:off x="3409950" y="6602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100330</xdr:rowOff>
    </xdr:from>
    <xdr:to>
      <xdr:col>15</xdr:col>
      <xdr:colOff>133350</xdr:colOff>
      <xdr:row>41</xdr:row>
      <xdr:rowOff>30480</xdr:rowOff>
    </xdr:to>
    <xdr:sp macro="" textlink="">
      <xdr:nvSpPr>
        <xdr:cNvPr id="90" name="楕円 89">
          <a:extLst>
            <a:ext uri="{FF2B5EF4-FFF2-40B4-BE49-F238E27FC236}">
              <a16:creationId xmlns:a16="http://schemas.microsoft.com/office/drawing/2014/main" id="{6FC11A3E-EE0E-405C-A697-640FC9FBA6E6}"/>
            </a:ext>
          </a:extLst>
        </xdr:cNvPr>
        <xdr:cNvSpPr/>
      </xdr:nvSpPr>
      <xdr:spPr>
        <a:xfrm>
          <a:off x="2889250" y="6805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40657</xdr:rowOff>
    </xdr:from>
    <xdr:ext cx="762000" cy="259045"/>
    <xdr:sp macro="" textlink="">
      <xdr:nvSpPr>
        <xdr:cNvPr id="91" name="テキスト ボックス 90">
          <a:extLst>
            <a:ext uri="{FF2B5EF4-FFF2-40B4-BE49-F238E27FC236}">
              <a16:creationId xmlns:a16="http://schemas.microsoft.com/office/drawing/2014/main" id="{E2302709-5335-4C0E-9F1F-9CC7359CB8FB}"/>
            </a:ext>
          </a:extLst>
        </xdr:cNvPr>
        <xdr:cNvSpPr txBox="1"/>
      </xdr:nvSpPr>
      <xdr:spPr>
        <a:xfrm>
          <a:off x="259715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124460</xdr:rowOff>
    </xdr:from>
    <xdr:to>
      <xdr:col>11</xdr:col>
      <xdr:colOff>82550</xdr:colOff>
      <xdr:row>41</xdr:row>
      <xdr:rowOff>54610</xdr:rowOff>
    </xdr:to>
    <xdr:sp macro="" textlink="">
      <xdr:nvSpPr>
        <xdr:cNvPr id="92" name="楕円 91">
          <a:extLst>
            <a:ext uri="{FF2B5EF4-FFF2-40B4-BE49-F238E27FC236}">
              <a16:creationId xmlns:a16="http://schemas.microsoft.com/office/drawing/2014/main" id="{045C1827-2463-486B-B3E4-0E06162A2035}"/>
            </a:ext>
          </a:extLst>
        </xdr:cNvPr>
        <xdr:cNvSpPr/>
      </xdr:nvSpPr>
      <xdr:spPr>
        <a:xfrm>
          <a:off x="2095500" y="683006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64787</xdr:rowOff>
    </xdr:from>
    <xdr:ext cx="762000" cy="259045"/>
    <xdr:sp macro="" textlink="">
      <xdr:nvSpPr>
        <xdr:cNvPr id="93" name="テキスト ボックス 92">
          <a:extLst>
            <a:ext uri="{FF2B5EF4-FFF2-40B4-BE49-F238E27FC236}">
              <a16:creationId xmlns:a16="http://schemas.microsoft.com/office/drawing/2014/main" id="{605F4AE1-A940-455D-8EFD-44C6E9FF39A4}"/>
            </a:ext>
          </a:extLst>
        </xdr:cNvPr>
        <xdr:cNvSpPr txBox="1"/>
      </xdr:nvSpPr>
      <xdr:spPr>
        <a:xfrm>
          <a:off x="1784350" y="660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148590</xdr:rowOff>
    </xdr:from>
    <xdr:to>
      <xdr:col>7</xdr:col>
      <xdr:colOff>31750</xdr:colOff>
      <xdr:row>41</xdr:row>
      <xdr:rowOff>78740</xdr:rowOff>
    </xdr:to>
    <xdr:sp macro="" textlink="">
      <xdr:nvSpPr>
        <xdr:cNvPr id="94" name="楕円 93">
          <a:extLst>
            <a:ext uri="{FF2B5EF4-FFF2-40B4-BE49-F238E27FC236}">
              <a16:creationId xmlns:a16="http://schemas.microsoft.com/office/drawing/2014/main" id="{1B322ADF-1441-4EE1-BA2C-12410B8E71A8}"/>
            </a:ext>
          </a:extLst>
        </xdr:cNvPr>
        <xdr:cNvSpPr/>
      </xdr:nvSpPr>
      <xdr:spPr>
        <a:xfrm>
          <a:off x="1282700" y="685419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88917</xdr:rowOff>
    </xdr:from>
    <xdr:ext cx="762000" cy="259045"/>
    <xdr:sp macro="" textlink="">
      <xdr:nvSpPr>
        <xdr:cNvPr id="95" name="テキスト ボックス 94">
          <a:extLst>
            <a:ext uri="{FF2B5EF4-FFF2-40B4-BE49-F238E27FC236}">
              <a16:creationId xmlns:a16="http://schemas.microsoft.com/office/drawing/2014/main" id="{8A652B0D-2548-4E7E-9648-62B639CD044D}"/>
            </a:ext>
          </a:extLst>
        </xdr:cNvPr>
        <xdr:cNvSpPr txBox="1"/>
      </xdr:nvSpPr>
      <xdr:spPr>
        <a:xfrm>
          <a:off x="971550" y="662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A014D7B-5AF9-4192-BE60-B0C54CA5AB13}"/>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8F9CC81B-1C37-4AA6-951C-5D5B3CD3584D}"/>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702DDCE1-C522-4D64-B56D-72BC7D355A0B}"/>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AC9D5E3A-B1C7-4530-BC1E-6071F22FF48A}"/>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604DD91B-91C1-400B-A2E2-2DCA589FEE49}"/>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73502963-A84A-4AE6-B7D6-14B664D1A06C}"/>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2A79D6C3-42B1-4703-B6A1-301DC5C2EC1D}"/>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C851377C-C468-4F55-B02E-2B2E0BD130EA}"/>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1559F829-EE80-4482-9B30-39048B2785E4}"/>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63111F60-936F-4262-8E64-8BAC57734D8F}"/>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A095B4B7-21BD-4B94-9E5A-F14EE7CA0A94}"/>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74E794D6-DE27-440B-B173-A4C3A5EA71B6}"/>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15FB8989-14BC-459A-9D61-2EE98F123F26}"/>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地方税の増がみられたものの、普通交付税や地方特例交付金の大幅な減により、前年度より</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4.9</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ポイント増加し、類似団体平均より</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0.8</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ポイント上回っている。今後も経常経費の削減と起債の抑制を図り、財政の健全化を図っていく。</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536C9E41-BA37-44D4-ACB1-B3E695E59458}"/>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408D1FE4-1472-40BF-9823-E314E93B16D2}"/>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C9092A0E-D134-4166-8DAD-54DCCD611B51}"/>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3BCE8185-B67D-405A-AC48-127281501327}"/>
            </a:ext>
          </a:extLst>
        </xdr:cNvPr>
        <xdr:cNvCxnSpPr/>
      </xdr:nvCxnSpPr>
      <xdr:spPr>
        <a:xfrm>
          <a:off x="7048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22B421D2-D157-4137-9C3E-47003042351D}"/>
            </a:ext>
          </a:extLst>
        </xdr:cNvPr>
        <xdr:cNvSpPr txBox="1"/>
      </xdr:nvSpPr>
      <xdr:spPr>
        <a:xfrm>
          <a:off x="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C7967D5F-8D60-4B09-A724-64815A24A0D9}"/>
            </a:ext>
          </a:extLst>
        </xdr:cNvPr>
        <xdr:cNvCxnSpPr/>
      </xdr:nvCxnSpPr>
      <xdr:spPr>
        <a:xfrm>
          <a:off x="7048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445B5748-07EB-420D-8443-8D0AE2ABE107}"/>
            </a:ext>
          </a:extLst>
        </xdr:cNvPr>
        <xdr:cNvSpPr txBox="1"/>
      </xdr:nvSpPr>
      <xdr:spPr>
        <a:xfrm>
          <a:off x="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EEEEDD71-C1B3-435F-BF35-A2C5BE4CC723}"/>
            </a:ext>
          </a:extLst>
        </xdr:cNvPr>
        <xdr:cNvCxnSpPr/>
      </xdr:nvCxnSpPr>
      <xdr:spPr>
        <a:xfrm>
          <a:off x="7048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70B5F57D-CABF-4539-BA44-69DA5E0D0596}"/>
            </a:ext>
          </a:extLst>
        </xdr:cNvPr>
        <xdr:cNvSpPr txBox="1"/>
      </xdr:nvSpPr>
      <xdr:spPr>
        <a:xfrm>
          <a:off x="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73D58517-203F-427C-BDEC-4AC8CC255540}"/>
            </a:ext>
          </a:extLst>
        </xdr:cNvPr>
        <xdr:cNvCxnSpPr/>
      </xdr:nvCxnSpPr>
      <xdr:spPr>
        <a:xfrm>
          <a:off x="7048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DDD25DAE-7D32-406A-A486-0E350C79EC4B}"/>
            </a:ext>
          </a:extLst>
        </xdr:cNvPr>
        <xdr:cNvSpPr txBox="1"/>
      </xdr:nvSpPr>
      <xdr:spPr>
        <a:xfrm>
          <a:off x="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60ABAD22-D42E-451A-B324-51A94A657EAF}"/>
            </a:ext>
          </a:extLst>
        </xdr:cNvPr>
        <xdr:cNvCxnSpPr/>
      </xdr:nvCxnSpPr>
      <xdr:spPr>
        <a:xfrm>
          <a:off x="7048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90AB2F30-F3F9-407A-A00A-AD340A6EE534}"/>
            </a:ext>
          </a:extLst>
        </xdr:cNvPr>
        <xdr:cNvSpPr txBox="1"/>
      </xdr:nvSpPr>
      <xdr:spPr>
        <a:xfrm>
          <a:off x="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7945DB0A-132F-474B-94F2-A766798E4783}"/>
            </a:ext>
          </a:extLst>
        </xdr:cNvPr>
        <xdr:cNvCxnSpPr/>
      </xdr:nvCxnSpPr>
      <xdr:spPr>
        <a:xfrm>
          <a:off x="7048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E3C8E78F-CB5A-449D-A3B1-4F6134E32F5C}"/>
            </a:ext>
          </a:extLst>
        </xdr:cNvPr>
        <xdr:cNvSpPr txBox="1"/>
      </xdr:nvSpPr>
      <xdr:spPr>
        <a:xfrm>
          <a:off x="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AD86F2B0-341C-4DB1-9307-00D539EE9243}"/>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B7D29548-0C77-4787-8F1B-C125D9991AF6}"/>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D9251795-AC63-4D82-8F99-0952015821D9}"/>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117022</xdr:rowOff>
    </xdr:to>
    <xdr:cxnSp macro="">
      <xdr:nvCxnSpPr>
        <xdr:cNvPr id="127" name="直線コネクタ 126">
          <a:extLst>
            <a:ext uri="{FF2B5EF4-FFF2-40B4-BE49-F238E27FC236}">
              <a16:creationId xmlns:a16="http://schemas.microsoft.com/office/drawing/2014/main" id="{BCFB9A20-F86C-4037-A342-2C83E9A0D9CC}"/>
            </a:ext>
          </a:extLst>
        </xdr:cNvPr>
        <xdr:cNvCxnSpPr/>
      </xdr:nvCxnSpPr>
      <xdr:spPr>
        <a:xfrm flipV="1">
          <a:off x="4514850" y="9801860"/>
          <a:ext cx="0" cy="13794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89099</xdr:rowOff>
    </xdr:from>
    <xdr:ext cx="762000" cy="259045"/>
    <xdr:sp macro="" textlink="">
      <xdr:nvSpPr>
        <xdr:cNvPr id="128" name="財政構造の弾力性最小値テキスト">
          <a:extLst>
            <a:ext uri="{FF2B5EF4-FFF2-40B4-BE49-F238E27FC236}">
              <a16:creationId xmlns:a16="http://schemas.microsoft.com/office/drawing/2014/main" id="{479CCBC9-B3BC-4744-95B7-A689AC39D04B}"/>
            </a:ext>
          </a:extLst>
        </xdr:cNvPr>
        <xdr:cNvSpPr txBox="1"/>
      </xdr:nvSpPr>
      <xdr:spPr>
        <a:xfrm>
          <a:off x="4584700" y="1115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117022</xdr:rowOff>
    </xdr:from>
    <xdr:to>
      <xdr:col>24</xdr:col>
      <xdr:colOff>12700</xdr:colOff>
      <xdr:row>66</xdr:row>
      <xdr:rowOff>117022</xdr:rowOff>
    </xdr:to>
    <xdr:cxnSp macro="">
      <xdr:nvCxnSpPr>
        <xdr:cNvPr id="129" name="直線コネクタ 128">
          <a:extLst>
            <a:ext uri="{FF2B5EF4-FFF2-40B4-BE49-F238E27FC236}">
              <a16:creationId xmlns:a16="http://schemas.microsoft.com/office/drawing/2014/main" id="{29D2DE40-9DF6-449D-BA3D-CA91392BA1D5}"/>
            </a:ext>
          </a:extLst>
        </xdr:cNvPr>
        <xdr:cNvCxnSpPr/>
      </xdr:nvCxnSpPr>
      <xdr:spPr>
        <a:xfrm>
          <a:off x="4425950" y="111812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30" name="財政構造の弾力性最大値テキスト">
          <a:extLst>
            <a:ext uri="{FF2B5EF4-FFF2-40B4-BE49-F238E27FC236}">
              <a16:creationId xmlns:a16="http://schemas.microsoft.com/office/drawing/2014/main" id="{F7BB74EA-CB90-400F-913E-7E4551BCA708}"/>
            </a:ext>
          </a:extLst>
        </xdr:cNvPr>
        <xdr:cNvSpPr txBox="1"/>
      </xdr:nvSpPr>
      <xdr:spPr>
        <a:xfrm>
          <a:off x="45847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1" name="直線コネクタ 130">
          <a:extLst>
            <a:ext uri="{FF2B5EF4-FFF2-40B4-BE49-F238E27FC236}">
              <a16:creationId xmlns:a16="http://schemas.microsoft.com/office/drawing/2014/main" id="{60B59D9F-6976-45F7-AB38-58404F33DAA7}"/>
            </a:ext>
          </a:extLst>
        </xdr:cNvPr>
        <xdr:cNvCxnSpPr/>
      </xdr:nvCxnSpPr>
      <xdr:spPr>
        <a:xfrm>
          <a:off x="4425950" y="98018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100330</xdr:rowOff>
    </xdr:from>
    <xdr:to>
      <xdr:col>23</xdr:col>
      <xdr:colOff>133350</xdr:colOff>
      <xdr:row>60</xdr:row>
      <xdr:rowOff>97790</xdr:rowOff>
    </xdr:to>
    <xdr:cxnSp macro="">
      <xdr:nvCxnSpPr>
        <xdr:cNvPr id="132" name="直線コネクタ 131">
          <a:extLst>
            <a:ext uri="{FF2B5EF4-FFF2-40B4-BE49-F238E27FC236}">
              <a16:creationId xmlns:a16="http://schemas.microsoft.com/office/drawing/2014/main" id="{886C6B25-CEC3-45E9-BA69-77552BF112B6}"/>
            </a:ext>
          </a:extLst>
        </xdr:cNvPr>
        <xdr:cNvCxnSpPr/>
      </xdr:nvCxnSpPr>
      <xdr:spPr>
        <a:xfrm>
          <a:off x="3752850" y="9991090"/>
          <a:ext cx="762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35940</xdr:rowOff>
    </xdr:from>
    <xdr:ext cx="762000" cy="259045"/>
    <xdr:sp macro="" textlink="">
      <xdr:nvSpPr>
        <xdr:cNvPr id="133" name="財政構造の弾力性平均値テキスト">
          <a:extLst>
            <a:ext uri="{FF2B5EF4-FFF2-40B4-BE49-F238E27FC236}">
              <a16:creationId xmlns:a16="http://schemas.microsoft.com/office/drawing/2014/main" id="{8BFF6C93-963E-4564-9C80-31F551639E87}"/>
            </a:ext>
          </a:extLst>
        </xdr:cNvPr>
        <xdr:cNvSpPr txBox="1"/>
      </xdr:nvSpPr>
      <xdr:spPr>
        <a:xfrm>
          <a:off x="4584700" y="9926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19413</xdr:rowOff>
    </xdr:from>
    <xdr:to>
      <xdr:col>23</xdr:col>
      <xdr:colOff>184150</xdr:colOff>
      <xdr:row>60</xdr:row>
      <xdr:rowOff>121013</xdr:rowOff>
    </xdr:to>
    <xdr:sp macro="" textlink="">
      <xdr:nvSpPr>
        <xdr:cNvPr id="134" name="フローチャート: 判断 133">
          <a:extLst>
            <a:ext uri="{FF2B5EF4-FFF2-40B4-BE49-F238E27FC236}">
              <a16:creationId xmlns:a16="http://schemas.microsoft.com/office/drawing/2014/main" id="{BC49CD5A-6FAC-4CC7-9C82-7761910B2492}"/>
            </a:ext>
          </a:extLst>
        </xdr:cNvPr>
        <xdr:cNvSpPr/>
      </xdr:nvSpPr>
      <xdr:spPr>
        <a:xfrm>
          <a:off x="4464050" y="10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100330</xdr:rowOff>
    </xdr:from>
    <xdr:to>
      <xdr:col>19</xdr:col>
      <xdr:colOff>133350</xdr:colOff>
      <xdr:row>60</xdr:row>
      <xdr:rowOff>121920</xdr:rowOff>
    </xdr:to>
    <xdr:cxnSp macro="">
      <xdr:nvCxnSpPr>
        <xdr:cNvPr id="135" name="直線コネクタ 134">
          <a:extLst>
            <a:ext uri="{FF2B5EF4-FFF2-40B4-BE49-F238E27FC236}">
              <a16:creationId xmlns:a16="http://schemas.microsoft.com/office/drawing/2014/main" id="{C07FB468-4C50-43DA-87D6-5B995FAD9869}"/>
            </a:ext>
          </a:extLst>
        </xdr:cNvPr>
        <xdr:cNvCxnSpPr/>
      </xdr:nvCxnSpPr>
      <xdr:spPr>
        <a:xfrm flipV="1">
          <a:off x="2940050" y="9991090"/>
          <a:ext cx="812800" cy="1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59872</xdr:rowOff>
    </xdr:from>
    <xdr:to>
      <xdr:col>19</xdr:col>
      <xdr:colOff>184150</xdr:colOff>
      <xdr:row>59</xdr:row>
      <xdr:rowOff>161472</xdr:rowOff>
    </xdr:to>
    <xdr:sp macro="" textlink="">
      <xdr:nvSpPr>
        <xdr:cNvPr id="136" name="フローチャート: 判断 135">
          <a:extLst>
            <a:ext uri="{FF2B5EF4-FFF2-40B4-BE49-F238E27FC236}">
              <a16:creationId xmlns:a16="http://schemas.microsoft.com/office/drawing/2014/main" id="{B022A0BF-5584-4FA3-8B4C-1B2D9E7D63D9}"/>
            </a:ext>
          </a:extLst>
        </xdr:cNvPr>
        <xdr:cNvSpPr/>
      </xdr:nvSpPr>
      <xdr:spPr>
        <a:xfrm>
          <a:off x="3702050" y="995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146249</xdr:rowOff>
    </xdr:from>
    <xdr:ext cx="736600" cy="259045"/>
    <xdr:sp macro="" textlink="">
      <xdr:nvSpPr>
        <xdr:cNvPr id="137" name="テキスト ボックス 136">
          <a:extLst>
            <a:ext uri="{FF2B5EF4-FFF2-40B4-BE49-F238E27FC236}">
              <a16:creationId xmlns:a16="http://schemas.microsoft.com/office/drawing/2014/main" id="{FE996BDF-DE8A-4E33-9335-F552648310CE}"/>
            </a:ext>
          </a:extLst>
        </xdr:cNvPr>
        <xdr:cNvSpPr txBox="1"/>
      </xdr:nvSpPr>
      <xdr:spPr>
        <a:xfrm>
          <a:off x="3409950" y="1003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118473</xdr:rowOff>
    </xdr:from>
    <xdr:to>
      <xdr:col>15</xdr:col>
      <xdr:colOff>82550</xdr:colOff>
      <xdr:row>60</xdr:row>
      <xdr:rowOff>121920</xdr:rowOff>
    </xdr:to>
    <xdr:cxnSp macro="">
      <xdr:nvCxnSpPr>
        <xdr:cNvPr id="138" name="直線コネクタ 137">
          <a:extLst>
            <a:ext uri="{FF2B5EF4-FFF2-40B4-BE49-F238E27FC236}">
              <a16:creationId xmlns:a16="http://schemas.microsoft.com/office/drawing/2014/main" id="{52C906CB-FFDE-49BD-88DE-9B674C6064D2}"/>
            </a:ext>
          </a:extLst>
        </xdr:cNvPr>
        <xdr:cNvCxnSpPr/>
      </xdr:nvCxnSpPr>
      <xdr:spPr>
        <a:xfrm>
          <a:off x="2127250" y="10176873"/>
          <a:ext cx="8128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26307</xdr:rowOff>
    </xdr:from>
    <xdr:to>
      <xdr:col>15</xdr:col>
      <xdr:colOff>133350</xdr:colOff>
      <xdr:row>60</xdr:row>
      <xdr:rowOff>127907</xdr:rowOff>
    </xdr:to>
    <xdr:sp macro="" textlink="">
      <xdr:nvSpPr>
        <xdr:cNvPr id="139" name="フローチャート: 判断 138">
          <a:extLst>
            <a:ext uri="{FF2B5EF4-FFF2-40B4-BE49-F238E27FC236}">
              <a16:creationId xmlns:a16="http://schemas.microsoft.com/office/drawing/2014/main" id="{01809E4B-76D6-41BA-AE2F-75B40E4C211D}"/>
            </a:ext>
          </a:extLst>
        </xdr:cNvPr>
        <xdr:cNvSpPr/>
      </xdr:nvSpPr>
      <xdr:spPr>
        <a:xfrm>
          <a:off x="2889250" y="1008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138084</xdr:rowOff>
    </xdr:from>
    <xdr:ext cx="762000" cy="259045"/>
    <xdr:sp macro="" textlink="">
      <xdr:nvSpPr>
        <xdr:cNvPr id="140" name="テキスト ボックス 139">
          <a:extLst>
            <a:ext uri="{FF2B5EF4-FFF2-40B4-BE49-F238E27FC236}">
              <a16:creationId xmlns:a16="http://schemas.microsoft.com/office/drawing/2014/main" id="{C30C47E8-B7EA-4785-87FB-CD2AFF84314A}"/>
            </a:ext>
          </a:extLst>
        </xdr:cNvPr>
        <xdr:cNvSpPr txBox="1"/>
      </xdr:nvSpPr>
      <xdr:spPr>
        <a:xfrm>
          <a:off x="2597150" y="9861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63319</xdr:rowOff>
    </xdr:from>
    <xdr:to>
      <xdr:col>11</xdr:col>
      <xdr:colOff>31750</xdr:colOff>
      <xdr:row>60</xdr:row>
      <xdr:rowOff>118473</xdr:rowOff>
    </xdr:to>
    <xdr:cxnSp macro="">
      <xdr:nvCxnSpPr>
        <xdr:cNvPr id="141" name="直線コネクタ 140">
          <a:extLst>
            <a:ext uri="{FF2B5EF4-FFF2-40B4-BE49-F238E27FC236}">
              <a16:creationId xmlns:a16="http://schemas.microsoft.com/office/drawing/2014/main" id="{F7D04B41-F0A1-42F4-BFF1-4F3A73845E0B}"/>
            </a:ext>
          </a:extLst>
        </xdr:cNvPr>
        <xdr:cNvCxnSpPr/>
      </xdr:nvCxnSpPr>
      <xdr:spPr>
        <a:xfrm>
          <a:off x="1333500" y="10121719"/>
          <a:ext cx="79375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67673</xdr:rowOff>
    </xdr:from>
    <xdr:to>
      <xdr:col>11</xdr:col>
      <xdr:colOff>82550</xdr:colOff>
      <xdr:row>60</xdr:row>
      <xdr:rowOff>169273</xdr:rowOff>
    </xdr:to>
    <xdr:sp macro="" textlink="">
      <xdr:nvSpPr>
        <xdr:cNvPr id="142" name="フローチャート: 判断 141">
          <a:extLst>
            <a:ext uri="{FF2B5EF4-FFF2-40B4-BE49-F238E27FC236}">
              <a16:creationId xmlns:a16="http://schemas.microsoft.com/office/drawing/2014/main" id="{5B0283B5-5E9A-4EA2-A288-F2B5FA54F3F1}"/>
            </a:ext>
          </a:extLst>
        </xdr:cNvPr>
        <xdr:cNvSpPr/>
      </xdr:nvSpPr>
      <xdr:spPr>
        <a:xfrm>
          <a:off x="2095500" y="1012607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8000</xdr:rowOff>
    </xdr:from>
    <xdr:ext cx="762000" cy="259045"/>
    <xdr:sp macro="" textlink="">
      <xdr:nvSpPr>
        <xdr:cNvPr id="143" name="テキスト ボックス 142">
          <a:extLst>
            <a:ext uri="{FF2B5EF4-FFF2-40B4-BE49-F238E27FC236}">
              <a16:creationId xmlns:a16="http://schemas.microsoft.com/office/drawing/2014/main" id="{318AEFD7-9770-4312-B3FD-EDCC6CF7AD3A}"/>
            </a:ext>
          </a:extLst>
        </xdr:cNvPr>
        <xdr:cNvSpPr txBox="1"/>
      </xdr:nvSpPr>
      <xdr:spPr>
        <a:xfrm>
          <a:off x="1784350" y="989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43543</xdr:rowOff>
    </xdr:from>
    <xdr:to>
      <xdr:col>7</xdr:col>
      <xdr:colOff>31750</xdr:colOff>
      <xdr:row>60</xdr:row>
      <xdr:rowOff>145143</xdr:rowOff>
    </xdr:to>
    <xdr:sp macro="" textlink="">
      <xdr:nvSpPr>
        <xdr:cNvPr id="144" name="フローチャート: 判断 143">
          <a:extLst>
            <a:ext uri="{FF2B5EF4-FFF2-40B4-BE49-F238E27FC236}">
              <a16:creationId xmlns:a16="http://schemas.microsoft.com/office/drawing/2014/main" id="{50C68CE6-08E6-49B1-A10B-6CF188A6D045}"/>
            </a:ext>
          </a:extLst>
        </xdr:cNvPr>
        <xdr:cNvSpPr/>
      </xdr:nvSpPr>
      <xdr:spPr>
        <a:xfrm>
          <a:off x="1282700" y="101019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129920</xdr:rowOff>
    </xdr:from>
    <xdr:ext cx="762000" cy="259045"/>
    <xdr:sp macro="" textlink="">
      <xdr:nvSpPr>
        <xdr:cNvPr id="145" name="テキスト ボックス 144">
          <a:extLst>
            <a:ext uri="{FF2B5EF4-FFF2-40B4-BE49-F238E27FC236}">
              <a16:creationId xmlns:a16="http://schemas.microsoft.com/office/drawing/2014/main" id="{1AD710F9-2F3D-41E3-BDFB-EBD969213045}"/>
            </a:ext>
          </a:extLst>
        </xdr:cNvPr>
        <xdr:cNvSpPr txBox="1"/>
      </xdr:nvSpPr>
      <xdr:spPr>
        <a:xfrm>
          <a:off x="97155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A8A183F1-78B2-4550-B8D6-9E214A408501}"/>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3FB6A5DB-4CA1-43DB-B4FF-3C4DD3994A98}"/>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8EB5905-5B80-44AC-86FE-5B7121131B50}"/>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474759C6-2176-46EC-BFDC-3331EC34B174}"/>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846A1612-C11D-41E8-9FD6-615DA957938C}"/>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46990</xdr:rowOff>
    </xdr:from>
    <xdr:to>
      <xdr:col>23</xdr:col>
      <xdr:colOff>184150</xdr:colOff>
      <xdr:row>60</xdr:row>
      <xdr:rowOff>148590</xdr:rowOff>
    </xdr:to>
    <xdr:sp macro="" textlink="">
      <xdr:nvSpPr>
        <xdr:cNvPr id="151" name="楕円 150">
          <a:extLst>
            <a:ext uri="{FF2B5EF4-FFF2-40B4-BE49-F238E27FC236}">
              <a16:creationId xmlns:a16="http://schemas.microsoft.com/office/drawing/2014/main" id="{CDE86AC6-2AD4-42C6-9722-6EAE27537250}"/>
            </a:ext>
          </a:extLst>
        </xdr:cNvPr>
        <xdr:cNvSpPr/>
      </xdr:nvSpPr>
      <xdr:spPr>
        <a:xfrm>
          <a:off x="446405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19067</xdr:rowOff>
    </xdr:from>
    <xdr:ext cx="762000" cy="259045"/>
    <xdr:sp macro="" textlink="">
      <xdr:nvSpPr>
        <xdr:cNvPr id="152" name="財政構造の弾力性該当値テキスト">
          <a:extLst>
            <a:ext uri="{FF2B5EF4-FFF2-40B4-BE49-F238E27FC236}">
              <a16:creationId xmlns:a16="http://schemas.microsoft.com/office/drawing/2014/main" id="{67847C6F-15E0-4206-BD88-8D7A38B12AAB}"/>
            </a:ext>
          </a:extLst>
        </xdr:cNvPr>
        <xdr:cNvSpPr txBox="1"/>
      </xdr:nvSpPr>
      <xdr:spPr>
        <a:xfrm>
          <a:off x="4584700" y="1007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49530</xdr:rowOff>
    </xdr:from>
    <xdr:to>
      <xdr:col>19</xdr:col>
      <xdr:colOff>184150</xdr:colOff>
      <xdr:row>59</xdr:row>
      <xdr:rowOff>151130</xdr:rowOff>
    </xdr:to>
    <xdr:sp macro="" textlink="">
      <xdr:nvSpPr>
        <xdr:cNvPr id="153" name="楕円 152">
          <a:extLst>
            <a:ext uri="{FF2B5EF4-FFF2-40B4-BE49-F238E27FC236}">
              <a16:creationId xmlns:a16="http://schemas.microsoft.com/office/drawing/2014/main" id="{A82A5658-F2D0-4D5E-832D-ACFFC534902E}"/>
            </a:ext>
          </a:extLst>
        </xdr:cNvPr>
        <xdr:cNvSpPr/>
      </xdr:nvSpPr>
      <xdr:spPr>
        <a:xfrm>
          <a:off x="370205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161307</xdr:rowOff>
    </xdr:from>
    <xdr:ext cx="736600" cy="259045"/>
    <xdr:sp macro="" textlink="">
      <xdr:nvSpPr>
        <xdr:cNvPr id="154" name="テキスト ボックス 153">
          <a:extLst>
            <a:ext uri="{FF2B5EF4-FFF2-40B4-BE49-F238E27FC236}">
              <a16:creationId xmlns:a16="http://schemas.microsoft.com/office/drawing/2014/main" id="{214DB1E1-2C11-4371-B021-599AF843B4B8}"/>
            </a:ext>
          </a:extLst>
        </xdr:cNvPr>
        <xdr:cNvSpPr txBox="1"/>
      </xdr:nvSpPr>
      <xdr:spPr>
        <a:xfrm>
          <a:off x="3409950" y="9716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71120</xdr:rowOff>
    </xdr:from>
    <xdr:to>
      <xdr:col>15</xdr:col>
      <xdr:colOff>133350</xdr:colOff>
      <xdr:row>61</xdr:row>
      <xdr:rowOff>1270</xdr:rowOff>
    </xdr:to>
    <xdr:sp macro="" textlink="">
      <xdr:nvSpPr>
        <xdr:cNvPr id="155" name="楕円 154">
          <a:extLst>
            <a:ext uri="{FF2B5EF4-FFF2-40B4-BE49-F238E27FC236}">
              <a16:creationId xmlns:a16="http://schemas.microsoft.com/office/drawing/2014/main" id="{AC023F23-1F4F-434E-B688-6DDD738485E3}"/>
            </a:ext>
          </a:extLst>
        </xdr:cNvPr>
        <xdr:cNvSpPr/>
      </xdr:nvSpPr>
      <xdr:spPr>
        <a:xfrm>
          <a:off x="2889250" y="1012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157497</xdr:rowOff>
    </xdr:from>
    <xdr:ext cx="762000" cy="259045"/>
    <xdr:sp macro="" textlink="">
      <xdr:nvSpPr>
        <xdr:cNvPr id="156" name="テキスト ボックス 155">
          <a:extLst>
            <a:ext uri="{FF2B5EF4-FFF2-40B4-BE49-F238E27FC236}">
              <a16:creationId xmlns:a16="http://schemas.microsoft.com/office/drawing/2014/main" id="{77CDDE32-2D64-4173-B33A-167ADF0B18B0}"/>
            </a:ext>
          </a:extLst>
        </xdr:cNvPr>
        <xdr:cNvSpPr txBox="1"/>
      </xdr:nvSpPr>
      <xdr:spPr>
        <a:xfrm>
          <a:off x="2597150" y="1021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67673</xdr:rowOff>
    </xdr:from>
    <xdr:to>
      <xdr:col>11</xdr:col>
      <xdr:colOff>82550</xdr:colOff>
      <xdr:row>60</xdr:row>
      <xdr:rowOff>169273</xdr:rowOff>
    </xdr:to>
    <xdr:sp macro="" textlink="">
      <xdr:nvSpPr>
        <xdr:cNvPr id="157" name="楕円 156">
          <a:extLst>
            <a:ext uri="{FF2B5EF4-FFF2-40B4-BE49-F238E27FC236}">
              <a16:creationId xmlns:a16="http://schemas.microsoft.com/office/drawing/2014/main" id="{C098B516-ED4C-4394-A51A-5D90A361CB60}"/>
            </a:ext>
          </a:extLst>
        </xdr:cNvPr>
        <xdr:cNvSpPr/>
      </xdr:nvSpPr>
      <xdr:spPr>
        <a:xfrm>
          <a:off x="2095500" y="101260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154050</xdr:rowOff>
    </xdr:from>
    <xdr:ext cx="762000" cy="259045"/>
    <xdr:sp macro="" textlink="">
      <xdr:nvSpPr>
        <xdr:cNvPr id="158" name="テキスト ボックス 157">
          <a:extLst>
            <a:ext uri="{FF2B5EF4-FFF2-40B4-BE49-F238E27FC236}">
              <a16:creationId xmlns:a16="http://schemas.microsoft.com/office/drawing/2014/main" id="{59C8D6CE-8E58-4159-83AA-080D14F02D7F}"/>
            </a:ext>
          </a:extLst>
        </xdr:cNvPr>
        <xdr:cNvSpPr txBox="1"/>
      </xdr:nvSpPr>
      <xdr:spPr>
        <a:xfrm>
          <a:off x="1784350" y="10212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12519</xdr:rowOff>
    </xdr:from>
    <xdr:to>
      <xdr:col>7</xdr:col>
      <xdr:colOff>31750</xdr:colOff>
      <xdr:row>60</xdr:row>
      <xdr:rowOff>114119</xdr:rowOff>
    </xdr:to>
    <xdr:sp macro="" textlink="">
      <xdr:nvSpPr>
        <xdr:cNvPr id="159" name="楕円 158">
          <a:extLst>
            <a:ext uri="{FF2B5EF4-FFF2-40B4-BE49-F238E27FC236}">
              <a16:creationId xmlns:a16="http://schemas.microsoft.com/office/drawing/2014/main" id="{C5C7E3B3-E7C2-4B72-B34A-F78A3757988F}"/>
            </a:ext>
          </a:extLst>
        </xdr:cNvPr>
        <xdr:cNvSpPr/>
      </xdr:nvSpPr>
      <xdr:spPr>
        <a:xfrm>
          <a:off x="1282700" y="100709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124296</xdr:rowOff>
    </xdr:from>
    <xdr:ext cx="762000" cy="259045"/>
    <xdr:sp macro="" textlink="">
      <xdr:nvSpPr>
        <xdr:cNvPr id="160" name="テキスト ボックス 159">
          <a:extLst>
            <a:ext uri="{FF2B5EF4-FFF2-40B4-BE49-F238E27FC236}">
              <a16:creationId xmlns:a16="http://schemas.microsoft.com/office/drawing/2014/main" id="{5ED95F8B-83C7-48AD-8806-1803CAFA382E}"/>
            </a:ext>
          </a:extLst>
        </xdr:cNvPr>
        <xdr:cNvSpPr txBox="1"/>
      </xdr:nvSpPr>
      <xdr:spPr>
        <a:xfrm>
          <a:off x="971550" y="984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E182AD4E-FF83-48CA-B8A9-88F7368DA970}"/>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13307842-C94E-4316-94F6-B8C27D240BB5}"/>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CAF0DF8-6ACD-4BB1-AD50-8E88FCB277C8}"/>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[153,567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330815AE-68C9-4B62-BC4D-FA32AFA9F503}"/>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CB22BBDE-F942-427D-B1D7-4F31D0BFB685}"/>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C0C613F2-A5B4-4409-AAF4-06C159E93F51}"/>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15061AF6-6727-490C-B0C4-B8784B7C8347}"/>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63603E57-05E7-430F-91DF-195D0BE7AD93}"/>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D7F8FC3E-8D55-4278-B2C7-0C1DB15024F7}"/>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D103CCF8-8328-43A8-83FA-CFB9DB9EE6F9}"/>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2E7307DE-3B0D-4A14-86D2-5B9E077EC07D}"/>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84AFD8A4-CFCB-4997-B6B1-8909539BB3EC}"/>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780C1C37-44BE-4225-9236-125AEC113FFC}"/>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昨年度と比較して</a:t>
          </a:r>
          <a:r>
            <a:rPr kumimoji="1" lang="en-US" altLang="ja-JP" sz="1100">
              <a:latin typeface="ＭＳ ゴシック" panose="020B0609070205080204" pitchFamily="49" charset="-128"/>
              <a:ea typeface="ＭＳ ゴシック" panose="020B0609070205080204" pitchFamily="49" charset="-128"/>
            </a:rPr>
            <a:t>2,510</a:t>
          </a:r>
          <a:r>
            <a:rPr kumimoji="1" lang="ja-JP" altLang="en-US" sz="1100">
              <a:latin typeface="ＭＳ ゴシック" panose="020B0609070205080204" pitchFamily="49" charset="-128"/>
              <a:ea typeface="ＭＳ ゴシック" panose="020B0609070205080204" pitchFamily="49" charset="-128"/>
            </a:rPr>
            <a:t>円増加したものの、類似団体平均と比較して</a:t>
          </a:r>
          <a:r>
            <a:rPr kumimoji="1" lang="en-US" altLang="ja-JP" sz="1100">
              <a:latin typeface="ＭＳ ゴシック" panose="020B0609070205080204" pitchFamily="49" charset="-128"/>
              <a:ea typeface="ＭＳ ゴシック" panose="020B0609070205080204" pitchFamily="49" charset="-128"/>
            </a:rPr>
            <a:t>59,842</a:t>
          </a:r>
          <a:r>
            <a:rPr kumimoji="1" lang="ja-JP" altLang="en-US" sz="1100">
              <a:latin typeface="ＭＳ ゴシック" panose="020B0609070205080204" pitchFamily="49" charset="-128"/>
              <a:ea typeface="ＭＳ ゴシック" panose="020B0609070205080204" pitchFamily="49" charset="-128"/>
            </a:rPr>
            <a:t>円少ない。</a:t>
          </a:r>
        </a:p>
        <a:p>
          <a:r>
            <a:rPr kumimoji="1" lang="ja-JP" altLang="en-US" sz="1100">
              <a:latin typeface="ＭＳ ゴシック" panose="020B0609070205080204" pitchFamily="49" charset="-128"/>
              <a:ea typeface="ＭＳ ゴシック" panose="020B0609070205080204" pitchFamily="49" charset="-128"/>
            </a:rPr>
            <a:t>人件費が人勧により増となり、各種調査委託料やシステム改修委託料、校用備品整備等により物件費も増となった。</a:t>
          </a:r>
        </a:p>
        <a:p>
          <a:r>
            <a:rPr kumimoji="1" lang="ja-JP" altLang="en-US" sz="1100">
              <a:latin typeface="ＭＳ ゴシック" panose="020B0609070205080204" pitchFamily="49" charset="-128"/>
              <a:ea typeface="ＭＳ ゴシック" panose="020B0609070205080204" pitchFamily="49" charset="-128"/>
            </a:rPr>
            <a:t>今後も、定員適正化やコスト削減に取り組み、人件費・物件費等の歳出削減を図る。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E6080448-EA72-4AB3-8D0C-A6CC454C78C4}"/>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4CA7364F-BDEE-4EC8-82C3-763F0DCEAC8A}"/>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AA965DFF-4264-4870-A443-C673E54A32CE}"/>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5736321B-F949-4C45-9102-93EFE7E1064D}"/>
            </a:ext>
          </a:extLst>
        </xdr:cNvPr>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27253639-C4EF-4323-BC79-99F733D9131D}"/>
            </a:ext>
          </a:extLst>
        </xdr:cNvPr>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8D7D874A-401F-48DD-B0E7-F0D050870BDE}"/>
            </a:ext>
          </a:extLst>
        </xdr:cNvPr>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FF75B850-3614-48F0-AD98-69D1BA4EA596}"/>
            </a:ext>
          </a:extLst>
        </xdr:cNvPr>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8C747FA3-ECCD-487A-8D86-BE199A23AE7D}"/>
            </a:ext>
          </a:extLst>
        </xdr:cNvPr>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9F71DE6D-3F49-4D23-A0F5-A6DC24AC9D77}"/>
            </a:ext>
          </a:extLst>
        </xdr:cNvPr>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E0D0D4A-EB37-4715-B9CB-D711878C9646}"/>
            </a:ext>
          </a:extLst>
        </xdr:cNvPr>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919D6AE4-1EC2-4C49-9604-5968C647F4E0}"/>
            </a:ext>
          </a:extLst>
        </xdr:cNvPr>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CE3A14E3-FB84-414A-A81A-CA99BA11B39E}"/>
            </a:ext>
          </a:extLst>
        </xdr:cNvPr>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8DF7344A-4A9B-4A13-BB85-52AB65E3EA87}"/>
            </a:ext>
          </a:extLst>
        </xdr:cNvPr>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555BB54C-C51D-40F3-B507-212A3615965B}"/>
            </a:ext>
          </a:extLst>
        </xdr:cNvPr>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4B5A1E80-6305-4447-A4A8-57EB0386C663}"/>
            </a:ext>
          </a:extLst>
        </xdr:cNvPr>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E2752A1A-5AB2-46C6-A16F-9C23155C6776}"/>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19898AC7-B6BF-4795-BBEE-F1F5C1EEBD01}"/>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60919</xdr:rowOff>
    </xdr:from>
    <xdr:to>
      <xdr:col>23</xdr:col>
      <xdr:colOff>133350</xdr:colOff>
      <xdr:row>88</xdr:row>
      <xdr:rowOff>134113</xdr:rowOff>
    </xdr:to>
    <xdr:cxnSp macro="">
      <xdr:nvCxnSpPr>
        <xdr:cNvPr id="191" name="直線コネクタ 190">
          <a:extLst>
            <a:ext uri="{FF2B5EF4-FFF2-40B4-BE49-F238E27FC236}">
              <a16:creationId xmlns:a16="http://schemas.microsoft.com/office/drawing/2014/main" id="{15CFD5AA-FE59-4D4F-806C-0B68792C6565}"/>
            </a:ext>
          </a:extLst>
        </xdr:cNvPr>
        <xdr:cNvCxnSpPr/>
      </xdr:nvCxnSpPr>
      <xdr:spPr>
        <a:xfrm flipV="1">
          <a:off x="4514850" y="13639759"/>
          <a:ext cx="0" cy="12466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106190</xdr:rowOff>
    </xdr:from>
    <xdr:ext cx="762000" cy="259045"/>
    <xdr:sp macro="" textlink="">
      <xdr:nvSpPr>
        <xdr:cNvPr id="192" name="人件費・物件費等の状況最小値テキスト">
          <a:extLst>
            <a:ext uri="{FF2B5EF4-FFF2-40B4-BE49-F238E27FC236}">
              <a16:creationId xmlns:a16="http://schemas.microsoft.com/office/drawing/2014/main" id="{90F1B113-3EC8-44DA-9B57-1AD8B9E33C19}"/>
            </a:ext>
          </a:extLst>
        </xdr:cNvPr>
        <xdr:cNvSpPr txBox="1"/>
      </xdr:nvSpPr>
      <xdr:spPr>
        <a:xfrm>
          <a:off x="4584700" y="1485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134113</xdr:rowOff>
    </xdr:from>
    <xdr:to>
      <xdr:col>24</xdr:col>
      <xdr:colOff>12700</xdr:colOff>
      <xdr:row>88</xdr:row>
      <xdr:rowOff>134113</xdr:rowOff>
    </xdr:to>
    <xdr:cxnSp macro="">
      <xdr:nvCxnSpPr>
        <xdr:cNvPr id="193" name="直線コネクタ 192">
          <a:extLst>
            <a:ext uri="{FF2B5EF4-FFF2-40B4-BE49-F238E27FC236}">
              <a16:creationId xmlns:a16="http://schemas.microsoft.com/office/drawing/2014/main" id="{F8DD5E16-BE02-4DDA-9760-199B606FB104}"/>
            </a:ext>
          </a:extLst>
        </xdr:cNvPr>
        <xdr:cNvCxnSpPr/>
      </xdr:nvCxnSpPr>
      <xdr:spPr>
        <a:xfrm>
          <a:off x="4425950" y="148864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147296</xdr:rowOff>
    </xdr:from>
    <xdr:ext cx="762000" cy="259045"/>
    <xdr:sp macro="" textlink="">
      <xdr:nvSpPr>
        <xdr:cNvPr id="194" name="人件費・物件費等の状況最大値テキスト">
          <a:extLst>
            <a:ext uri="{FF2B5EF4-FFF2-40B4-BE49-F238E27FC236}">
              <a16:creationId xmlns:a16="http://schemas.microsoft.com/office/drawing/2014/main" id="{4292DC16-DFFD-4B5C-B219-9211D2B78102}"/>
            </a:ext>
          </a:extLst>
        </xdr:cNvPr>
        <xdr:cNvSpPr txBox="1"/>
      </xdr:nvSpPr>
      <xdr:spPr>
        <a:xfrm>
          <a:off x="4584700" y="13390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60919</xdr:rowOff>
    </xdr:from>
    <xdr:to>
      <xdr:col>24</xdr:col>
      <xdr:colOff>12700</xdr:colOff>
      <xdr:row>81</xdr:row>
      <xdr:rowOff>60919</xdr:rowOff>
    </xdr:to>
    <xdr:cxnSp macro="">
      <xdr:nvCxnSpPr>
        <xdr:cNvPr id="195" name="直線コネクタ 194">
          <a:extLst>
            <a:ext uri="{FF2B5EF4-FFF2-40B4-BE49-F238E27FC236}">
              <a16:creationId xmlns:a16="http://schemas.microsoft.com/office/drawing/2014/main" id="{9884868B-EB13-41BC-97E2-6B4D4EBBDD6E}"/>
            </a:ext>
          </a:extLst>
        </xdr:cNvPr>
        <xdr:cNvCxnSpPr/>
      </xdr:nvCxnSpPr>
      <xdr:spPr>
        <a:xfrm>
          <a:off x="4425950" y="136397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116122</xdr:rowOff>
    </xdr:from>
    <xdr:to>
      <xdr:col>23</xdr:col>
      <xdr:colOff>133350</xdr:colOff>
      <xdr:row>81</xdr:row>
      <xdr:rowOff>120448</xdr:rowOff>
    </xdr:to>
    <xdr:cxnSp macro="">
      <xdr:nvCxnSpPr>
        <xdr:cNvPr id="196" name="直線コネクタ 195">
          <a:extLst>
            <a:ext uri="{FF2B5EF4-FFF2-40B4-BE49-F238E27FC236}">
              <a16:creationId xmlns:a16="http://schemas.microsoft.com/office/drawing/2014/main" id="{00B3EAF1-A928-4952-8F5D-B7752FA30D0B}"/>
            </a:ext>
          </a:extLst>
        </xdr:cNvPr>
        <xdr:cNvCxnSpPr/>
      </xdr:nvCxnSpPr>
      <xdr:spPr>
        <a:xfrm>
          <a:off x="3752850" y="13694962"/>
          <a:ext cx="762000" cy="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144866</xdr:rowOff>
    </xdr:from>
    <xdr:ext cx="762000" cy="259045"/>
    <xdr:sp macro="" textlink="">
      <xdr:nvSpPr>
        <xdr:cNvPr id="197" name="人件費・物件費等の状況平均値テキスト">
          <a:extLst>
            <a:ext uri="{FF2B5EF4-FFF2-40B4-BE49-F238E27FC236}">
              <a16:creationId xmlns:a16="http://schemas.microsoft.com/office/drawing/2014/main" id="{7A93E133-9794-4D3D-AD60-3E54E846212C}"/>
            </a:ext>
          </a:extLst>
        </xdr:cNvPr>
        <xdr:cNvSpPr txBox="1"/>
      </xdr:nvSpPr>
      <xdr:spPr>
        <a:xfrm>
          <a:off x="4584700" y="137237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1339</xdr:rowOff>
    </xdr:from>
    <xdr:to>
      <xdr:col>23</xdr:col>
      <xdr:colOff>184150</xdr:colOff>
      <xdr:row>82</xdr:row>
      <xdr:rowOff>102939</xdr:rowOff>
    </xdr:to>
    <xdr:sp macro="" textlink="">
      <xdr:nvSpPr>
        <xdr:cNvPr id="198" name="フローチャート: 判断 197">
          <a:extLst>
            <a:ext uri="{FF2B5EF4-FFF2-40B4-BE49-F238E27FC236}">
              <a16:creationId xmlns:a16="http://schemas.microsoft.com/office/drawing/2014/main" id="{EB50D3DF-5515-48F0-8524-695249716C88}"/>
            </a:ext>
          </a:extLst>
        </xdr:cNvPr>
        <xdr:cNvSpPr/>
      </xdr:nvSpPr>
      <xdr:spPr>
        <a:xfrm>
          <a:off x="4464050" y="13747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104310</xdr:rowOff>
    </xdr:from>
    <xdr:to>
      <xdr:col>19</xdr:col>
      <xdr:colOff>133350</xdr:colOff>
      <xdr:row>81</xdr:row>
      <xdr:rowOff>116122</xdr:rowOff>
    </xdr:to>
    <xdr:cxnSp macro="">
      <xdr:nvCxnSpPr>
        <xdr:cNvPr id="199" name="直線コネクタ 198">
          <a:extLst>
            <a:ext uri="{FF2B5EF4-FFF2-40B4-BE49-F238E27FC236}">
              <a16:creationId xmlns:a16="http://schemas.microsoft.com/office/drawing/2014/main" id="{E038EA4A-E9BC-4F09-833E-38A66D234EE5}"/>
            </a:ext>
          </a:extLst>
        </xdr:cNvPr>
        <xdr:cNvCxnSpPr/>
      </xdr:nvCxnSpPr>
      <xdr:spPr>
        <a:xfrm>
          <a:off x="2940050" y="13683150"/>
          <a:ext cx="812800" cy="1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161255</xdr:rowOff>
    </xdr:from>
    <xdr:to>
      <xdr:col>19</xdr:col>
      <xdr:colOff>184150</xdr:colOff>
      <xdr:row>82</xdr:row>
      <xdr:rowOff>91405</xdr:rowOff>
    </xdr:to>
    <xdr:sp macro="" textlink="">
      <xdr:nvSpPr>
        <xdr:cNvPr id="200" name="フローチャート: 判断 199">
          <a:extLst>
            <a:ext uri="{FF2B5EF4-FFF2-40B4-BE49-F238E27FC236}">
              <a16:creationId xmlns:a16="http://schemas.microsoft.com/office/drawing/2014/main" id="{1825331B-BE60-48A4-BF96-4E8F4B61DD5A}"/>
            </a:ext>
          </a:extLst>
        </xdr:cNvPr>
        <xdr:cNvSpPr/>
      </xdr:nvSpPr>
      <xdr:spPr>
        <a:xfrm>
          <a:off x="3702050" y="13740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76182</xdr:rowOff>
    </xdr:from>
    <xdr:ext cx="736600" cy="259045"/>
    <xdr:sp macro="" textlink="">
      <xdr:nvSpPr>
        <xdr:cNvPr id="201" name="テキスト ボックス 200">
          <a:extLst>
            <a:ext uri="{FF2B5EF4-FFF2-40B4-BE49-F238E27FC236}">
              <a16:creationId xmlns:a16="http://schemas.microsoft.com/office/drawing/2014/main" id="{0B073E40-082E-4403-ACE5-757CFA230802}"/>
            </a:ext>
          </a:extLst>
        </xdr:cNvPr>
        <xdr:cNvSpPr txBox="1"/>
      </xdr:nvSpPr>
      <xdr:spPr>
        <a:xfrm>
          <a:off x="3409950" y="13822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68670</xdr:rowOff>
    </xdr:from>
    <xdr:to>
      <xdr:col>15</xdr:col>
      <xdr:colOff>82550</xdr:colOff>
      <xdr:row>81</xdr:row>
      <xdr:rowOff>104310</xdr:rowOff>
    </xdr:to>
    <xdr:cxnSp macro="">
      <xdr:nvCxnSpPr>
        <xdr:cNvPr id="202" name="直線コネクタ 201">
          <a:extLst>
            <a:ext uri="{FF2B5EF4-FFF2-40B4-BE49-F238E27FC236}">
              <a16:creationId xmlns:a16="http://schemas.microsoft.com/office/drawing/2014/main" id="{B26D7526-8AF2-41BD-AE0F-F4A08103FB86}"/>
            </a:ext>
          </a:extLst>
        </xdr:cNvPr>
        <xdr:cNvCxnSpPr/>
      </xdr:nvCxnSpPr>
      <xdr:spPr>
        <a:xfrm>
          <a:off x="2127250" y="13647510"/>
          <a:ext cx="812800" cy="3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141128</xdr:rowOff>
    </xdr:from>
    <xdr:to>
      <xdr:col>15</xdr:col>
      <xdr:colOff>133350</xdr:colOff>
      <xdr:row>82</xdr:row>
      <xdr:rowOff>71278</xdr:rowOff>
    </xdr:to>
    <xdr:sp macro="" textlink="">
      <xdr:nvSpPr>
        <xdr:cNvPr id="203" name="フローチャート: 判断 202">
          <a:extLst>
            <a:ext uri="{FF2B5EF4-FFF2-40B4-BE49-F238E27FC236}">
              <a16:creationId xmlns:a16="http://schemas.microsoft.com/office/drawing/2014/main" id="{8ECA604E-96CF-4C49-9D8D-8599F037D4CE}"/>
            </a:ext>
          </a:extLst>
        </xdr:cNvPr>
        <xdr:cNvSpPr/>
      </xdr:nvSpPr>
      <xdr:spPr>
        <a:xfrm>
          <a:off x="2889250" y="13719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56055</xdr:rowOff>
    </xdr:from>
    <xdr:ext cx="762000" cy="259045"/>
    <xdr:sp macro="" textlink="">
      <xdr:nvSpPr>
        <xdr:cNvPr id="204" name="テキスト ボックス 203">
          <a:extLst>
            <a:ext uri="{FF2B5EF4-FFF2-40B4-BE49-F238E27FC236}">
              <a16:creationId xmlns:a16="http://schemas.microsoft.com/office/drawing/2014/main" id="{745FEAE1-8433-4C79-8FF6-8C6CE2DEA746}"/>
            </a:ext>
          </a:extLst>
        </xdr:cNvPr>
        <xdr:cNvSpPr txBox="1"/>
      </xdr:nvSpPr>
      <xdr:spPr>
        <a:xfrm>
          <a:off x="2597150" y="138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60882</xdr:rowOff>
    </xdr:from>
    <xdr:to>
      <xdr:col>11</xdr:col>
      <xdr:colOff>31750</xdr:colOff>
      <xdr:row>81</xdr:row>
      <xdr:rowOff>68670</xdr:rowOff>
    </xdr:to>
    <xdr:cxnSp macro="">
      <xdr:nvCxnSpPr>
        <xdr:cNvPr id="205" name="直線コネクタ 204">
          <a:extLst>
            <a:ext uri="{FF2B5EF4-FFF2-40B4-BE49-F238E27FC236}">
              <a16:creationId xmlns:a16="http://schemas.microsoft.com/office/drawing/2014/main" id="{DA9BA463-0015-4F41-BA37-A1D8133FB0A2}"/>
            </a:ext>
          </a:extLst>
        </xdr:cNvPr>
        <xdr:cNvCxnSpPr/>
      </xdr:nvCxnSpPr>
      <xdr:spPr>
        <a:xfrm>
          <a:off x="1333500" y="13639722"/>
          <a:ext cx="793750" cy="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113015</xdr:rowOff>
    </xdr:from>
    <xdr:to>
      <xdr:col>11</xdr:col>
      <xdr:colOff>82550</xdr:colOff>
      <xdr:row>82</xdr:row>
      <xdr:rowOff>43165</xdr:rowOff>
    </xdr:to>
    <xdr:sp macro="" textlink="">
      <xdr:nvSpPr>
        <xdr:cNvPr id="206" name="フローチャート: 判断 205">
          <a:extLst>
            <a:ext uri="{FF2B5EF4-FFF2-40B4-BE49-F238E27FC236}">
              <a16:creationId xmlns:a16="http://schemas.microsoft.com/office/drawing/2014/main" id="{1D9B79AD-A102-412C-A86C-0CF6243B0AF6}"/>
            </a:ext>
          </a:extLst>
        </xdr:cNvPr>
        <xdr:cNvSpPr/>
      </xdr:nvSpPr>
      <xdr:spPr>
        <a:xfrm>
          <a:off x="2095500" y="1369185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27942</xdr:rowOff>
    </xdr:from>
    <xdr:ext cx="762000" cy="259045"/>
    <xdr:sp macro="" textlink="">
      <xdr:nvSpPr>
        <xdr:cNvPr id="207" name="テキスト ボックス 206">
          <a:extLst>
            <a:ext uri="{FF2B5EF4-FFF2-40B4-BE49-F238E27FC236}">
              <a16:creationId xmlns:a16="http://schemas.microsoft.com/office/drawing/2014/main" id="{5756D0E1-1FAB-48AE-9297-421ED63EA0C8}"/>
            </a:ext>
          </a:extLst>
        </xdr:cNvPr>
        <xdr:cNvSpPr txBox="1"/>
      </xdr:nvSpPr>
      <xdr:spPr>
        <a:xfrm>
          <a:off x="1784350" y="13774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102119</xdr:rowOff>
    </xdr:from>
    <xdr:to>
      <xdr:col>7</xdr:col>
      <xdr:colOff>31750</xdr:colOff>
      <xdr:row>82</xdr:row>
      <xdr:rowOff>32269</xdr:rowOff>
    </xdr:to>
    <xdr:sp macro="" textlink="">
      <xdr:nvSpPr>
        <xdr:cNvPr id="208" name="フローチャート: 判断 207">
          <a:extLst>
            <a:ext uri="{FF2B5EF4-FFF2-40B4-BE49-F238E27FC236}">
              <a16:creationId xmlns:a16="http://schemas.microsoft.com/office/drawing/2014/main" id="{C67C83B9-B69F-4D85-BB88-83C5F07ED19F}"/>
            </a:ext>
          </a:extLst>
        </xdr:cNvPr>
        <xdr:cNvSpPr/>
      </xdr:nvSpPr>
      <xdr:spPr>
        <a:xfrm>
          <a:off x="1282700" y="1368095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17046</xdr:rowOff>
    </xdr:from>
    <xdr:ext cx="762000" cy="259045"/>
    <xdr:sp macro="" textlink="">
      <xdr:nvSpPr>
        <xdr:cNvPr id="209" name="テキスト ボックス 208">
          <a:extLst>
            <a:ext uri="{FF2B5EF4-FFF2-40B4-BE49-F238E27FC236}">
              <a16:creationId xmlns:a16="http://schemas.microsoft.com/office/drawing/2014/main" id="{CF4B4425-7070-4E7A-A321-E618BF9FACC3}"/>
            </a:ext>
          </a:extLst>
        </xdr:cNvPr>
        <xdr:cNvSpPr txBox="1"/>
      </xdr:nvSpPr>
      <xdr:spPr>
        <a:xfrm>
          <a:off x="971550" y="13763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807F9B0-0A55-4E1E-8E41-971AB5058C30}"/>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B627EB2-9FF1-4D3D-92BD-2365B2D121F9}"/>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F90A852C-25F8-4EBF-B994-3389AB96CC3C}"/>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DA65FFF2-EC06-4E5F-B184-A7C7CF500908}"/>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36F5C049-E9B6-4EFE-948F-D2F0EA8A4B93}"/>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69648</xdr:rowOff>
    </xdr:from>
    <xdr:to>
      <xdr:col>23</xdr:col>
      <xdr:colOff>184150</xdr:colOff>
      <xdr:row>81</xdr:row>
      <xdr:rowOff>171248</xdr:rowOff>
    </xdr:to>
    <xdr:sp macro="" textlink="">
      <xdr:nvSpPr>
        <xdr:cNvPr id="215" name="楕円 214">
          <a:extLst>
            <a:ext uri="{FF2B5EF4-FFF2-40B4-BE49-F238E27FC236}">
              <a16:creationId xmlns:a16="http://schemas.microsoft.com/office/drawing/2014/main" id="{FE72B270-3762-43E5-B114-3AC536CA39AA}"/>
            </a:ext>
          </a:extLst>
        </xdr:cNvPr>
        <xdr:cNvSpPr/>
      </xdr:nvSpPr>
      <xdr:spPr>
        <a:xfrm>
          <a:off x="4464050" y="1364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162375</xdr:rowOff>
    </xdr:from>
    <xdr:ext cx="762000" cy="259045"/>
    <xdr:sp macro="" textlink="">
      <xdr:nvSpPr>
        <xdr:cNvPr id="216" name="人件費・物件費等の状況該当値テキスト">
          <a:extLst>
            <a:ext uri="{FF2B5EF4-FFF2-40B4-BE49-F238E27FC236}">
              <a16:creationId xmlns:a16="http://schemas.microsoft.com/office/drawing/2014/main" id="{89936487-9B40-4B7D-ADC2-60C336A27483}"/>
            </a:ext>
          </a:extLst>
        </xdr:cNvPr>
        <xdr:cNvSpPr txBox="1"/>
      </xdr:nvSpPr>
      <xdr:spPr>
        <a:xfrm>
          <a:off x="4584700" y="13573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65322</xdr:rowOff>
    </xdr:from>
    <xdr:to>
      <xdr:col>19</xdr:col>
      <xdr:colOff>184150</xdr:colOff>
      <xdr:row>81</xdr:row>
      <xdr:rowOff>166922</xdr:rowOff>
    </xdr:to>
    <xdr:sp macro="" textlink="">
      <xdr:nvSpPr>
        <xdr:cNvPr id="217" name="楕円 216">
          <a:extLst>
            <a:ext uri="{FF2B5EF4-FFF2-40B4-BE49-F238E27FC236}">
              <a16:creationId xmlns:a16="http://schemas.microsoft.com/office/drawing/2014/main" id="{98165F43-57AF-4E95-AFD1-EF2E229DF61C}"/>
            </a:ext>
          </a:extLst>
        </xdr:cNvPr>
        <xdr:cNvSpPr/>
      </xdr:nvSpPr>
      <xdr:spPr>
        <a:xfrm>
          <a:off x="3702050" y="1364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5649</xdr:rowOff>
    </xdr:from>
    <xdr:ext cx="736600" cy="259045"/>
    <xdr:sp macro="" textlink="">
      <xdr:nvSpPr>
        <xdr:cNvPr id="218" name="テキスト ボックス 217">
          <a:extLst>
            <a:ext uri="{FF2B5EF4-FFF2-40B4-BE49-F238E27FC236}">
              <a16:creationId xmlns:a16="http://schemas.microsoft.com/office/drawing/2014/main" id="{C73A63DD-6976-490E-84F6-D0E988D65FB1}"/>
            </a:ext>
          </a:extLst>
        </xdr:cNvPr>
        <xdr:cNvSpPr txBox="1"/>
      </xdr:nvSpPr>
      <xdr:spPr>
        <a:xfrm>
          <a:off x="3409950" y="13416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53510</xdr:rowOff>
    </xdr:from>
    <xdr:to>
      <xdr:col>15</xdr:col>
      <xdr:colOff>133350</xdr:colOff>
      <xdr:row>81</xdr:row>
      <xdr:rowOff>155110</xdr:rowOff>
    </xdr:to>
    <xdr:sp macro="" textlink="">
      <xdr:nvSpPr>
        <xdr:cNvPr id="219" name="楕円 218">
          <a:extLst>
            <a:ext uri="{FF2B5EF4-FFF2-40B4-BE49-F238E27FC236}">
              <a16:creationId xmlns:a16="http://schemas.microsoft.com/office/drawing/2014/main" id="{EE7FF7FC-29CF-4FAD-91A2-C403B272A8C3}"/>
            </a:ext>
          </a:extLst>
        </xdr:cNvPr>
        <xdr:cNvSpPr/>
      </xdr:nvSpPr>
      <xdr:spPr>
        <a:xfrm>
          <a:off x="2889250" y="1363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165287</xdr:rowOff>
    </xdr:from>
    <xdr:ext cx="762000" cy="259045"/>
    <xdr:sp macro="" textlink="">
      <xdr:nvSpPr>
        <xdr:cNvPr id="220" name="テキスト ボックス 219">
          <a:extLst>
            <a:ext uri="{FF2B5EF4-FFF2-40B4-BE49-F238E27FC236}">
              <a16:creationId xmlns:a16="http://schemas.microsoft.com/office/drawing/2014/main" id="{4ABEE1F5-3D0F-4232-AAFB-568851283477}"/>
            </a:ext>
          </a:extLst>
        </xdr:cNvPr>
        <xdr:cNvSpPr txBox="1"/>
      </xdr:nvSpPr>
      <xdr:spPr>
        <a:xfrm>
          <a:off x="2597150" y="13408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17870</xdr:rowOff>
    </xdr:from>
    <xdr:to>
      <xdr:col>11</xdr:col>
      <xdr:colOff>82550</xdr:colOff>
      <xdr:row>81</xdr:row>
      <xdr:rowOff>119470</xdr:rowOff>
    </xdr:to>
    <xdr:sp macro="" textlink="">
      <xdr:nvSpPr>
        <xdr:cNvPr id="221" name="楕円 220">
          <a:extLst>
            <a:ext uri="{FF2B5EF4-FFF2-40B4-BE49-F238E27FC236}">
              <a16:creationId xmlns:a16="http://schemas.microsoft.com/office/drawing/2014/main" id="{967D1EDD-7BCE-4BA7-9E45-04E0A44A570A}"/>
            </a:ext>
          </a:extLst>
        </xdr:cNvPr>
        <xdr:cNvSpPr/>
      </xdr:nvSpPr>
      <xdr:spPr>
        <a:xfrm>
          <a:off x="2095500" y="135967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129647</xdr:rowOff>
    </xdr:from>
    <xdr:ext cx="762000" cy="259045"/>
    <xdr:sp macro="" textlink="">
      <xdr:nvSpPr>
        <xdr:cNvPr id="222" name="テキスト ボックス 221">
          <a:extLst>
            <a:ext uri="{FF2B5EF4-FFF2-40B4-BE49-F238E27FC236}">
              <a16:creationId xmlns:a16="http://schemas.microsoft.com/office/drawing/2014/main" id="{B07BF101-8824-4D42-89AE-140B2DC77C92}"/>
            </a:ext>
          </a:extLst>
        </xdr:cNvPr>
        <xdr:cNvSpPr txBox="1"/>
      </xdr:nvSpPr>
      <xdr:spPr>
        <a:xfrm>
          <a:off x="1784350" y="13373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10082</xdr:rowOff>
    </xdr:from>
    <xdr:to>
      <xdr:col>7</xdr:col>
      <xdr:colOff>31750</xdr:colOff>
      <xdr:row>81</xdr:row>
      <xdr:rowOff>111682</xdr:rowOff>
    </xdr:to>
    <xdr:sp macro="" textlink="">
      <xdr:nvSpPr>
        <xdr:cNvPr id="223" name="楕円 222">
          <a:extLst>
            <a:ext uri="{FF2B5EF4-FFF2-40B4-BE49-F238E27FC236}">
              <a16:creationId xmlns:a16="http://schemas.microsoft.com/office/drawing/2014/main" id="{322DCFA5-9533-4D72-B150-4FBD7DBC2DEA}"/>
            </a:ext>
          </a:extLst>
        </xdr:cNvPr>
        <xdr:cNvSpPr/>
      </xdr:nvSpPr>
      <xdr:spPr>
        <a:xfrm>
          <a:off x="1282700" y="135889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121859</xdr:rowOff>
    </xdr:from>
    <xdr:ext cx="762000" cy="259045"/>
    <xdr:sp macro="" textlink="">
      <xdr:nvSpPr>
        <xdr:cNvPr id="224" name="テキスト ボックス 223">
          <a:extLst>
            <a:ext uri="{FF2B5EF4-FFF2-40B4-BE49-F238E27FC236}">
              <a16:creationId xmlns:a16="http://schemas.microsoft.com/office/drawing/2014/main" id="{778B07B8-B12E-4531-BB06-D07FE1B63B8E}"/>
            </a:ext>
          </a:extLst>
        </xdr:cNvPr>
        <xdr:cNvSpPr txBox="1"/>
      </xdr:nvSpPr>
      <xdr:spPr>
        <a:xfrm>
          <a:off x="971550" y="1336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4D431B26-F9F9-49D0-94E3-D87B7FE1CB26}"/>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3F272851-5DD9-469D-A248-9DA8521EA5A3}"/>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FE12F577-F637-4A59-91B5-3FB5B3F0DA28}"/>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96BA5F38-EB13-46A1-A8D3-E50586296C18}"/>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5889C413-3791-4991-B7A4-7BCDD6A331DB}"/>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C207751F-CF89-48B8-90F5-5B10B0B865D8}"/>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E8D7E289-AFB9-4921-BDF7-85AD6B44ADBA}"/>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C4944C00-EF32-473C-A4FF-79C1A2813685}"/>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FBC7311B-2A58-4A97-9084-F2D906279E8B}"/>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D588CA4E-D3B6-463D-9825-C813D6223DD6}"/>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D4EC1C4F-23E0-4770-8677-CF9E84836D0C}"/>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651CA130-4B54-46F8-A8B0-F6D760266E51}"/>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E1BBBD43-ADD7-445F-9CD6-45C72184E060}"/>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前年度と比較して横ばいとなっているが、類似団体内平均値を</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ポイント、全国市平均も</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ポイント上回っている。今後も地域の民間給与の状況を踏まえながら住民サービスを低下させることなく、計画的に採用することで給与の適正化に努めていく。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DF514201-242A-40DF-A088-0C1971F273E4}"/>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966C4397-9BCA-49C4-858F-B226DF0F41C5}"/>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34944A45-749D-44EF-A4D1-F1E63C11EFA7}"/>
            </a:ext>
          </a:extLst>
        </xdr:cNvPr>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7DB98ECE-E4E1-4A8E-988B-1875D929FCC5}"/>
            </a:ext>
          </a:extLst>
        </xdr:cNvPr>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3B373F5E-0C7F-4731-B3F4-B4329E743CF0}"/>
            </a:ext>
          </a:extLst>
        </xdr:cNvPr>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91817F0C-30E9-4C5B-81F0-BF329980AEE9}"/>
            </a:ext>
          </a:extLst>
        </xdr:cNvPr>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F56BBBED-8D5E-46F4-B59E-D4BEEAA49E64}"/>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E6B26D0E-A9FD-47E6-BC1D-4D32206488A9}"/>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774D483B-1B34-482A-AB46-D3775453F104}"/>
            </a:ext>
          </a:extLst>
        </xdr:cNvPr>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FDBC3219-3ACD-4B95-B7C4-21C097E28F36}"/>
            </a:ext>
          </a:extLst>
        </xdr:cNvPr>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D0C78623-EA86-45FE-9613-E3C6FFD57DE4}"/>
            </a:ext>
          </a:extLst>
        </xdr:cNvPr>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FAF99B8E-B9E5-4505-9902-A4D4B9C0FF51}"/>
            </a:ext>
          </a:extLst>
        </xdr:cNvPr>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BDC85E77-ABE2-45BD-BB4D-E3319A84EA49}"/>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C44DE7D-E505-422D-AAB8-D7E628241127}"/>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9A33655E-361D-4EB5-922D-15D3C48B845B}"/>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150284</xdr:rowOff>
    </xdr:to>
    <xdr:cxnSp macro="">
      <xdr:nvCxnSpPr>
        <xdr:cNvPr id="253" name="直線コネクタ 252">
          <a:extLst>
            <a:ext uri="{FF2B5EF4-FFF2-40B4-BE49-F238E27FC236}">
              <a16:creationId xmlns:a16="http://schemas.microsoft.com/office/drawing/2014/main" id="{85E7064A-842C-4489-8A7B-9A5F1778728E}"/>
            </a:ext>
          </a:extLst>
        </xdr:cNvPr>
        <xdr:cNvCxnSpPr/>
      </xdr:nvCxnSpPr>
      <xdr:spPr>
        <a:xfrm flipV="1">
          <a:off x="15474950" y="13415434"/>
          <a:ext cx="0" cy="16548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4" name="給与水準   （国との比較）最小値テキスト">
          <a:extLst>
            <a:ext uri="{FF2B5EF4-FFF2-40B4-BE49-F238E27FC236}">
              <a16:creationId xmlns:a16="http://schemas.microsoft.com/office/drawing/2014/main" id="{60362A00-27C4-44FC-B1A3-98295158237C}"/>
            </a:ext>
          </a:extLst>
        </xdr:cNvPr>
        <xdr:cNvSpPr txBox="1"/>
      </xdr:nvSpPr>
      <xdr:spPr>
        <a:xfrm>
          <a:off x="15563850" y="15042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5" name="直線コネクタ 254">
          <a:extLst>
            <a:ext uri="{FF2B5EF4-FFF2-40B4-BE49-F238E27FC236}">
              <a16:creationId xmlns:a16="http://schemas.microsoft.com/office/drawing/2014/main" id="{A2DAD91E-ADE7-4760-A76D-DC56F750DA83}"/>
            </a:ext>
          </a:extLst>
        </xdr:cNvPr>
        <xdr:cNvCxnSpPr/>
      </xdr:nvCxnSpPr>
      <xdr:spPr>
        <a:xfrm>
          <a:off x="15405100" y="15070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macro="" textlink="">
      <xdr:nvSpPr>
        <xdr:cNvPr id="256" name="給与水準   （国との比較）最大値テキスト">
          <a:extLst>
            <a:ext uri="{FF2B5EF4-FFF2-40B4-BE49-F238E27FC236}">
              <a16:creationId xmlns:a16="http://schemas.microsoft.com/office/drawing/2014/main" id="{69E9E554-DCAD-46D6-8D6D-902A1E36533D}"/>
            </a:ext>
          </a:extLst>
        </xdr:cNvPr>
        <xdr:cNvSpPr txBox="1"/>
      </xdr:nvSpPr>
      <xdr:spPr>
        <a:xfrm>
          <a:off x="15563850" y="13166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7" name="直線コネクタ 256">
          <a:extLst>
            <a:ext uri="{FF2B5EF4-FFF2-40B4-BE49-F238E27FC236}">
              <a16:creationId xmlns:a16="http://schemas.microsoft.com/office/drawing/2014/main" id="{5F14971A-52E0-40C3-BCFE-C3888F052CD7}"/>
            </a:ext>
          </a:extLst>
        </xdr:cNvPr>
        <xdr:cNvCxnSpPr/>
      </xdr:nvCxnSpPr>
      <xdr:spPr>
        <a:xfrm>
          <a:off x="15405100" y="134154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40216</xdr:rowOff>
    </xdr:from>
    <xdr:to>
      <xdr:col>81</xdr:col>
      <xdr:colOff>44450</xdr:colOff>
      <xdr:row>88</xdr:row>
      <xdr:rowOff>53622</xdr:rowOff>
    </xdr:to>
    <xdr:cxnSp macro="">
      <xdr:nvCxnSpPr>
        <xdr:cNvPr id="258" name="直線コネクタ 257">
          <a:extLst>
            <a:ext uri="{FF2B5EF4-FFF2-40B4-BE49-F238E27FC236}">
              <a16:creationId xmlns:a16="http://schemas.microsoft.com/office/drawing/2014/main" id="{E7FFD194-2961-46CC-AB14-D3B1A2C52EB0}"/>
            </a:ext>
          </a:extLst>
        </xdr:cNvPr>
        <xdr:cNvCxnSpPr/>
      </xdr:nvCxnSpPr>
      <xdr:spPr>
        <a:xfrm>
          <a:off x="14712950" y="14792536"/>
          <a:ext cx="762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13705</xdr:rowOff>
    </xdr:from>
    <xdr:ext cx="762000" cy="259045"/>
    <xdr:sp macro="" textlink="">
      <xdr:nvSpPr>
        <xdr:cNvPr id="259" name="給与水準   （国との比較）平均値テキスト">
          <a:extLst>
            <a:ext uri="{FF2B5EF4-FFF2-40B4-BE49-F238E27FC236}">
              <a16:creationId xmlns:a16="http://schemas.microsoft.com/office/drawing/2014/main" id="{67733E3F-395F-4F06-8CAF-0A04D3F40D3F}"/>
            </a:ext>
          </a:extLst>
        </xdr:cNvPr>
        <xdr:cNvSpPr txBox="1"/>
      </xdr:nvSpPr>
      <xdr:spPr>
        <a:xfrm>
          <a:off x="15563850" y="14263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macro="" textlink="">
      <xdr:nvSpPr>
        <xdr:cNvPr id="260" name="フローチャート: 判断 259">
          <a:extLst>
            <a:ext uri="{FF2B5EF4-FFF2-40B4-BE49-F238E27FC236}">
              <a16:creationId xmlns:a16="http://schemas.microsoft.com/office/drawing/2014/main" id="{B6E92189-76FE-42CC-B85B-E0EC7A57EAB2}"/>
            </a:ext>
          </a:extLst>
        </xdr:cNvPr>
        <xdr:cNvSpPr/>
      </xdr:nvSpPr>
      <xdr:spPr>
        <a:xfrm>
          <a:off x="15427960" y="144180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40216</xdr:rowOff>
    </xdr:from>
    <xdr:to>
      <xdr:col>77</xdr:col>
      <xdr:colOff>44450</xdr:colOff>
      <xdr:row>88</xdr:row>
      <xdr:rowOff>53622</xdr:rowOff>
    </xdr:to>
    <xdr:cxnSp macro="">
      <xdr:nvCxnSpPr>
        <xdr:cNvPr id="261" name="直線コネクタ 260">
          <a:extLst>
            <a:ext uri="{FF2B5EF4-FFF2-40B4-BE49-F238E27FC236}">
              <a16:creationId xmlns:a16="http://schemas.microsoft.com/office/drawing/2014/main" id="{4FCD73E1-5D81-49B2-8AEF-82813374F786}"/>
            </a:ext>
          </a:extLst>
        </xdr:cNvPr>
        <xdr:cNvCxnSpPr/>
      </xdr:nvCxnSpPr>
      <xdr:spPr>
        <a:xfrm flipV="1">
          <a:off x="13903960" y="14792536"/>
          <a:ext cx="80899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10584</xdr:rowOff>
    </xdr:from>
    <xdr:to>
      <xdr:col>77</xdr:col>
      <xdr:colOff>95250</xdr:colOff>
      <xdr:row>86</xdr:row>
      <xdr:rowOff>112184</xdr:rowOff>
    </xdr:to>
    <xdr:sp macro="" textlink="">
      <xdr:nvSpPr>
        <xdr:cNvPr id="262" name="フローチャート: 判断 261">
          <a:extLst>
            <a:ext uri="{FF2B5EF4-FFF2-40B4-BE49-F238E27FC236}">
              <a16:creationId xmlns:a16="http://schemas.microsoft.com/office/drawing/2014/main" id="{542812C9-4A1E-4B82-9655-A13C7CC26789}"/>
            </a:ext>
          </a:extLst>
        </xdr:cNvPr>
        <xdr:cNvSpPr/>
      </xdr:nvSpPr>
      <xdr:spPr>
        <a:xfrm>
          <a:off x="14665960" y="144276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122361</xdr:rowOff>
    </xdr:from>
    <xdr:ext cx="736600" cy="259045"/>
    <xdr:sp macro="" textlink="">
      <xdr:nvSpPr>
        <xdr:cNvPr id="263" name="テキスト ボックス 262">
          <a:extLst>
            <a:ext uri="{FF2B5EF4-FFF2-40B4-BE49-F238E27FC236}">
              <a16:creationId xmlns:a16="http://schemas.microsoft.com/office/drawing/2014/main" id="{BB393A0C-A01D-42AA-9611-1CEC60EB08C2}"/>
            </a:ext>
          </a:extLst>
        </xdr:cNvPr>
        <xdr:cNvSpPr txBox="1"/>
      </xdr:nvSpPr>
      <xdr:spPr>
        <a:xfrm>
          <a:off x="14370050" y="1420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26811</xdr:rowOff>
    </xdr:from>
    <xdr:to>
      <xdr:col>72</xdr:col>
      <xdr:colOff>203200</xdr:colOff>
      <xdr:row>88</xdr:row>
      <xdr:rowOff>53622</xdr:rowOff>
    </xdr:to>
    <xdr:cxnSp macro="">
      <xdr:nvCxnSpPr>
        <xdr:cNvPr id="264" name="直線コネクタ 263">
          <a:extLst>
            <a:ext uri="{FF2B5EF4-FFF2-40B4-BE49-F238E27FC236}">
              <a16:creationId xmlns:a16="http://schemas.microsoft.com/office/drawing/2014/main" id="{49924CE0-F0CD-4185-B747-7F231844C14A}"/>
            </a:ext>
          </a:extLst>
        </xdr:cNvPr>
        <xdr:cNvCxnSpPr/>
      </xdr:nvCxnSpPr>
      <xdr:spPr>
        <a:xfrm>
          <a:off x="13106400" y="14779131"/>
          <a:ext cx="79756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macro="" textlink="">
      <xdr:nvSpPr>
        <xdr:cNvPr id="265" name="フローチャート: 判断 264">
          <a:extLst>
            <a:ext uri="{FF2B5EF4-FFF2-40B4-BE49-F238E27FC236}">
              <a16:creationId xmlns:a16="http://schemas.microsoft.com/office/drawing/2014/main" id="{DBDB8F8A-1083-46C1-B617-EE4962A4B9AC}"/>
            </a:ext>
          </a:extLst>
        </xdr:cNvPr>
        <xdr:cNvSpPr/>
      </xdr:nvSpPr>
      <xdr:spPr>
        <a:xfrm>
          <a:off x="13868400" y="144544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66" name="テキスト ボックス 265">
          <a:extLst>
            <a:ext uri="{FF2B5EF4-FFF2-40B4-BE49-F238E27FC236}">
              <a16:creationId xmlns:a16="http://schemas.microsoft.com/office/drawing/2014/main" id="{31209ECF-1BB0-4FF2-9FBC-AAD680799FD5}"/>
            </a:ext>
          </a:extLst>
        </xdr:cNvPr>
        <xdr:cNvSpPr txBox="1"/>
      </xdr:nvSpPr>
      <xdr:spPr>
        <a:xfrm>
          <a:off x="13557250" y="1423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26811</xdr:rowOff>
    </xdr:from>
    <xdr:to>
      <xdr:col>68</xdr:col>
      <xdr:colOff>152400</xdr:colOff>
      <xdr:row>88</xdr:row>
      <xdr:rowOff>40216</xdr:rowOff>
    </xdr:to>
    <xdr:cxnSp macro="">
      <xdr:nvCxnSpPr>
        <xdr:cNvPr id="267" name="直線コネクタ 266">
          <a:extLst>
            <a:ext uri="{FF2B5EF4-FFF2-40B4-BE49-F238E27FC236}">
              <a16:creationId xmlns:a16="http://schemas.microsoft.com/office/drawing/2014/main" id="{EE7CA2B3-6A4D-4791-A5DF-39D766144BC4}"/>
            </a:ext>
          </a:extLst>
        </xdr:cNvPr>
        <xdr:cNvCxnSpPr/>
      </xdr:nvCxnSpPr>
      <xdr:spPr>
        <a:xfrm flipV="1">
          <a:off x="12293600" y="14779131"/>
          <a:ext cx="8128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23989</xdr:rowOff>
    </xdr:from>
    <xdr:to>
      <xdr:col>68</xdr:col>
      <xdr:colOff>203200</xdr:colOff>
      <xdr:row>86</xdr:row>
      <xdr:rowOff>125589</xdr:rowOff>
    </xdr:to>
    <xdr:sp macro="" textlink="">
      <xdr:nvSpPr>
        <xdr:cNvPr id="268" name="フローチャート: 判断 267">
          <a:extLst>
            <a:ext uri="{FF2B5EF4-FFF2-40B4-BE49-F238E27FC236}">
              <a16:creationId xmlns:a16="http://schemas.microsoft.com/office/drawing/2014/main" id="{9E73AE19-D617-4DF6-9245-2F0015810B1A}"/>
            </a:ext>
          </a:extLst>
        </xdr:cNvPr>
        <xdr:cNvSpPr/>
      </xdr:nvSpPr>
      <xdr:spPr>
        <a:xfrm>
          <a:off x="13055600" y="1444102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135766</xdr:rowOff>
    </xdr:from>
    <xdr:ext cx="762000" cy="259045"/>
    <xdr:sp macro="" textlink="">
      <xdr:nvSpPr>
        <xdr:cNvPr id="269" name="テキスト ボックス 268">
          <a:extLst>
            <a:ext uri="{FF2B5EF4-FFF2-40B4-BE49-F238E27FC236}">
              <a16:creationId xmlns:a16="http://schemas.microsoft.com/office/drawing/2014/main" id="{182407BC-081B-4F78-A28E-29C51C6C6FA4}"/>
            </a:ext>
          </a:extLst>
        </xdr:cNvPr>
        <xdr:cNvSpPr txBox="1"/>
      </xdr:nvSpPr>
      <xdr:spPr>
        <a:xfrm>
          <a:off x="12763500" y="14217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70" name="フローチャート: 判断 269">
          <a:extLst>
            <a:ext uri="{FF2B5EF4-FFF2-40B4-BE49-F238E27FC236}">
              <a16:creationId xmlns:a16="http://schemas.microsoft.com/office/drawing/2014/main" id="{BBAD1241-A952-4563-8AA8-F3218755D5C0}"/>
            </a:ext>
          </a:extLst>
        </xdr:cNvPr>
        <xdr:cNvSpPr/>
      </xdr:nvSpPr>
      <xdr:spPr>
        <a:xfrm>
          <a:off x="12242800" y="1445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macro="" textlink="">
      <xdr:nvSpPr>
        <xdr:cNvPr id="271" name="テキスト ボックス 270">
          <a:extLst>
            <a:ext uri="{FF2B5EF4-FFF2-40B4-BE49-F238E27FC236}">
              <a16:creationId xmlns:a16="http://schemas.microsoft.com/office/drawing/2014/main" id="{5A320016-12BF-4235-9E0F-03326E1E3115}"/>
            </a:ext>
          </a:extLst>
        </xdr:cNvPr>
        <xdr:cNvSpPr txBox="1"/>
      </xdr:nvSpPr>
      <xdr:spPr>
        <a:xfrm>
          <a:off x="11950700" y="1423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6798CC61-EBC7-44A9-912B-7143BD9FF303}"/>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E8F755BD-EAA2-4E27-B517-FBF0ED4AD86B}"/>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528CC873-C92B-416F-A21F-23AC45CD4B05}"/>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7523A741-DE64-45B9-8016-82BCE4DD59F1}"/>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BC93DF78-AC86-4EE1-BEC0-60278553FD44}"/>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2822</xdr:rowOff>
    </xdr:from>
    <xdr:to>
      <xdr:col>81</xdr:col>
      <xdr:colOff>95250</xdr:colOff>
      <xdr:row>88</xdr:row>
      <xdr:rowOff>104422</xdr:rowOff>
    </xdr:to>
    <xdr:sp macro="" textlink="">
      <xdr:nvSpPr>
        <xdr:cNvPr id="277" name="楕円 276">
          <a:extLst>
            <a:ext uri="{FF2B5EF4-FFF2-40B4-BE49-F238E27FC236}">
              <a16:creationId xmlns:a16="http://schemas.microsoft.com/office/drawing/2014/main" id="{C4169344-140E-4AA9-9A85-E69433B030AC}"/>
            </a:ext>
          </a:extLst>
        </xdr:cNvPr>
        <xdr:cNvSpPr/>
      </xdr:nvSpPr>
      <xdr:spPr>
        <a:xfrm>
          <a:off x="15427960" y="1475514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146349</xdr:rowOff>
    </xdr:from>
    <xdr:ext cx="762000" cy="259045"/>
    <xdr:sp macro="" textlink="">
      <xdr:nvSpPr>
        <xdr:cNvPr id="278" name="給与水準   （国との比較）該当値テキスト">
          <a:extLst>
            <a:ext uri="{FF2B5EF4-FFF2-40B4-BE49-F238E27FC236}">
              <a16:creationId xmlns:a16="http://schemas.microsoft.com/office/drawing/2014/main" id="{A81CF8B9-EDF5-4828-A57D-84C66856F4AA}"/>
            </a:ext>
          </a:extLst>
        </xdr:cNvPr>
        <xdr:cNvSpPr txBox="1"/>
      </xdr:nvSpPr>
      <xdr:spPr>
        <a:xfrm>
          <a:off x="15563850" y="14731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160866</xdr:rowOff>
    </xdr:from>
    <xdr:to>
      <xdr:col>77</xdr:col>
      <xdr:colOff>95250</xdr:colOff>
      <xdr:row>88</xdr:row>
      <xdr:rowOff>91016</xdr:rowOff>
    </xdr:to>
    <xdr:sp macro="" textlink="">
      <xdr:nvSpPr>
        <xdr:cNvPr id="279" name="楕円 278">
          <a:extLst>
            <a:ext uri="{FF2B5EF4-FFF2-40B4-BE49-F238E27FC236}">
              <a16:creationId xmlns:a16="http://schemas.microsoft.com/office/drawing/2014/main" id="{B8A07483-66C0-4FA9-805A-D6F9B85AABB6}"/>
            </a:ext>
          </a:extLst>
        </xdr:cNvPr>
        <xdr:cNvSpPr/>
      </xdr:nvSpPr>
      <xdr:spPr>
        <a:xfrm>
          <a:off x="14665960" y="1474554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75793</xdr:rowOff>
    </xdr:from>
    <xdr:ext cx="736600" cy="259045"/>
    <xdr:sp macro="" textlink="">
      <xdr:nvSpPr>
        <xdr:cNvPr id="280" name="テキスト ボックス 279">
          <a:extLst>
            <a:ext uri="{FF2B5EF4-FFF2-40B4-BE49-F238E27FC236}">
              <a16:creationId xmlns:a16="http://schemas.microsoft.com/office/drawing/2014/main" id="{7F8A72B8-741E-46D6-B919-38DB614CF282}"/>
            </a:ext>
          </a:extLst>
        </xdr:cNvPr>
        <xdr:cNvSpPr txBox="1"/>
      </xdr:nvSpPr>
      <xdr:spPr>
        <a:xfrm>
          <a:off x="14370050" y="1482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2822</xdr:rowOff>
    </xdr:from>
    <xdr:to>
      <xdr:col>73</xdr:col>
      <xdr:colOff>44450</xdr:colOff>
      <xdr:row>88</xdr:row>
      <xdr:rowOff>104422</xdr:rowOff>
    </xdr:to>
    <xdr:sp macro="" textlink="">
      <xdr:nvSpPr>
        <xdr:cNvPr id="281" name="楕円 280">
          <a:extLst>
            <a:ext uri="{FF2B5EF4-FFF2-40B4-BE49-F238E27FC236}">
              <a16:creationId xmlns:a16="http://schemas.microsoft.com/office/drawing/2014/main" id="{4A798C1A-FC97-4060-9560-07FDAAD88F30}"/>
            </a:ext>
          </a:extLst>
        </xdr:cNvPr>
        <xdr:cNvSpPr/>
      </xdr:nvSpPr>
      <xdr:spPr>
        <a:xfrm>
          <a:off x="13868400" y="147551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89199</xdr:rowOff>
    </xdr:from>
    <xdr:ext cx="762000" cy="259045"/>
    <xdr:sp macro="" textlink="">
      <xdr:nvSpPr>
        <xdr:cNvPr id="282" name="テキスト ボックス 281">
          <a:extLst>
            <a:ext uri="{FF2B5EF4-FFF2-40B4-BE49-F238E27FC236}">
              <a16:creationId xmlns:a16="http://schemas.microsoft.com/office/drawing/2014/main" id="{29333903-3EB3-4D9B-8FAB-A89AF0D2C3F9}"/>
            </a:ext>
          </a:extLst>
        </xdr:cNvPr>
        <xdr:cNvSpPr txBox="1"/>
      </xdr:nvSpPr>
      <xdr:spPr>
        <a:xfrm>
          <a:off x="13557250" y="1484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147461</xdr:rowOff>
    </xdr:from>
    <xdr:to>
      <xdr:col>68</xdr:col>
      <xdr:colOff>203200</xdr:colOff>
      <xdr:row>88</xdr:row>
      <xdr:rowOff>77611</xdr:rowOff>
    </xdr:to>
    <xdr:sp macro="" textlink="">
      <xdr:nvSpPr>
        <xdr:cNvPr id="283" name="楕円 282">
          <a:extLst>
            <a:ext uri="{FF2B5EF4-FFF2-40B4-BE49-F238E27FC236}">
              <a16:creationId xmlns:a16="http://schemas.microsoft.com/office/drawing/2014/main" id="{F3ABC1AF-6216-426F-84E8-F8D86A8CC62E}"/>
            </a:ext>
          </a:extLst>
        </xdr:cNvPr>
        <xdr:cNvSpPr/>
      </xdr:nvSpPr>
      <xdr:spPr>
        <a:xfrm>
          <a:off x="13055600" y="1473214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62388</xdr:rowOff>
    </xdr:from>
    <xdr:ext cx="762000" cy="259045"/>
    <xdr:sp macro="" textlink="">
      <xdr:nvSpPr>
        <xdr:cNvPr id="284" name="テキスト ボックス 283">
          <a:extLst>
            <a:ext uri="{FF2B5EF4-FFF2-40B4-BE49-F238E27FC236}">
              <a16:creationId xmlns:a16="http://schemas.microsoft.com/office/drawing/2014/main" id="{965B4BE0-49D1-4A93-9E05-AA4D93D9744C}"/>
            </a:ext>
          </a:extLst>
        </xdr:cNvPr>
        <xdr:cNvSpPr txBox="1"/>
      </xdr:nvSpPr>
      <xdr:spPr>
        <a:xfrm>
          <a:off x="12763500" y="1481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160866</xdr:rowOff>
    </xdr:from>
    <xdr:to>
      <xdr:col>64</xdr:col>
      <xdr:colOff>152400</xdr:colOff>
      <xdr:row>88</xdr:row>
      <xdr:rowOff>91016</xdr:rowOff>
    </xdr:to>
    <xdr:sp macro="" textlink="">
      <xdr:nvSpPr>
        <xdr:cNvPr id="285" name="楕円 284">
          <a:extLst>
            <a:ext uri="{FF2B5EF4-FFF2-40B4-BE49-F238E27FC236}">
              <a16:creationId xmlns:a16="http://schemas.microsoft.com/office/drawing/2014/main" id="{6B8468FA-D09E-498C-8541-E7454B787103}"/>
            </a:ext>
          </a:extLst>
        </xdr:cNvPr>
        <xdr:cNvSpPr/>
      </xdr:nvSpPr>
      <xdr:spPr>
        <a:xfrm>
          <a:off x="12242800" y="14745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75793</xdr:rowOff>
    </xdr:from>
    <xdr:ext cx="762000" cy="259045"/>
    <xdr:sp macro="" textlink="">
      <xdr:nvSpPr>
        <xdr:cNvPr id="286" name="テキスト ボックス 285">
          <a:extLst>
            <a:ext uri="{FF2B5EF4-FFF2-40B4-BE49-F238E27FC236}">
              <a16:creationId xmlns:a16="http://schemas.microsoft.com/office/drawing/2014/main" id="{0D4D8E9C-2623-4512-9848-11BF211B9673}"/>
            </a:ext>
          </a:extLst>
        </xdr:cNvPr>
        <xdr:cNvSpPr txBox="1"/>
      </xdr:nvSpPr>
      <xdr:spPr>
        <a:xfrm>
          <a:off x="11950700" y="1482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1C61AE18-6563-4867-8615-A52CDDF08BC5}"/>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B5498F0A-BF6A-409C-B6D2-CB5015B7C1B8}"/>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53D04D4D-DD96-4EAD-B022-18D7A35BD962}"/>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B838F6E6-C79C-4DE4-BE2F-560D25C2992B}"/>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D7D3185C-9864-4BC5-A7AC-CC6369F96747}"/>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EEC86C96-7AFD-4AC4-B90B-C1B8E6D9D9EC}"/>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6AF63EB8-5105-47E7-9777-7F1318C57C78}"/>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76E72739-7091-44A6-895D-19A3BF9D28A7}"/>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FC6BB837-0E96-46B9-BE15-2090959FF4D4}"/>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DBAFFB03-1307-4ECB-A0ED-5CEB769504EC}"/>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3E3FF3E3-9A7B-4410-B015-FA7C505C228D}"/>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2073E5FA-39E1-46C5-8254-067E6600634B}"/>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9CD23881-207D-4B02-9152-716C7451FCBB}"/>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前年度より</a:t>
          </a:r>
          <a:r>
            <a:rPr kumimoji="1" lang="en-US" altLang="ja-JP" sz="1100">
              <a:latin typeface="ＭＳ ゴシック" panose="020B0609070205080204" pitchFamily="49" charset="-128"/>
              <a:ea typeface="ＭＳ ゴシック" panose="020B0609070205080204" pitchFamily="49" charset="-128"/>
            </a:rPr>
            <a:t>0.02</a:t>
          </a:r>
          <a:r>
            <a:rPr kumimoji="1" lang="ja-JP" altLang="en-US" sz="1100">
              <a:latin typeface="ＭＳ ゴシック" panose="020B0609070205080204" pitchFamily="49" charset="-128"/>
              <a:ea typeface="ＭＳ ゴシック" panose="020B0609070205080204" pitchFamily="49" charset="-128"/>
            </a:rPr>
            <a:t>ポイント増加したが、これは人口の減少によるもので、これまでの行財政改革により、全国類似団体と比較しても少ない職員数で業務を効率的に執行しており、定員適正化は行われている。</a:t>
          </a:r>
        </a:p>
        <a:p>
          <a:r>
            <a:rPr kumimoji="1" lang="ja-JP" altLang="en-US" sz="1100">
              <a:latin typeface="ＭＳ ゴシック" panose="020B0609070205080204" pitchFamily="49" charset="-128"/>
              <a:ea typeface="ＭＳ ゴシック" panose="020B0609070205080204" pitchFamily="49" charset="-128"/>
            </a:rPr>
            <a:t>今後も引き続き、社会情勢の変化や住民ニーズに即して、事務事業の見直しや効率的な組織運営を行い、適切な定員管理に努める。</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ECA53514-1E0D-416E-9746-2FF51E3FE059}"/>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7DE253A6-2B3F-4F8A-8510-E57F912EB131}"/>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D9530FBA-2B8B-4C61-80AD-892993FFD6B8}"/>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524A55CB-E839-4D13-A185-609180AFA3E4}"/>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FF2F8C5C-D6D3-4751-9BD9-820915EFE98A}"/>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A76DCEA4-4303-4DC8-AFAE-B96221B1CF17}"/>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987E2306-B1E5-42AF-97AB-17D8D19EFEC8}"/>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291620AB-7336-4CBA-AF9E-3F77A632991D}"/>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30944637-EF1E-4D71-A728-51E1145BD9EB}"/>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F59FE3D4-FF40-49EC-A107-937685260B43}"/>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34C8D05A-38D9-44ED-BFE3-CF74D7AF8AD7}"/>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576FB89A-8EFA-4B8D-9DCB-8373D61C1212}"/>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EC73D00D-6D45-47AF-82D6-B2A0A5562466}"/>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60717103-C898-4657-A5DE-D0B6ECF5DF43}"/>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31F551FE-D0B1-448A-9AF4-AA71B7D15164}"/>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79BA0812-E568-410E-899E-EFB2E6674E9C}"/>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49201B80-017D-4610-BFDE-2691831F4CFB}"/>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19DC4934-E6EF-416C-AA74-0ADB0821B089}"/>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28182</xdr:rowOff>
    </xdr:from>
    <xdr:to>
      <xdr:col>81</xdr:col>
      <xdr:colOff>44450</xdr:colOff>
      <xdr:row>67</xdr:row>
      <xdr:rowOff>61625</xdr:rowOff>
    </xdr:to>
    <xdr:cxnSp macro="">
      <xdr:nvCxnSpPr>
        <xdr:cNvPr id="318" name="直線コネクタ 317">
          <a:extLst>
            <a:ext uri="{FF2B5EF4-FFF2-40B4-BE49-F238E27FC236}">
              <a16:creationId xmlns:a16="http://schemas.microsoft.com/office/drawing/2014/main" id="{E74EF06D-5958-4E8F-92EA-6A489E0778A3}"/>
            </a:ext>
          </a:extLst>
        </xdr:cNvPr>
        <xdr:cNvCxnSpPr/>
      </xdr:nvCxnSpPr>
      <xdr:spPr>
        <a:xfrm flipV="1">
          <a:off x="15474950" y="9751302"/>
          <a:ext cx="0" cy="15422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33702</xdr:rowOff>
    </xdr:from>
    <xdr:ext cx="762000" cy="259045"/>
    <xdr:sp macro="" textlink="">
      <xdr:nvSpPr>
        <xdr:cNvPr id="319" name="定員管理の状況最小値テキスト">
          <a:extLst>
            <a:ext uri="{FF2B5EF4-FFF2-40B4-BE49-F238E27FC236}">
              <a16:creationId xmlns:a16="http://schemas.microsoft.com/office/drawing/2014/main" id="{A282988A-762A-466E-B658-D0694A6DFB2F}"/>
            </a:ext>
          </a:extLst>
        </xdr:cNvPr>
        <xdr:cNvSpPr txBox="1"/>
      </xdr:nvSpPr>
      <xdr:spPr>
        <a:xfrm>
          <a:off x="15563850" y="1126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61625</xdr:rowOff>
    </xdr:from>
    <xdr:to>
      <xdr:col>81</xdr:col>
      <xdr:colOff>133350</xdr:colOff>
      <xdr:row>67</xdr:row>
      <xdr:rowOff>61625</xdr:rowOff>
    </xdr:to>
    <xdr:cxnSp macro="">
      <xdr:nvCxnSpPr>
        <xdr:cNvPr id="320" name="直線コネクタ 319">
          <a:extLst>
            <a:ext uri="{FF2B5EF4-FFF2-40B4-BE49-F238E27FC236}">
              <a16:creationId xmlns:a16="http://schemas.microsoft.com/office/drawing/2014/main" id="{B304543D-AC65-49CF-9E66-A40DC401ED4D}"/>
            </a:ext>
          </a:extLst>
        </xdr:cNvPr>
        <xdr:cNvCxnSpPr/>
      </xdr:nvCxnSpPr>
      <xdr:spPr>
        <a:xfrm>
          <a:off x="15405100" y="11293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114559</xdr:rowOff>
    </xdr:from>
    <xdr:ext cx="762000" cy="259045"/>
    <xdr:sp macro="" textlink="">
      <xdr:nvSpPr>
        <xdr:cNvPr id="321" name="定員管理の状況最大値テキスト">
          <a:extLst>
            <a:ext uri="{FF2B5EF4-FFF2-40B4-BE49-F238E27FC236}">
              <a16:creationId xmlns:a16="http://schemas.microsoft.com/office/drawing/2014/main" id="{97D40430-88EF-44F1-952E-934D3D402F61}"/>
            </a:ext>
          </a:extLst>
        </xdr:cNvPr>
        <xdr:cNvSpPr txBox="1"/>
      </xdr:nvSpPr>
      <xdr:spPr>
        <a:xfrm>
          <a:off x="15563850" y="950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28182</xdr:rowOff>
    </xdr:from>
    <xdr:to>
      <xdr:col>81</xdr:col>
      <xdr:colOff>133350</xdr:colOff>
      <xdr:row>58</xdr:row>
      <xdr:rowOff>28182</xdr:rowOff>
    </xdr:to>
    <xdr:cxnSp macro="">
      <xdr:nvCxnSpPr>
        <xdr:cNvPr id="322" name="直線コネクタ 321">
          <a:extLst>
            <a:ext uri="{FF2B5EF4-FFF2-40B4-BE49-F238E27FC236}">
              <a16:creationId xmlns:a16="http://schemas.microsoft.com/office/drawing/2014/main" id="{443EA3F9-F481-4AFE-BBB1-B9B296046E57}"/>
            </a:ext>
          </a:extLst>
        </xdr:cNvPr>
        <xdr:cNvCxnSpPr/>
      </xdr:nvCxnSpPr>
      <xdr:spPr>
        <a:xfrm>
          <a:off x="15405100" y="97513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69306</xdr:rowOff>
    </xdr:from>
    <xdr:to>
      <xdr:col>81</xdr:col>
      <xdr:colOff>44450</xdr:colOff>
      <xdr:row>59</xdr:row>
      <xdr:rowOff>71604</xdr:rowOff>
    </xdr:to>
    <xdr:cxnSp macro="">
      <xdr:nvCxnSpPr>
        <xdr:cNvPr id="323" name="直線コネクタ 322">
          <a:extLst>
            <a:ext uri="{FF2B5EF4-FFF2-40B4-BE49-F238E27FC236}">
              <a16:creationId xmlns:a16="http://schemas.microsoft.com/office/drawing/2014/main" id="{D21D03C2-82CF-4694-AEB5-F2F153409FCF}"/>
            </a:ext>
          </a:extLst>
        </xdr:cNvPr>
        <xdr:cNvCxnSpPr/>
      </xdr:nvCxnSpPr>
      <xdr:spPr>
        <a:xfrm>
          <a:off x="14712950" y="9960066"/>
          <a:ext cx="762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106394</xdr:rowOff>
    </xdr:from>
    <xdr:ext cx="762000" cy="259045"/>
    <xdr:sp macro="" textlink="">
      <xdr:nvSpPr>
        <xdr:cNvPr id="324" name="定員管理の状況平均値テキスト">
          <a:extLst>
            <a:ext uri="{FF2B5EF4-FFF2-40B4-BE49-F238E27FC236}">
              <a16:creationId xmlns:a16="http://schemas.microsoft.com/office/drawing/2014/main" id="{0FFB5D07-C088-4D88-BAB6-8944AF64F117}"/>
            </a:ext>
          </a:extLst>
        </xdr:cNvPr>
        <xdr:cNvSpPr txBox="1"/>
      </xdr:nvSpPr>
      <xdr:spPr>
        <a:xfrm>
          <a:off x="15563850" y="101647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134317</xdr:rowOff>
    </xdr:from>
    <xdr:to>
      <xdr:col>81</xdr:col>
      <xdr:colOff>95250</xdr:colOff>
      <xdr:row>61</xdr:row>
      <xdr:rowOff>64467</xdr:rowOff>
    </xdr:to>
    <xdr:sp macro="" textlink="">
      <xdr:nvSpPr>
        <xdr:cNvPr id="325" name="フローチャート: 判断 324">
          <a:extLst>
            <a:ext uri="{FF2B5EF4-FFF2-40B4-BE49-F238E27FC236}">
              <a16:creationId xmlns:a16="http://schemas.microsoft.com/office/drawing/2014/main" id="{C8129DC5-263D-436D-B52D-75442DF30A3D}"/>
            </a:ext>
          </a:extLst>
        </xdr:cNvPr>
        <xdr:cNvSpPr/>
      </xdr:nvSpPr>
      <xdr:spPr>
        <a:xfrm>
          <a:off x="15427960" y="1019271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55517</xdr:rowOff>
    </xdr:from>
    <xdr:to>
      <xdr:col>77</xdr:col>
      <xdr:colOff>44450</xdr:colOff>
      <xdr:row>59</xdr:row>
      <xdr:rowOff>69306</xdr:rowOff>
    </xdr:to>
    <xdr:cxnSp macro="">
      <xdr:nvCxnSpPr>
        <xdr:cNvPr id="326" name="直線コネクタ 325">
          <a:extLst>
            <a:ext uri="{FF2B5EF4-FFF2-40B4-BE49-F238E27FC236}">
              <a16:creationId xmlns:a16="http://schemas.microsoft.com/office/drawing/2014/main" id="{3B277BC4-654E-47FE-BACA-AA895BD04B15}"/>
            </a:ext>
          </a:extLst>
        </xdr:cNvPr>
        <xdr:cNvCxnSpPr/>
      </xdr:nvCxnSpPr>
      <xdr:spPr>
        <a:xfrm>
          <a:off x="13903960" y="9946277"/>
          <a:ext cx="80899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123976</xdr:rowOff>
    </xdr:from>
    <xdr:to>
      <xdr:col>77</xdr:col>
      <xdr:colOff>95250</xdr:colOff>
      <xdr:row>61</xdr:row>
      <xdr:rowOff>54126</xdr:rowOff>
    </xdr:to>
    <xdr:sp macro="" textlink="">
      <xdr:nvSpPr>
        <xdr:cNvPr id="327" name="フローチャート: 判断 326">
          <a:extLst>
            <a:ext uri="{FF2B5EF4-FFF2-40B4-BE49-F238E27FC236}">
              <a16:creationId xmlns:a16="http://schemas.microsoft.com/office/drawing/2014/main" id="{8A23B828-975F-456C-B6E8-CA561647F0C6}"/>
            </a:ext>
          </a:extLst>
        </xdr:cNvPr>
        <xdr:cNvSpPr/>
      </xdr:nvSpPr>
      <xdr:spPr>
        <a:xfrm>
          <a:off x="14665960" y="1018237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38903</xdr:rowOff>
    </xdr:from>
    <xdr:ext cx="736600" cy="259045"/>
    <xdr:sp macro="" textlink="">
      <xdr:nvSpPr>
        <xdr:cNvPr id="328" name="テキスト ボックス 327">
          <a:extLst>
            <a:ext uri="{FF2B5EF4-FFF2-40B4-BE49-F238E27FC236}">
              <a16:creationId xmlns:a16="http://schemas.microsoft.com/office/drawing/2014/main" id="{3B6AD49B-D33D-4170-812A-10A11FA83EA0}"/>
            </a:ext>
          </a:extLst>
        </xdr:cNvPr>
        <xdr:cNvSpPr txBox="1"/>
      </xdr:nvSpPr>
      <xdr:spPr>
        <a:xfrm>
          <a:off x="14370050" y="10264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39430</xdr:rowOff>
    </xdr:from>
    <xdr:to>
      <xdr:col>72</xdr:col>
      <xdr:colOff>203200</xdr:colOff>
      <xdr:row>59</xdr:row>
      <xdr:rowOff>55517</xdr:rowOff>
    </xdr:to>
    <xdr:cxnSp macro="">
      <xdr:nvCxnSpPr>
        <xdr:cNvPr id="329" name="直線コネクタ 328">
          <a:extLst>
            <a:ext uri="{FF2B5EF4-FFF2-40B4-BE49-F238E27FC236}">
              <a16:creationId xmlns:a16="http://schemas.microsoft.com/office/drawing/2014/main" id="{3ADCC632-8FBA-45DF-95B6-805982A9924E}"/>
            </a:ext>
          </a:extLst>
        </xdr:cNvPr>
        <xdr:cNvCxnSpPr/>
      </xdr:nvCxnSpPr>
      <xdr:spPr>
        <a:xfrm>
          <a:off x="13106400" y="9930190"/>
          <a:ext cx="79756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84909</xdr:rowOff>
    </xdr:from>
    <xdr:to>
      <xdr:col>73</xdr:col>
      <xdr:colOff>44450</xdr:colOff>
      <xdr:row>61</xdr:row>
      <xdr:rowOff>15059</xdr:rowOff>
    </xdr:to>
    <xdr:sp macro="" textlink="">
      <xdr:nvSpPr>
        <xdr:cNvPr id="330" name="フローチャート: 判断 329">
          <a:extLst>
            <a:ext uri="{FF2B5EF4-FFF2-40B4-BE49-F238E27FC236}">
              <a16:creationId xmlns:a16="http://schemas.microsoft.com/office/drawing/2014/main" id="{6ECD2256-FB1A-4EFC-9A03-F7E7FB804DAD}"/>
            </a:ext>
          </a:extLst>
        </xdr:cNvPr>
        <xdr:cNvSpPr/>
      </xdr:nvSpPr>
      <xdr:spPr>
        <a:xfrm>
          <a:off x="13868400" y="1014330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171286</xdr:rowOff>
    </xdr:from>
    <xdr:ext cx="762000" cy="259045"/>
    <xdr:sp macro="" textlink="">
      <xdr:nvSpPr>
        <xdr:cNvPr id="331" name="テキスト ボックス 330">
          <a:extLst>
            <a:ext uri="{FF2B5EF4-FFF2-40B4-BE49-F238E27FC236}">
              <a16:creationId xmlns:a16="http://schemas.microsoft.com/office/drawing/2014/main" id="{ADB03CD8-EE4A-40BB-8C9F-A2522057EA31}"/>
            </a:ext>
          </a:extLst>
        </xdr:cNvPr>
        <xdr:cNvSpPr txBox="1"/>
      </xdr:nvSpPr>
      <xdr:spPr>
        <a:xfrm>
          <a:off x="13557250" y="10229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13002</xdr:rowOff>
    </xdr:from>
    <xdr:to>
      <xdr:col>68</xdr:col>
      <xdr:colOff>152400</xdr:colOff>
      <xdr:row>59</xdr:row>
      <xdr:rowOff>39430</xdr:rowOff>
    </xdr:to>
    <xdr:cxnSp macro="">
      <xdr:nvCxnSpPr>
        <xdr:cNvPr id="332" name="直線コネクタ 331">
          <a:extLst>
            <a:ext uri="{FF2B5EF4-FFF2-40B4-BE49-F238E27FC236}">
              <a16:creationId xmlns:a16="http://schemas.microsoft.com/office/drawing/2014/main" id="{6EBD82BC-15E4-4398-9F65-C554A8534040}"/>
            </a:ext>
          </a:extLst>
        </xdr:cNvPr>
        <xdr:cNvCxnSpPr/>
      </xdr:nvCxnSpPr>
      <xdr:spPr>
        <a:xfrm>
          <a:off x="12293600" y="9903762"/>
          <a:ext cx="8128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75716</xdr:rowOff>
    </xdr:from>
    <xdr:to>
      <xdr:col>68</xdr:col>
      <xdr:colOff>203200</xdr:colOff>
      <xdr:row>61</xdr:row>
      <xdr:rowOff>5866</xdr:rowOff>
    </xdr:to>
    <xdr:sp macro="" textlink="">
      <xdr:nvSpPr>
        <xdr:cNvPr id="333" name="フローチャート: 判断 332">
          <a:extLst>
            <a:ext uri="{FF2B5EF4-FFF2-40B4-BE49-F238E27FC236}">
              <a16:creationId xmlns:a16="http://schemas.microsoft.com/office/drawing/2014/main" id="{248703A4-D92E-4EDB-BD87-07F722184BE3}"/>
            </a:ext>
          </a:extLst>
        </xdr:cNvPr>
        <xdr:cNvSpPr/>
      </xdr:nvSpPr>
      <xdr:spPr>
        <a:xfrm>
          <a:off x="13055600" y="1013411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162093</xdr:rowOff>
    </xdr:from>
    <xdr:ext cx="762000" cy="259045"/>
    <xdr:sp macro="" textlink="">
      <xdr:nvSpPr>
        <xdr:cNvPr id="334" name="テキスト ボックス 333">
          <a:extLst>
            <a:ext uri="{FF2B5EF4-FFF2-40B4-BE49-F238E27FC236}">
              <a16:creationId xmlns:a16="http://schemas.microsoft.com/office/drawing/2014/main" id="{BE5BEB17-E663-4E40-8A2E-EE08CCD85CDB}"/>
            </a:ext>
          </a:extLst>
        </xdr:cNvPr>
        <xdr:cNvSpPr txBox="1"/>
      </xdr:nvSpPr>
      <xdr:spPr>
        <a:xfrm>
          <a:off x="12763500" y="1022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63077</xdr:rowOff>
    </xdr:from>
    <xdr:to>
      <xdr:col>64</xdr:col>
      <xdr:colOff>152400</xdr:colOff>
      <xdr:row>60</xdr:row>
      <xdr:rowOff>164677</xdr:rowOff>
    </xdr:to>
    <xdr:sp macro="" textlink="">
      <xdr:nvSpPr>
        <xdr:cNvPr id="335" name="フローチャート: 判断 334">
          <a:extLst>
            <a:ext uri="{FF2B5EF4-FFF2-40B4-BE49-F238E27FC236}">
              <a16:creationId xmlns:a16="http://schemas.microsoft.com/office/drawing/2014/main" id="{F8B61083-6ECF-4C22-8DD3-4E6E6C9E1A46}"/>
            </a:ext>
          </a:extLst>
        </xdr:cNvPr>
        <xdr:cNvSpPr/>
      </xdr:nvSpPr>
      <xdr:spPr>
        <a:xfrm>
          <a:off x="12242800" y="1012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149454</xdr:rowOff>
    </xdr:from>
    <xdr:ext cx="762000" cy="259045"/>
    <xdr:sp macro="" textlink="">
      <xdr:nvSpPr>
        <xdr:cNvPr id="336" name="テキスト ボックス 335">
          <a:extLst>
            <a:ext uri="{FF2B5EF4-FFF2-40B4-BE49-F238E27FC236}">
              <a16:creationId xmlns:a16="http://schemas.microsoft.com/office/drawing/2014/main" id="{3200190C-C78D-4853-BC48-F9CD7A24C746}"/>
            </a:ext>
          </a:extLst>
        </xdr:cNvPr>
        <xdr:cNvSpPr txBox="1"/>
      </xdr:nvSpPr>
      <xdr:spPr>
        <a:xfrm>
          <a:off x="11950700" y="10207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29BBDEB-F447-4F18-9A0C-B4B6B0123E17}"/>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7D531EFC-F5B2-41C5-A896-DAB578B92F51}"/>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25B816AE-B44B-48AD-8E41-50E1A3DB8EFE}"/>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FC7D3DAA-A201-4DD0-833B-52D98EA06D0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6F5EE60-C6DD-424F-BFBF-99F360808EF7}"/>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20804</xdr:rowOff>
    </xdr:from>
    <xdr:to>
      <xdr:col>81</xdr:col>
      <xdr:colOff>95250</xdr:colOff>
      <xdr:row>59</xdr:row>
      <xdr:rowOff>122404</xdr:rowOff>
    </xdr:to>
    <xdr:sp macro="" textlink="">
      <xdr:nvSpPr>
        <xdr:cNvPr id="342" name="楕円 341">
          <a:extLst>
            <a:ext uri="{FF2B5EF4-FFF2-40B4-BE49-F238E27FC236}">
              <a16:creationId xmlns:a16="http://schemas.microsoft.com/office/drawing/2014/main" id="{81365512-D69F-4176-9FEF-F635A51C09D8}"/>
            </a:ext>
          </a:extLst>
        </xdr:cNvPr>
        <xdr:cNvSpPr/>
      </xdr:nvSpPr>
      <xdr:spPr>
        <a:xfrm>
          <a:off x="15427960" y="991156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37331</xdr:rowOff>
    </xdr:from>
    <xdr:ext cx="762000" cy="259045"/>
    <xdr:sp macro="" textlink="">
      <xdr:nvSpPr>
        <xdr:cNvPr id="343" name="定員管理の状況該当値テキスト">
          <a:extLst>
            <a:ext uri="{FF2B5EF4-FFF2-40B4-BE49-F238E27FC236}">
              <a16:creationId xmlns:a16="http://schemas.microsoft.com/office/drawing/2014/main" id="{FC89B923-8FAD-4A8F-86F6-21A9A9AD0942}"/>
            </a:ext>
          </a:extLst>
        </xdr:cNvPr>
        <xdr:cNvSpPr txBox="1"/>
      </xdr:nvSpPr>
      <xdr:spPr>
        <a:xfrm>
          <a:off x="15563850" y="9760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18506</xdr:rowOff>
    </xdr:from>
    <xdr:to>
      <xdr:col>77</xdr:col>
      <xdr:colOff>95250</xdr:colOff>
      <xdr:row>59</xdr:row>
      <xdr:rowOff>120106</xdr:rowOff>
    </xdr:to>
    <xdr:sp macro="" textlink="">
      <xdr:nvSpPr>
        <xdr:cNvPr id="344" name="楕円 343">
          <a:extLst>
            <a:ext uri="{FF2B5EF4-FFF2-40B4-BE49-F238E27FC236}">
              <a16:creationId xmlns:a16="http://schemas.microsoft.com/office/drawing/2014/main" id="{F34891CE-E4FD-4B02-8899-A6174267A920}"/>
            </a:ext>
          </a:extLst>
        </xdr:cNvPr>
        <xdr:cNvSpPr/>
      </xdr:nvSpPr>
      <xdr:spPr>
        <a:xfrm>
          <a:off x="14665960" y="990926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130283</xdr:rowOff>
    </xdr:from>
    <xdr:ext cx="736600" cy="259045"/>
    <xdr:sp macro="" textlink="">
      <xdr:nvSpPr>
        <xdr:cNvPr id="345" name="テキスト ボックス 344">
          <a:extLst>
            <a:ext uri="{FF2B5EF4-FFF2-40B4-BE49-F238E27FC236}">
              <a16:creationId xmlns:a16="http://schemas.microsoft.com/office/drawing/2014/main" id="{54370DD9-BB58-4AE1-B8B8-A9CE574990CF}"/>
            </a:ext>
          </a:extLst>
        </xdr:cNvPr>
        <xdr:cNvSpPr txBox="1"/>
      </xdr:nvSpPr>
      <xdr:spPr>
        <a:xfrm>
          <a:off x="14370050" y="9685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4717</xdr:rowOff>
    </xdr:from>
    <xdr:to>
      <xdr:col>73</xdr:col>
      <xdr:colOff>44450</xdr:colOff>
      <xdr:row>59</xdr:row>
      <xdr:rowOff>106317</xdr:rowOff>
    </xdr:to>
    <xdr:sp macro="" textlink="">
      <xdr:nvSpPr>
        <xdr:cNvPr id="346" name="楕円 345">
          <a:extLst>
            <a:ext uri="{FF2B5EF4-FFF2-40B4-BE49-F238E27FC236}">
              <a16:creationId xmlns:a16="http://schemas.microsoft.com/office/drawing/2014/main" id="{3F9791B1-E6ED-426E-BF42-592701227C18}"/>
            </a:ext>
          </a:extLst>
        </xdr:cNvPr>
        <xdr:cNvSpPr/>
      </xdr:nvSpPr>
      <xdr:spPr>
        <a:xfrm>
          <a:off x="13868400" y="98954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116494</xdr:rowOff>
    </xdr:from>
    <xdr:ext cx="762000" cy="259045"/>
    <xdr:sp macro="" textlink="">
      <xdr:nvSpPr>
        <xdr:cNvPr id="347" name="テキスト ボックス 346">
          <a:extLst>
            <a:ext uri="{FF2B5EF4-FFF2-40B4-BE49-F238E27FC236}">
              <a16:creationId xmlns:a16="http://schemas.microsoft.com/office/drawing/2014/main" id="{ACFEAC1F-D2E9-4ED8-8CC8-E08482E5BD74}"/>
            </a:ext>
          </a:extLst>
        </xdr:cNvPr>
        <xdr:cNvSpPr txBox="1"/>
      </xdr:nvSpPr>
      <xdr:spPr>
        <a:xfrm>
          <a:off x="13557250" y="9671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160080</xdr:rowOff>
    </xdr:from>
    <xdr:to>
      <xdr:col>68</xdr:col>
      <xdr:colOff>203200</xdr:colOff>
      <xdr:row>59</xdr:row>
      <xdr:rowOff>90230</xdr:rowOff>
    </xdr:to>
    <xdr:sp macro="" textlink="">
      <xdr:nvSpPr>
        <xdr:cNvPr id="348" name="楕円 347">
          <a:extLst>
            <a:ext uri="{FF2B5EF4-FFF2-40B4-BE49-F238E27FC236}">
              <a16:creationId xmlns:a16="http://schemas.microsoft.com/office/drawing/2014/main" id="{3791CC87-E6D8-471C-87C9-AFD1A41ACA13}"/>
            </a:ext>
          </a:extLst>
        </xdr:cNvPr>
        <xdr:cNvSpPr/>
      </xdr:nvSpPr>
      <xdr:spPr>
        <a:xfrm>
          <a:off x="13055600" y="988320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100407</xdr:rowOff>
    </xdr:from>
    <xdr:ext cx="762000" cy="259045"/>
    <xdr:sp macro="" textlink="">
      <xdr:nvSpPr>
        <xdr:cNvPr id="349" name="テキスト ボックス 348">
          <a:extLst>
            <a:ext uri="{FF2B5EF4-FFF2-40B4-BE49-F238E27FC236}">
              <a16:creationId xmlns:a16="http://schemas.microsoft.com/office/drawing/2014/main" id="{6453E1F4-197D-4C15-9C12-45BCC550945D}"/>
            </a:ext>
          </a:extLst>
        </xdr:cNvPr>
        <xdr:cNvSpPr txBox="1"/>
      </xdr:nvSpPr>
      <xdr:spPr>
        <a:xfrm>
          <a:off x="12763500" y="965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133652</xdr:rowOff>
    </xdr:from>
    <xdr:to>
      <xdr:col>64</xdr:col>
      <xdr:colOff>152400</xdr:colOff>
      <xdr:row>59</xdr:row>
      <xdr:rowOff>63802</xdr:rowOff>
    </xdr:to>
    <xdr:sp macro="" textlink="">
      <xdr:nvSpPr>
        <xdr:cNvPr id="350" name="楕円 349">
          <a:extLst>
            <a:ext uri="{FF2B5EF4-FFF2-40B4-BE49-F238E27FC236}">
              <a16:creationId xmlns:a16="http://schemas.microsoft.com/office/drawing/2014/main" id="{3F904D99-2EB5-4FD7-91F5-177A16C40B4F}"/>
            </a:ext>
          </a:extLst>
        </xdr:cNvPr>
        <xdr:cNvSpPr/>
      </xdr:nvSpPr>
      <xdr:spPr>
        <a:xfrm>
          <a:off x="12242800" y="98567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73979</xdr:rowOff>
    </xdr:from>
    <xdr:ext cx="762000" cy="259045"/>
    <xdr:sp macro="" textlink="">
      <xdr:nvSpPr>
        <xdr:cNvPr id="351" name="テキスト ボックス 350">
          <a:extLst>
            <a:ext uri="{FF2B5EF4-FFF2-40B4-BE49-F238E27FC236}">
              <a16:creationId xmlns:a16="http://schemas.microsoft.com/office/drawing/2014/main" id="{171CB295-3A35-4CCE-80BA-4A6138EC7D3C}"/>
            </a:ext>
          </a:extLst>
        </xdr:cNvPr>
        <xdr:cNvSpPr txBox="1"/>
      </xdr:nvSpPr>
      <xdr:spPr>
        <a:xfrm>
          <a:off x="11950700" y="962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4157EED3-B0F4-4801-A285-F43DA3730EC9}"/>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ACFD585D-3399-4B97-B0F3-BE8633DDE13B}"/>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B80B14F8-7B95-4FE2-AFB4-32E626403426}"/>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28A7628B-C94A-44DC-9345-DCA6788C1DB7}"/>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B5284A5D-3262-4CB0-B16F-751ECBD0B2D9}"/>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4EF89D98-0151-46F9-92FA-E69A77D9FACC}"/>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600FD932-FE58-4FA6-9F83-98B2B579B484}"/>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8EBE085C-37EA-4255-8D6C-AB1CF63EB308}"/>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24D3D31D-F930-4370-8B10-5407E540A47E}"/>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90AE54E7-1FA2-4B7C-A1CF-E7BD88926622}"/>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7C0D72AD-3C27-4F24-910F-1E7E58D089FF}"/>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E2DF9EFB-6EE3-41E0-97AE-C838AE2CB0FD}"/>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E332824C-6768-45C2-83C0-F10FA53A1733}"/>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新規大規模公共事業の借入、令和元年度の学校教育施設等冷房設備設置事業の元金償還開始により元利償還金が増加し、前年度より</a:t>
          </a:r>
          <a:r>
            <a:rPr kumimoji="1" lang="en-US" altLang="ja-JP" sz="1100">
              <a:latin typeface="ＭＳ ゴシック" panose="020B0609070205080204" pitchFamily="49" charset="-128"/>
              <a:ea typeface="ＭＳ ゴシック" panose="020B0609070205080204" pitchFamily="49" charset="-128"/>
            </a:rPr>
            <a:t>0.2</a:t>
          </a:r>
          <a:r>
            <a:rPr kumimoji="1" lang="ja-JP" altLang="en-US" sz="1100">
              <a:latin typeface="ＭＳ ゴシック" panose="020B0609070205080204" pitchFamily="49" charset="-128"/>
              <a:ea typeface="ＭＳ ゴシック" panose="020B0609070205080204" pitchFamily="49" charset="-128"/>
            </a:rPr>
            <a:t>ポイント上昇し類似団体内平均値と比べて</a:t>
          </a:r>
          <a:r>
            <a:rPr kumimoji="1" lang="en-US" altLang="ja-JP" sz="1100">
              <a:latin typeface="ＭＳ ゴシック" panose="020B0609070205080204" pitchFamily="49" charset="-128"/>
              <a:ea typeface="ＭＳ ゴシック" panose="020B0609070205080204" pitchFamily="49" charset="-128"/>
            </a:rPr>
            <a:t>3.3</a:t>
          </a:r>
          <a:r>
            <a:rPr kumimoji="1" lang="ja-JP" altLang="en-US" sz="1100">
              <a:latin typeface="ＭＳ ゴシック" panose="020B0609070205080204" pitchFamily="49" charset="-128"/>
              <a:ea typeface="ＭＳ ゴシック" panose="020B0609070205080204" pitchFamily="49" charset="-128"/>
            </a:rPr>
            <a:t>ポイント高くなっている。引き続き繰上償還や減債基金への積立を行い、健全な財政運営を図っていく。</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7FA49F16-1118-473F-9F02-ED7C91920B84}"/>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1AEF381F-D821-4C91-AE5C-AED266952FF0}"/>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1D6C4C6-A11B-4B60-9D49-85988D5079C9}"/>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D12F3E99-CF08-471C-9269-0F7E30A7BE0F}"/>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31A51BC5-5822-410D-80F2-A99B158B3E0A}"/>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99BAA46E-C9D1-4F7C-B04C-0326D62EC1D4}"/>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5EFD70B9-4361-4EEE-95EE-2851302181E0}"/>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C05028A5-F061-46B4-B1E9-869D25551DC7}"/>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CDC95729-A982-4E69-979B-41AE24B1CC19}"/>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7CB641EC-0622-4A50-AF82-D65B395E295D}"/>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1F7D25B3-4A4C-44EB-9A1B-3C71036E657E}"/>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8A7524B5-CDD8-4362-8C53-65E7AB34F429}"/>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768EE4D2-7FA2-4A6B-A2A7-5470002D8FF8}"/>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6C7EED33-10F3-4A60-89DC-B6A47D5BF335}"/>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EDE002C2-CEDC-4CC3-A0FE-376908327C34}"/>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81386</xdr:rowOff>
    </xdr:from>
    <xdr:to>
      <xdr:col>81</xdr:col>
      <xdr:colOff>44450</xdr:colOff>
      <xdr:row>43</xdr:row>
      <xdr:rowOff>163619</xdr:rowOff>
    </xdr:to>
    <xdr:cxnSp macro="">
      <xdr:nvCxnSpPr>
        <xdr:cNvPr id="380" name="直線コネクタ 379">
          <a:extLst>
            <a:ext uri="{FF2B5EF4-FFF2-40B4-BE49-F238E27FC236}">
              <a16:creationId xmlns:a16="http://schemas.microsoft.com/office/drawing/2014/main" id="{46E6A365-D7F9-4669-B999-724BB12930C3}"/>
            </a:ext>
          </a:extLst>
        </xdr:cNvPr>
        <xdr:cNvCxnSpPr/>
      </xdr:nvCxnSpPr>
      <xdr:spPr>
        <a:xfrm flipV="1">
          <a:off x="15474950" y="5948786"/>
          <a:ext cx="0" cy="14233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135696</xdr:rowOff>
    </xdr:from>
    <xdr:ext cx="762000" cy="259045"/>
    <xdr:sp macro="" textlink="">
      <xdr:nvSpPr>
        <xdr:cNvPr id="381" name="公債費負担の状況最小値テキスト">
          <a:extLst>
            <a:ext uri="{FF2B5EF4-FFF2-40B4-BE49-F238E27FC236}">
              <a16:creationId xmlns:a16="http://schemas.microsoft.com/office/drawing/2014/main" id="{427E2AB3-81D1-4871-A7CE-207557F21210}"/>
            </a:ext>
          </a:extLst>
        </xdr:cNvPr>
        <xdr:cNvSpPr txBox="1"/>
      </xdr:nvSpPr>
      <xdr:spPr>
        <a:xfrm>
          <a:off x="15563850" y="734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163619</xdr:rowOff>
    </xdr:from>
    <xdr:to>
      <xdr:col>81</xdr:col>
      <xdr:colOff>133350</xdr:colOff>
      <xdr:row>43</xdr:row>
      <xdr:rowOff>163619</xdr:rowOff>
    </xdr:to>
    <xdr:cxnSp macro="">
      <xdr:nvCxnSpPr>
        <xdr:cNvPr id="382" name="直線コネクタ 381">
          <a:extLst>
            <a:ext uri="{FF2B5EF4-FFF2-40B4-BE49-F238E27FC236}">
              <a16:creationId xmlns:a16="http://schemas.microsoft.com/office/drawing/2014/main" id="{FD48B2C2-97E9-48F2-9BAB-D7E8523DB386}"/>
            </a:ext>
          </a:extLst>
        </xdr:cNvPr>
        <xdr:cNvCxnSpPr/>
      </xdr:nvCxnSpPr>
      <xdr:spPr>
        <a:xfrm>
          <a:off x="15405100" y="7372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167763</xdr:rowOff>
    </xdr:from>
    <xdr:ext cx="762000" cy="259045"/>
    <xdr:sp macro="" textlink="">
      <xdr:nvSpPr>
        <xdr:cNvPr id="383" name="公債費負担の状況最大値テキスト">
          <a:extLst>
            <a:ext uri="{FF2B5EF4-FFF2-40B4-BE49-F238E27FC236}">
              <a16:creationId xmlns:a16="http://schemas.microsoft.com/office/drawing/2014/main" id="{5FD2102E-D022-4FE8-9346-85FE3B25D697}"/>
            </a:ext>
          </a:extLst>
        </xdr:cNvPr>
        <xdr:cNvSpPr txBox="1"/>
      </xdr:nvSpPr>
      <xdr:spPr>
        <a:xfrm>
          <a:off x="15563850" y="5699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81386</xdr:rowOff>
    </xdr:from>
    <xdr:to>
      <xdr:col>81</xdr:col>
      <xdr:colOff>133350</xdr:colOff>
      <xdr:row>35</xdr:row>
      <xdr:rowOff>81386</xdr:rowOff>
    </xdr:to>
    <xdr:cxnSp macro="">
      <xdr:nvCxnSpPr>
        <xdr:cNvPr id="384" name="直線コネクタ 383">
          <a:extLst>
            <a:ext uri="{FF2B5EF4-FFF2-40B4-BE49-F238E27FC236}">
              <a16:creationId xmlns:a16="http://schemas.microsoft.com/office/drawing/2014/main" id="{814E7682-1F2C-473D-B6D6-58EF6F0BB601}"/>
            </a:ext>
          </a:extLst>
        </xdr:cNvPr>
        <xdr:cNvCxnSpPr/>
      </xdr:nvCxnSpPr>
      <xdr:spPr>
        <a:xfrm>
          <a:off x="15405100" y="5948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78317</xdr:rowOff>
    </xdr:from>
    <xdr:to>
      <xdr:col>81</xdr:col>
      <xdr:colOff>44450</xdr:colOff>
      <xdr:row>37</xdr:row>
      <xdr:rowOff>82338</xdr:rowOff>
    </xdr:to>
    <xdr:cxnSp macro="">
      <xdr:nvCxnSpPr>
        <xdr:cNvPr id="385" name="直線コネクタ 384">
          <a:extLst>
            <a:ext uri="{FF2B5EF4-FFF2-40B4-BE49-F238E27FC236}">
              <a16:creationId xmlns:a16="http://schemas.microsoft.com/office/drawing/2014/main" id="{DD3AFA09-B46D-4218-BB7E-B2E62AD93D7C}"/>
            </a:ext>
          </a:extLst>
        </xdr:cNvPr>
        <xdr:cNvCxnSpPr/>
      </xdr:nvCxnSpPr>
      <xdr:spPr>
        <a:xfrm>
          <a:off x="14712950" y="6280997"/>
          <a:ext cx="762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6" name="公債費負担の状況平均値テキスト">
          <a:extLst>
            <a:ext uri="{FF2B5EF4-FFF2-40B4-BE49-F238E27FC236}">
              <a16:creationId xmlns:a16="http://schemas.microsoft.com/office/drawing/2014/main" id="{B77F3033-1FE6-406A-87CF-F3E51A958AD9}"/>
            </a:ext>
          </a:extLst>
        </xdr:cNvPr>
        <xdr:cNvSpPr txBox="1"/>
      </xdr:nvSpPr>
      <xdr:spPr>
        <a:xfrm>
          <a:off x="15563850" y="60205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7" name="フローチャート: 判断 386">
          <a:extLst>
            <a:ext uri="{FF2B5EF4-FFF2-40B4-BE49-F238E27FC236}">
              <a16:creationId xmlns:a16="http://schemas.microsoft.com/office/drawing/2014/main" id="{CC037606-FF7A-4515-9406-4265C900F2B1}"/>
            </a:ext>
          </a:extLst>
        </xdr:cNvPr>
        <xdr:cNvSpPr/>
      </xdr:nvSpPr>
      <xdr:spPr>
        <a:xfrm>
          <a:off x="15427960" y="617167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76306</xdr:rowOff>
    </xdr:from>
    <xdr:to>
      <xdr:col>77</xdr:col>
      <xdr:colOff>44450</xdr:colOff>
      <xdr:row>37</xdr:row>
      <xdr:rowOff>78317</xdr:rowOff>
    </xdr:to>
    <xdr:cxnSp macro="">
      <xdr:nvCxnSpPr>
        <xdr:cNvPr id="388" name="直線コネクタ 387">
          <a:extLst>
            <a:ext uri="{FF2B5EF4-FFF2-40B4-BE49-F238E27FC236}">
              <a16:creationId xmlns:a16="http://schemas.microsoft.com/office/drawing/2014/main" id="{C3EC5FD7-D072-466C-A9E7-6B40ACF20628}"/>
            </a:ext>
          </a:extLst>
        </xdr:cNvPr>
        <xdr:cNvCxnSpPr/>
      </xdr:nvCxnSpPr>
      <xdr:spPr>
        <a:xfrm>
          <a:off x="13903960" y="6278986"/>
          <a:ext cx="80899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9" name="フローチャート: 判断 388">
          <a:extLst>
            <a:ext uri="{FF2B5EF4-FFF2-40B4-BE49-F238E27FC236}">
              <a16:creationId xmlns:a16="http://schemas.microsoft.com/office/drawing/2014/main" id="{35BF05D2-6577-471A-A16A-22F0B0A193BE}"/>
            </a:ext>
          </a:extLst>
        </xdr:cNvPr>
        <xdr:cNvSpPr/>
      </xdr:nvSpPr>
      <xdr:spPr>
        <a:xfrm>
          <a:off x="14665960" y="617167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macro="" textlink="">
      <xdr:nvSpPr>
        <xdr:cNvPr id="390" name="テキスト ボックス 389">
          <a:extLst>
            <a:ext uri="{FF2B5EF4-FFF2-40B4-BE49-F238E27FC236}">
              <a16:creationId xmlns:a16="http://schemas.microsoft.com/office/drawing/2014/main" id="{96917D19-361B-4058-9D82-283A2CFCC1DF}"/>
            </a:ext>
          </a:extLst>
        </xdr:cNvPr>
        <xdr:cNvSpPr txBox="1"/>
      </xdr:nvSpPr>
      <xdr:spPr>
        <a:xfrm>
          <a:off x="14370050" y="5944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76306</xdr:rowOff>
    </xdr:from>
    <xdr:to>
      <xdr:col>72</xdr:col>
      <xdr:colOff>203200</xdr:colOff>
      <xdr:row>37</xdr:row>
      <xdr:rowOff>76306</xdr:rowOff>
    </xdr:to>
    <xdr:cxnSp macro="">
      <xdr:nvCxnSpPr>
        <xdr:cNvPr id="391" name="直線コネクタ 390">
          <a:extLst>
            <a:ext uri="{FF2B5EF4-FFF2-40B4-BE49-F238E27FC236}">
              <a16:creationId xmlns:a16="http://schemas.microsoft.com/office/drawing/2014/main" id="{C8770A80-6B02-4CD8-9813-7EC4D8CDAC71}"/>
            </a:ext>
          </a:extLst>
        </xdr:cNvPr>
        <xdr:cNvCxnSpPr/>
      </xdr:nvCxnSpPr>
      <xdr:spPr>
        <a:xfrm>
          <a:off x="13106400" y="62789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142663</xdr:rowOff>
    </xdr:from>
    <xdr:to>
      <xdr:col>73</xdr:col>
      <xdr:colOff>44450</xdr:colOff>
      <xdr:row>37</xdr:row>
      <xdr:rowOff>72813</xdr:rowOff>
    </xdr:to>
    <xdr:sp macro="" textlink="">
      <xdr:nvSpPr>
        <xdr:cNvPr id="392" name="フローチャート: 判断 391">
          <a:extLst>
            <a:ext uri="{FF2B5EF4-FFF2-40B4-BE49-F238E27FC236}">
              <a16:creationId xmlns:a16="http://schemas.microsoft.com/office/drawing/2014/main" id="{70C849C1-0CB3-43E5-8DEA-5EBF1AA84177}"/>
            </a:ext>
          </a:extLst>
        </xdr:cNvPr>
        <xdr:cNvSpPr/>
      </xdr:nvSpPr>
      <xdr:spPr>
        <a:xfrm>
          <a:off x="13868400" y="617770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82990</xdr:rowOff>
    </xdr:from>
    <xdr:ext cx="762000" cy="259045"/>
    <xdr:sp macro="" textlink="">
      <xdr:nvSpPr>
        <xdr:cNvPr id="393" name="テキスト ボックス 392">
          <a:extLst>
            <a:ext uri="{FF2B5EF4-FFF2-40B4-BE49-F238E27FC236}">
              <a16:creationId xmlns:a16="http://schemas.microsoft.com/office/drawing/2014/main" id="{FF9A8FEB-4B21-4269-B1A1-F2658793134D}"/>
            </a:ext>
          </a:extLst>
        </xdr:cNvPr>
        <xdr:cNvSpPr txBox="1"/>
      </xdr:nvSpPr>
      <xdr:spPr>
        <a:xfrm>
          <a:off x="13557250" y="5950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74295</xdr:rowOff>
    </xdr:from>
    <xdr:to>
      <xdr:col>68</xdr:col>
      <xdr:colOff>152400</xdr:colOff>
      <xdr:row>37</xdr:row>
      <xdr:rowOff>76306</xdr:rowOff>
    </xdr:to>
    <xdr:cxnSp macro="">
      <xdr:nvCxnSpPr>
        <xdr:cNvPr id="394" name="直線コネクタ 393">
          <a:extLst>
            <a:ext uri="{FF2B5EF4-FFF2-40B4-BE49-F238E27FC236}">
              <a16:creationId xmlns:a16="http://schemas.microsoft.com/office/drawing/2014/main" id="{674B4422-0CC8-4153-8591-1273E6C8A6DD}"/>
            </a:ext>
          </a:extLst>
        </xdr:cNvPr>
        <xdr:cNvCxnSpPr/>
      </xdr:nvCxnSpPr>
      <xdr:spPr>
        <a:xfrm>
          <a:off x="12293600" y="6276975"/>
          <a:ext cx="8128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148696</xdr:rowOff>
    </xdr:from>
    <xdr:to>
      <xdr:col>68</xdr:col>
      <xdr:colOff>203200</xdr:colOff>
      <xdr:row>37</xdr:row>
      <xdr:rowOff>78846</xdr:rowOff>
    </xdr:to>
    <xdr:sp macro="" textlink="">
      <xdr:nvSpPr>
        <xdr:cNvPr id="395" name="フローチャート: 判断 394">
          <a:extLst>
            <a:ext uri="{FF2B5EF4-FFF2-40B4-BE49-F238E27FC236}">
              <a16:creationId xmlns:a16="http://schemas.microsoft.com/office/drawing/2014/main" id="{F68EF046-A2C3-45F8-870C-4C2BDD87CAEA}"/>
            </a:ext>
          </a:extLst>
        </xdr:cNvPr>
        <xdr:cNvSpPr/>
      </xdr:nvSpPr>
      <xdr:spPr>
        <a:xfrm>
          <a:off x="13055600" y="618373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89023</xdr:rowOff>
    </xdr:from>
    <xdr:ext cx="762000" cy="259045"/>
    <xdr:sp macro="" textlink="">
      <xdr:nvSpPr>
        <xdr:cNvPr id="396" name="テキスト ボックス 395">
          <a:extLst>
            <a:ext uri="{FF2B5EF4-FFF2-40B4-BE49-F238E27FC236}">
              <a16:creationId xmlns:a16="http://schemas.microsoft.com/office/drawing/2014/main" id="{56B00826-EAB9-464C-A3E8-D2E0F8818E2D}"/>
            </a:ext>
          </a:extLst>
        </xdr:cNvPr>
        <xdr:cNvSpPr txBox="1"/>
      </xdr:nvSpPr>
      <xdr:spPr>
        <a:xfrm>
          <a:off x="12763500" y="5956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150707</xdr:rowOff>
    </xdr:from>
    <xdr:to>
      <xdr:col>64</xdr:col>
      <xdr:colOff>152400</xdr:colOff>
      <xdr:row>37</xdr:row>
      <xdr:rowOff>80857</xdr:rowOff>
    </xdr:to>
    <xdr:sp macro="" textlink="">
      <xdr:nvSpPr>
        <xdr:cNvPr id="397" name="フローチャート: 判断 396">
          <a:extLst>
            <a:ext uri="{FF2B5EF4-FFF2-40B4-BE49-F238E27FC236}">
              <a16:creationId xmlns:a16="http://schemas.microsoft.com/office/drawing/2014/main" id="{2C406F98-2438-400D-9A22-A1BFBF42BF4A}"/>
            </a:ext>
          </a:extLst>
        </xdr:cNvPr>
        <xdr:cNvSpPr/>
      </xdr:nvSpPr>
      <xdr:spPr>
        <a:xfrm>
          <a:off x="12242800" y="61857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91034</xdr:rowOff>
    </xdr:from>
    <xdr:ext cx="762000" cy="259045"/>
    <xdr:sp macro="" textlink="">
      <xdr:nvSpPr>
        <xdr:cNvPr id="398" name="テキスト ボックス 397">
          <a:extLst>
            <a:ext uri="{FF2B5EF4-FFF2-40B4-BE49-F238E27FC236}">
              <a16:creationId xmlns:a16="http://schemas.microsoft.com/office/drawing/2014/main" id="{19194D3D-F069-4956-B335-FAFBA57A49E6}"/>
            </a:ext>
          </a:extLst>
        </xdr:cNvPr>
        <xdr:cNvSpPr txBox="1"/>
      </xdr:nvSpPr>
      <xdr:spPr>
        <a:xfrm>
          <a:off x="11950700" y="595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453CA381-33D5-4E76-97BA-6EF3DDB02F2A}"/>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F0B8DA5C-D6A0-41D1-AE9E-CC5EABFDD966}"/>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1D460DB7-156E-4DCE-8E2D-26A60A3D3B4D}"/>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68F1BA90-E6C6-4C60-85F7-9A6A427484F8}"/>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B06FBC24-B0D9-474C-B043-4CABE4F41AD2}"/>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31538</xdr:rowOff>
    </xdr:from>
    <xdr:to>
      <xdr:col>81</xdr:col>
      <xdr:colOff>95250</xdr:colOff>
      <xdr:row>37</xdr:row>
      <xdr:rowOff>133138</xdr:rowOff>
    </xdr:to>
    <xdr:sp macro="" textlink="">
      <xdr:nvSpPr>
        <xdr:cNvPr id="404" name="楕円 403">
          <a:extLst>
            <a:ext uri="{FF2B5EF4-FFF2-40B4-BE49-F238E27FC236}">
              <a16:creationId xmlns:a16="http://schemas.microsoft.com/office/drawing/2014/main" id="{FF655C93-B616-4586-8CF8-C10DA819D6C0}"/>
            </a:ext>
          </a:extLst>
        </xdr:cNvPr>
        <xdr:cNvSpPr/>
      </xdr:nvSpPr>
      <xdr:spPr>
        <a:xfrm>
          <a:off x="15427960" y="623421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3615</xdr:rowOff>
    </xdr:from>
    <xdr:ext cx="762000" cy="259045"/>
    <xdr:sp macro="" textlink="">
      <xdr:nvSpPr>
        <xdr:cNvPr id="405" name="公債費負担の状況該当値テキスト">
          <a:extLst>
            <a:ext uri="{FF2B5EF4-FFF2-40B4-BE49-F238E27FC236}">
              <a16:creationId xmlns:a16="http://schemas.microsoft.com/office/drawing/2014/main" id="{9C6D8819-78D0-4C54-BB58-0C8C21AE401D}"/>
            </a:ext>
          </a:extLst>
        </xdr:cNvPr>
        <xdr:cNvSpPr txBox="1"/>
      </xdr:nvSpPr>
      <xdr:spPr>
        <a:xfrm>
          <a:off x="15563850" y="6206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27517</xdr:rowOff>
    </xdr:from>
    <xdr:to>
      <xdr:col>77</xdr:col>
      <xdr:colOff>95250</xdr:colOff>
      <xdr:row>37</xdr:row>
      <xdr:rowOff>129117</xdr:rowOff>
    </xdr:to>
    <xdr:sp macro="" textlink="">
      <xdr:nvSpPr>
        <xdr:cNvPr id="406" name="楕円 405">
          <a:extLst>
            <a:ext uri="{FF2B5EF4-FFF2-40B4-BE49-F238E27FC236}">
              <a16:creationId xmlns:a16="http://schemas.microsoft.com/office/drawing/2014/main" id="{99501F47-69E5-4370-A126-D2B4410A14E1}"/>
            </a:ext>
          </a:extLst>
        </xdr:cNvPr>
        <xdr:cNvSpPr/>
      </xdr:nvSpPr>
      <xdr:spPr>
        <a:xfrm>
          <a:off x="14665960" y="62301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113894</xdr:rowOff>
    </xdr:from>
    <xdr:ext cx="736600" cy="259045"/>
    <xdr:sp macro="" textlink="">
      <xdr:nvSpPr>
        <xdr:cNvPr id="407" name="テキスト ボックス 406">
          <a:extLst>
            <a:ext uri="{FF2B5EF4-FFF2-40B4-BE49-F238E27FC236}">
              <a16:creationId xmlns:a16="http://schemas.microsoft.com/office/drawing/2014/main" id="{D540ECA0-5DF9-46AA-872C-CA33820E997C}"/>
            </a:ext>
          </a:extLst>
        </xdr:cNvPr>
        <xdr:cNvSpPr txBox="1"/>
      </xdr:nvSpPr>
      <xdr:spPr>
        <a:xfrm>
          <a:off x="14370050" y="6316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25506</xdr:rowOff>
    </xdr:from>
    <xdr:to>
      <xdr:col>73</xdr:col>
      <xdr:colOff>44450</xdr:colOff>
      <xdr:row>37</xdr:row>
      <xdr:rowOff>127106</xdr:rowOff>
    </xdr:to>
    <xdr:sp macro="" textlink="">
      <xdr:nvSpPr>
        <xdr:cNvPr id="408" name="楕円 407">
          <a:extLst>
            <a:ext uri="{FF2B5EF4-FFF2-40B4-BE49-F238E27FC236}">
              <a16:creationId xmlns:a16="http://schemas.microsoft.com/office/drawing/2014/main" id="{B7D20D15-C88D-44B3-B4EE-F67F3684A102}"/>
            </a:ext>
          </a:extLst>
        </xdr:cNvPr>
        <xdr:cNvSpPr/>
      </xdr:nvSpPr>
      <xdr:spPr>
        <a:xfrm>
          <a:off x="13868400" y="62281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111883</xdr:rowOff>
    </xdr:from>
    <xdr:ext cx="762000" cy="259045"/>
    <xdr:sp macro="" textlink="">
      <xdr:nvSpPr>
        <xdr:cNvPr id="409" name="テキスト ボックス 408">
          <a:extLst>
            <a:ext uri="{FF2B5EF4-FFF2-40B4-BE49-F238E27FC236}">
              <a16:creationId xmlns:a16="http://schemas.microsoft.com/office/drawing/2014/main" id="{F943278D-7BEF-4F15-9783-95AD5D036A15}"/>
            </a:ext>
          </a:extLst>
        </xdr:cNvPr>
        <xdr:cNvSpPr txBox="1"/>
      </xdr:nvSpPr>
      <xdr:spPr>
        <a:xfrm>
          <a:off x="13557250" y="631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25506</xdr:rowOff>
    </xdr:from>
    <xdr:to>
      <xdr:col>68</xdr:col>
      <xdr:colOff>203200</xdr:colOff>
      <xdr:row>37</xdr:row>
      <xdr:rowOff>127106</xdr:rowOff>
    </xdr:to>
    <xdr:sp macro="" textlink="">
      <xdr:nvSpPr>
        <xdr:cNvPr id="410" name="楕円 409">
          <a:extLst>
            <a:ext uri="{FF2B5EF4-FFF2-40B4-BE49-F238E27FC236}">
              <a16:creationId xmlns:a16="http://schemas.microsoft.com/office/drawing/2014/main" id="{BB6BE293-6E3E-4953-94B1-F17A713296A0}"/>
            </a:ext>
          </a:extLst>
        </xdr:cNvPr>
        <xdr:cNvSpPr/>
      </xdr:nvSpPr>
      <xdr:spPr>
        <a:xfrm>
          <a:off x="13055600" y="6228186"/>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111883</xdr:rowOff>
    </xdr:from>
    <xdr:ext cx="762000" cy="259045"/>
    <xdr:sp macro="" textlink="">
      <xdr:nvSpPr>
        <xdr:cNvPr id="411" name="テキスト ボックス 410">
          <a:extLst>
            <a:ext uri="{FF2B5EF4-FFF2-40B4-BE49-F238E27FC236}">
              <a16:creationId xmlns:a16="http://schemas.microsoft.com/office/drawing/2014/main" id="{13E8FD89-07D3-4C5F-B1D5-C1D13271715A}"/>
            </a:ext>
          </a:extLst>
        </xdr:cNvPr>
        <xdr:cNvSpPr txBox="1"/>
      </xdr:nvSpPr>
      <xdr:spPr>
        <a:xfrm>
          <a:off x="12763500" y="631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23495</xdr:rowOff>
    </xdr:from>
    <xdr:to>
      <xdr:col>64</xdr:col>
      <xdr:colOff>152400</xdr:colOff>
      <xdr:row>37</xdr:row>
      <xdr:rowOff>125095</xdr:rowOff>
    </xdr:to>
    <xdr:sp macro="" textlink="">
      <xdr:nvSpPr>
        <xdr:cNvPr id="412" name="楕円 411">
          <a:extLst>
            <a:ext uri="{FF2B5EF4-FFF2-40B4-BE49-F238E27FC236}">
              <a16:creationId xmlns:a16="http://schemas.microsoft.com/office/drawing/2014/main" id="{7CC4A352-93DE-48FA-A7D4-33A9011C3193}"/>
            </a:ext>
          </a:extLst>
        </xdr:cNvPr>
        <xdr:cNvSpPr/>
      </xdr:nvSpPr>
      <xdr:spPr>
        <a:xfrm>
          <a:off x="122428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109872</xdr:rowOff>
    </xdr:from>
    <xdr:ext cx="762000" cy="259045"/>
    <xdr:sp macro="" textlink="">
      <xdr:nvSpPr>
        <xdr:cNvPr id="413" name="テキスト ボックス 412">
          <a:extLst>
            <a:ext uri="{FF2B5EF4-FFF2-40B4-BE49-F238E27FC236}">
              <a16:creationId xmlns:a16="http://schemas.microsoft.com/office/drawing/2014/main" id="{86BC2449-E324-4993-B8D2-30B9DE0FBF56}"/>
            </a:ext>
          </a:extLst>
        </xdr:cNvPr>
        <xdr:cNvSpPr txBox="1"/>
      </xdr:nvSpPr>
      <xdr:spPr>
        <a:xfrm>
          <a:off x="11950700" y="631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65CF9817-AC59-4E5B-86F0-BF29211D1E6D}"/>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D303723F-E94F-4E4B-A334-578E3C6A9AA0}"/>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D40F476B-002C-4C95-8051-5E2A426CFC19}"/>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D0736809-7EAB-438A-9C1F-42066926CCB3}"/>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B48AA0A-D23A-407F-9266-B6BAA7101B76}"/>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37C6ECF4-B467-4DB3-9C71-32B03173686E}"/>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18F22AA2-08BD-4BC5-82F5-1BAD3B2432FE}"/>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666B10FB-8B7F-433A-8997-E222D52212B5}"/>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E099BC68-2E31-4422-B348-8EA02C5F9454}"/>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B3BA3119-A541-440C-8C1D-7A3BBD7B3CB1}"/>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3391BDB-5EA8-4FC1-9FBD-C95A6E3D96B8}"/>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4EEA80B4-AF1F-4D85-A847-313F881B26BA}"/>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8D1D90DD-3EC3-419E-B9EB-8B1D72E913AE}"/>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年度から平成</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年度までの大規模公共事業による地方債借入額の増により、依然として類似団体内平均値より大幅に上回っている。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公営企業債等繰入見込額の減、充当可能基金の増により前年度より</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ポイント回復している。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500FBFA1-6FA7-4F19-A700-C12295E510AB}"/>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5741B674-B91D-480C-8375-98E50FCF200C}"/>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EF6EF3FB-8046-4544-B182-903337C4782E}"/>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30" name="直線コネクタ 429">
          <a:extLst>
            <a:ext uri="{FF2B5EF4-FFF2-40B4-BE49-F238E27FC236}">
              <a16:creationId xmlns:a16="http://schemas.microsoft.com/office/drawing/2014/main" id="{AE585A8C-2113-4AFB-9D27-32257D29F7CA}"/>
            </a:ext>
          </a:extLst>
        </xdr:cNvPr>
        <xdr:cNvCxnSpPr/>
      </xdr:nvCxnSpPr>
      <xdr:spPr>
        <a:xfrm>
          <a:off x="11664950" y="3694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31" name="テキスト ボックス 430">
          <a:extLst>
            <a:ext uri="{FF2B5EF4-FFF2-40B4-BE49-F238E27FC236}">
              <a16:creationId xmlns:a16="http://schemas.microsoft.com/office/drawing/2014/main" id="{6EB51F8F-52E7-49B3-946D-224632A2A6DC}"/>
            </a:ext>
          </a:extLst>
        </xdr:cNvPr>
        <xdr:cNvSpPr txBox="1"/>
      </xdr:nvSpPr>
      <xdr:spPr>
        <a:xfrm>
          <a:off x="10979150" y="355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F0F8AB40-5071-46DC-BF0C-26BDD46254DB}"/>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5B5A7EF7-FDD6-4305-9824-7DD7EDAA39EB}"/>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34" name="直線コネクタ 433">
          <a:extLst>
            <a:ext uri="{FF2B5EF4-FFF2-40B4-BE49-F238E27FC236}">
              <a16:creationId xmlns:a16="http://schemas.microsoft.com/office/drawing/2014/main" id="{D606D465-6749-4C42-9D21-D84A1EF23C72}"/>
            </a:ext>
          </a:extLst>
        </xdr:cNvPr>
        <xdr:cNvCxnSpPr/>
      </xdr:nvCxnSpPr>
      <xdr:spPr>
        <a:xfrm>
          <a:off x="11664950" y="2514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35" name="テキスト ボックス 434">
          <a:extLst>
            <a:ext uri="{FF2B5EF4-FFF2-40B4-BE49-F238E27FC236}">
              <a16:creationId xmlns:a16="http://schemas.microsoft.com/office/drawing/2014/main" id="{A48EDD96-7452-4E3E-94D0-4D3C5B81A4CF}"/>
            </a:ext>
          </a:extLst>
        </xdr:cNvPr>
        <xdr:cNvSpPr txBox="1"/>
      </xdr:nvSpPr>
      <xdr:spPr>
        <a:xfrm>
          <a:off x="10979150" y="237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5FFF8869-B05E-45EA-BAA7-AAB59FD183A2}"/>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297F8840-C36B-4054-8034-0B7F7926F738}"/>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131223</xdr:rowOff>
    </xdr:to>
    <xdr:cxnSp macro="">
      <xdr:nvCxnSpPr>
        <xdr:cNvPr id="438" name="直線コネクタ 437">
          <a:extLst>
            <a:ext uri="{FF2B5EF4-FFF2-40B4-BE49-F238E27FC236}">
              <a16:creationId xmlns:a16="http://schemas.microsoft.com/office/drawing/2014/main" id="{B2B87287-C7FA-4B62-8ECD-B3F4DEE3804A}"/>
            </a:ext>
          </a:extLst>
        </xdr:cNvPr>
        <xdr:cNvCxnSpPr/>
      </xdr:nvCxnSpPr>
      <xdr:spPr>
        <a:xfrm flipV="1">
          <a:off x="15474950" y="2514600"/>
          <a:ext cx="0" cy="13047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103300</xdr:rowOff>
    </xdr:from>
    <xdr:ext cx="762000" cy="259045"/>
    <xdr:sp macro="" textlink="">
      <xdr:nvSpPr>
        <xdr:cNvPr id="439" name="将来負担の状況最小値テキスト">
          <a:extLst>
            <a:ext uri="{FF2B5EF4-FFF2-40B4-BE49-F238E27FC236}">
              <a16:creationId xmlns:a16="http://schemas.microsoft.com/office/drawing/2014/main" id="{3FE40D61-EF13-4AD6-ADBC-596AFA54B766}"/>
            </a:ext>
          </a:extLst>
        </xdr:cNvPr>
        <xdr:cNvSpPr txBox="1"/>
      </xdr:nvSpPr>
      <xdr:spPr>
        <a:xfrm>
          <a:off x="15563850" y="3791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131223</xdr:rowOff>
    </xdr:from>
    <xdr:to>
      <xdr:col>81</xdr:col>
      <xdr:colOff>133350</xdr:colOff>
      <xdr:row>22</xdr:row>
      <xdr:rowOff>131223</xdr:rowOff>
    </xdr:to>
    <xdr:cxnSp macro="">
      <xdr:nvCxnSpPr>
        <xdr:cNvPr id="440" name="直線コネクタ 439">
          <a:extLst>
            <a:ext uri="{FF2B5EF4-FFF2-40B4-BE49-F238E27FC236}">
              <a16:creationId xmlns:a16="http://schemas.microsoft.com/office/drawing/2014/main" id="{001EE4E5-F2F0-4024-BA86-8D010F9F9AE3}"/>
            </a:ext>
          </a:extLst>
        </xdr:cNvPr>
        <xdr:cNvCxnSpPr/>
      </xdr:nvCxnSpPr>
      <xdr:spPr>
        <a:xfrm>
          <a:off x="15405100" y="38193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86377</xdr:rowOff>
    </xdr:from>
    <xdr:ext cx="762000" cy="259045"/>
    <xdr:sp macro="" textlink="">
      <xdr:nvSpPr>
        <xdr:cNvPr id="441" name="将来負担の状況最大値テキスト">
          <a:extLst>
            <a:ext uri="{FF2B5EF4-FFF2-40B4-BE49-F238E27FC236}">
              <a16:creationId xmlns:a16="http://schemas.microsoft.com/office/drawing/2014/main" id="{79EB994D-40F1-47B2-A944-4C724E8FE722}"/>
            </a:ext>
          </a:extLst>
        </xdr:cNvPr>
        <xdr:cNvSpPr txBox="1"/>
      </xdr:nvSpPr>
      <xdr:spPr>
        <a:xfrm>
          <a:off x="1556385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42" name="直線コネクタ 441">
          <a:extLst>
            <a:ext uri="{FF2B5EF4-FFF2-40B4-BE49-F238E27FC236}">
              <a16:creationId xmlns:a16="http://schemas.microsoft.com/office/drawing/2014/main" id="{626AFDEA-4107-4064-BDA5-8272A6141587}"/>
            </a:ext>
          </a:extLst>
        </xdr:cNvPr>
        <xdr:cNvCxnSpPr/>
      </xdr:nvCxnSpPr>
      <xdr:spPr>
        <a:xfrm>
          <a:off x="15405100" y="2514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53181</xdr:rowOff>
    </xdr:from>
    <xdr:to>
      <xdr:col>81</xdr:col>
      <xdr:colOff>44450</xdr:colOff>
      <xdr:row>19</xdr:row>
      <xdr:rowOff>80931</xdr:rowOff>
    </xdr:to>
    <xdr:cxnSp macro="">
      <xdr:nvCxnSpPr>
        <xdr:cNvPr id="443" name="直線コネクタ 442">
          <a:extLst>
            <a:ext uri="{FF2B5EF4-FFF2-40B4-BE49-F238E27FC236}">
              <a16:creationId xmlns:a16="http://schemas.microsoft.com/office/drawing/2014/main" id="{344B121C-112B-46C3-8CFE-52F0D477D4AC}"/>
            </a:ext>
          </a:extLst>
        </xdr:cNvPr>
        <xdr:cNvCxnSpPr/>
      </xdr:nvCxnSpPr>
      <xdr:spPr>
        <a:xfrm flipV="1">
          <a:off x="14712950" y="3238341"/>
          <a:ext cx="762000" cy="2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60437</xdr:rowOff>
    </xdr:from>
    <xdr:ext cx="762000" cy="259045"/>
    <xdr:sp macro="" textlink="">
      <xdr:nvSpPr>
        <xdr:cNvPr id="444" name="将来負担の状況平均値テキスト">
          <a:extLst>
            <a:ext uri="{FF2B5EF4-FFF2-40B4-BE49-F238E27FC236}">
              <a16:creationId xmlns:a16="http://schemas.microsoft.com/office/drawing/2014/main" id="{C876F93F-D656-4991-874B-2AB8A95E1B33}"/>
            </a:ext>
          </a:extLst>
        </xdr:cNvPr>
        <xdr:cNvSpPr txBox="1"/>
      </xdr:nvSpPr>
      <xdr:spPr>
        <a:xfrm>
          <a:off x="15563850" y="2407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43910</xdr:rowOff>
    </xdr:from>
    <xdr:to>
      <xdr:col>81</xdr:col>
      <xdr:colOff>95250</xdr:colOff>
      <xdr:row>15</xdr:row>
      <xdr:rowOff>145510</xdr:rowOff>
    </xdr:to>
    <xdr:sp macro="" textlink="">
      <xdr:nvSpPr>
        <xdr:cNvPr id="445" name="フローチャート: 判断 444">
          <a:extLst>
            <a:ext uri="{FF2B5EF4-FFF2-40B4-BE49-F238E27FC236}">
              <a16:creationId xmlns:a16="http://schemas.microsoft.com/office/drawing/2014/main" id="{014627DE-16A9-4BD8-BD78-C4F3BF273922}"/>
            </a:ext>
          </a:extLst>
        </xdr:cNvPr>
        <xdr:cNvSpPr/>
      </xdr:nvSpPr>
      <xdr:spPr>
        <a:xfrm>
          <a:off x="15427960" y="25585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80931</xdr:rowOff>
    </xdr:from>
    <xdr:to>
      <xdr:col>77</xdr:col>
      <xdr:colOff>44450</xdr:colOff>
      <xdr:row>19</xdr:row>
      <xdr:rowOff>107474</xdr:rowOff>
    </xdr:to>
    <xdr:cxnSp macro="">
      <xdr:nvCxnSpPr>
        <xdr:cNvPr id="446" name="直線コネクタ 445">
          <a:extLst>
            <a:ext uri="{FF2B5EF4-FFF2-40B4-BE49-F238E27FC236}">
              <a16:creationId xmlns:a16="http://schemas.microsoft.com/office/drawing/2014/main" id="{8B910863-E8A8-444D-A78E-EDD275F158A2}"/>
            </a:ext>
          </a:extLst>
        </xdr:cNvPr>
        <xdr:cNvCxnSpPr/>
      </xdr:nvCxnSpPr>
      <xdr:spPr>
        <a:xfrm flipV="1">
          <a:off x="13903960" y="3266091"/>
          <a:ext cx="80899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101219</xdr:rowOff>
    </xdr:from>
    <xdr:to>
      <xdr:col>77</xdr:col>
      <xdr:colOff>95250</xdr:colOff>
      <xdr:row>16</xdr:row>
      <xdr:rowOff>31369</xdr:rowOff>
    </xdr:to>
    <xdr:sp macro="" textlink="">
      <xdr:nvSpPr>
        <xdr:cNvPr id="447" name="フローチャート: 判断 446">
          <a:extLst>
            <a:ext uri="{FF2B5EF4-FFF2-40B4-BE49-F238E27FC236}">
              <a16:creationId xmlns:a16="http://schemas.microsoft.com/office/drawing/2014/main" id="{E0B604EF-4F82-4F06-9517-4BC8DAE2D194}"/>
            </a:ext>
          </a:extLst>
        </xdr:cNvPr>
        <xdr:cNvSpPr/>
      </xdr:nvSpPr>
      <xdr:spPr>
        <a:xfrm>
          <a:off x="14665960" y="261581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41546</xdr:rowOff>
    </xdr:from>
    <xdr:ext cx="736600" cy="259045"/>
    <xdr:sp macro="" textlink="">
      <xdr:nvSpPr>
        <xdr:cNvPr id="448" name="テキスト ボックス 447">
          <a:extLst>
            <a:ext uri="{FF2B5EF4-FFF2-40B4-BE49-F238E27FC236}">
              <a16:creationId xmlns:a16="http://schemas.microsoft.com/office/drawing/2014/main" id="{973B6759-7D38-4E52-BB9A-0CDC254C04F2}"/>
            </a:ext>
          </a:extLst>
        </xdr:cNvPr>
        <xdr:cNvSpPr txBox="1"/>
      </xdr:nvSpPr>
      <xdr:spPr>
        <a:xfrm>
          <a:off x="14370050" y="2388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107474</xdr:rowOff>
    </xdr:from>
    <xdr:to>
      <xdr:col>72</xdr:col>
      <xdr:colOff>203200</xdr:colOff>
      <xdr:row>20</xdr:row>
      <xdr:rowOff>24702</xdr:rowOff>
    </xdr:to>
    <xdr:cxnSp macro="">
      <xdr:nvCxnSpPr>
        <xdr:cNvPr id="449" name="直線コネクタ 448">
          <a:extLst>
            <a:ext uri="{FF2B5EF4-FFF2-40B4-BE49-F238E27FC236}">
              <a16:creationId xmlns:a16="http://schemas.microsoft.com/office/drawing/2014/main" id="{D35E9401-9083-4C40-9C20-C71ECFED0271}"/>
            </a:ext>
          </a:extLst>
        </xdr:cNvPr>
        <xdr:cNvCxnSpPr/>
      </xdr:nvCxnSpPr>
      <xdr:spPr>
        <a:xfrm flipV="1">
          <a:off x="13106400" y="3292634"/>
          <a:ext cx="797560" cy="8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28099</xdr:rowOff>
    </xdr:from>
    <xdr:to>
      <xdr:col>73</xdr:col>
      <xdr:colOff>44450</xdr:colOff>
      <xdr:row>16</xdr:row>
      <xdr:rowOff>129699</xdr:rowOff>
    </xdr:to>
    <xdr:sp macro="" textlink="">
      <xdr:nvSpPr>
        <xdr:cNvPr id="450" name="フローチャート: 判断 449">
          <a:extLst>
            <a:ext uri="{FF2B5EF4-FFF2-40B4-BE49-F238E27FC236}">
              <a16:creationId xmlns:a16="http://schemas.microsoft.com/office/drawing/2014/main" id="{6368E28E-6086-4E00-A180-D9B1BAF997F4}"/>
            </a:ext>
          </a:extLst>
        </xdr:cNvPr>
        <xdr:cNvSpPr/>
      </xdr:nvSpPr>
      <xdr:spPr>
        <a:xfrm>
          <a:off x="13868400" y="27103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139876</xdr:rowOff>
    </xdr:from>
    <xdr:ext cx="762000" cy="259045"/>
    <xdr:sp macro="" textlink="">
      <xdr:nvSpPr>
        <xdr:cNvPr id="451" name="テキスト ボックス 450">
          <a:extLst>
            <a:ext uri="{FF2B5EF4-FFF2-40B4-BE49-F238E27FC236}">
              <a16:creationId xmlns:a16="http://schemas.microsoft.com/office/drawing/2014/main" id="{869F2EAF-D93E-446E-A7C3-CA18A521186C}"/>
            </a:ext>
          </a:extLst>
        </xdr:cNvPr>
        <xdr:cNvSpPr txBox="1"/>
      </xdr:nvSpPr>
      <xdr:spPr>
        <a:xfrm>
          <a:off x="13557250" y="2486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86360</xdr:rowOff>
    </xdr:from>
    <xdr:to>
      <xdr:col>68</xdr:col>
      <xdr:colOff>152400</xdr:colOff>
      <xdr:row>20</xdr:row>
      <xdr:rowOff>24702</xdr:rowOff>
    </xdr:to>
    <xdr:cxnSp macro="">
      <xdr:nvCxnSpPr>
        <xdr:cNvPr id="452" name="直線コネクタ 451">
          <a:extLst>
            <a:ext uri="{FF2B5EF4-FFF2-40B4-BE49-F238E27FC236}">
              <a16:creationId xmlns:a16="http://schemas.microsoft.com/office/drawing/2014/main" id="{00F078A1-4D42-4679-A011-F394D84DC4A4}"/>
            </a:ext>
          </a:extLst>
        </xdr:cNvPr>
        <xdr:cNvCxnSpPr/>
      </xdr:nvCxnSpPr>
      <xdr:spPr>
        <a:xfrm>
          <a:off x="12293600" y="3271520"/>
          <a:ext cx="812800" cy="10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73946</xdr:rowOff>
    </xdr:from>
    <xdr:to>
      <xdr:col>68</xdr:col>
      <xdr:colOff>203200</xdr:colOff>
      <xdr:row>17</xdr:row>
      <xdr:rowOff>4096</xdr:rowOff>
    </xdr:to>
    <xdr:sp macro="" textlink="">
      <xdr:nvSpPr>
        <xdr:cNvPr id="453" name="フローチャート: 判断 452">
          <a:extLst>
            <a:ext uri="{FF2B5EF4-FFF2-40B4-BE49-F238E27FC236}">
              <a16:creationId xmlns:a16="http://schemas.microsoft.com/office/drawing/2014/main" id="{CA2FA38F-2C27-4DF1-BAA9-A14C5C0F8A22}"/>
            </a:ext>
          </a:extLst>
        </xdr:cNvPr>
        <xdr:cNvSpPr/>
      </xdr:nvSpPr>
      <xdr:spPr>
        <a:xfrm>
          <a:off x="13055600" y="275618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14273</xdr:rowOff>
    </xdr:from>
    <xdr:ext cx="762000" cy="259045"/>
    <xdr:sp macro="" textlink="">
      <xdr:nvSpPr>
        <xdr:cNvPr id="454" name="テキスト ボックス 453">
          <a:extLst>
            <a:ext uri="{FF2B5EF4-FFF2-40B4-BE49-F238E27FC236}">
              <a16:creationId xmlns:a16="http://schemas.microsoft.com/office/drawing/2014/main" id="{CD7153FB-3FBE-4427-A730-0235F22D9F93}"/>
            </a:ext>
          </a:extLst>
        </xdr:cNvPr>
        <xdr:cNvSpPr txBox="1"/>
      </xdr:nvSpPr>
      <xdr:spPr>
        <a:xfrm>
          <a:off x="12763500" y="2528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67310</xdr:rowOff>
    </xdr:from>
    <xdr:to>
      <xdr:col>64</xdr:col>
      <xdr:colOff>152400</xdr:colOff>
      <xdr:row>16</xdr:row>
      <xdr:rowOff>168910</xdr:rowOff>
    </xdr:to>
    <xdr:sp macro="" textlink="">
      <xdr:nvSpPr>
        <xdr:cNvPr id="455" name="フローチャート: 判断 454">
          <a:extLst>
            <a:ext uri="{FF2B5EF4-FFF2-40B4-BE49-F238E27FC236}">
              <a16:creationId xmlns:a16="http://schemas.microsoft.com/office/drawing/2014/main" id="{9CF99069-7AED-41F2-AA0E-923C4715D657}"/>
            </a:ext>
          </a:extLst>
        </xdr:cNvPr>
        <xdr:cNvSpPr/>
      </xdr:nvSpPr>
      <xdr:spPr>
        <a:xfrm>
          <a:off x="12242800" y="274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7637</xdr:rowOff>
    </xdr:from>
    <xdr:ext cx="762000" cy="259045"/>
    <xdr:sp macro="" textlink="">
      <xdr:nvSpPr>
        <xdr:cNvPr id="456" name="テキスト ボックス 455">
          <a:extLst>
            <a:ext uri="{FF2B5EF4-FFF2-40B4-BE49-F238E27FC236}">
              <a16:creationId xmlns:a16="http://schemas.microsoft.com/office/drawing/2014/main" id="{A6C0583F-C0D1-4D76-809B-53FB827AF777}"/>
            </a:ext>
          </a:extLst>
        </xdr:cNvPr>
        <xdr:cNvSpPr txBox="1"/>
      </xdr:nvSpPr>
      <xdr:spPr>
        <a:xfrm>
          <a:off x="11950700" y="252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C051F60B-675C-4A32-BF6B-1D5A77DC74CD}"/>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2966294-7999-41D6-A5D3-2078DB73264C}"/>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9BD01283-78B4-4E5A-8B7B-8F2D3647DF2C}"/>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7B6F0FBE-21AE-4AE3-A6B6-00297D1C6337}"/>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5E7EE02-9713-4B53-95E2-250877EB42FC}"/>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2381</xdr:rowOff>
    </xdr:from>
    <xdr:to>
      <xdr:col>81</xdr:col>
      <xdr:colOff>95250</xdr:colOff>
      <xdr:row>19</xdr:row>
      <xdr:rowOff>103981</xdr:rowOff>
    </xdr:to>
    <xdr:sp macro="" textlink="">
      <xdr:nvSpPr>
        <xdr:cNvPr id="462" name="楕円 461">
          <a:extLst>
            <a:ext uri="{FF2B5EF4-FFF2-40B4-BE49-F238E27FC236}">
              <a16:creationId xmlns:a16="http://schemas.microsoft.com/office/drawing/2014/main" id="{4E2ADFD3-AD02-45BF-96F5-61F81AABE735}"/>
            </a:ext>
          </a:extLst>
        </xdr:cNvPr>
        <xdr:cNvSpPr/>
      </xdr:nvSpPr>
      <xdr:spPr>
        <a:xfrm>
          <a:off x="15427960" y="318754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145908</xdr:rowOff>
    </xdr:from>
    <xdr:ext cx="762000" cy="259045"/>
    <xdr:sp macro="" textlink="">
      <xdr:nvSpPr>
        <xdr:cNvPr id="463" name="将来負担の状況該当値テキスト">
          <a:extLst>
            <a:ext uri="{FF2B5EF4-FFF2-40B4-BE49-F238E27FC236}">
              <a16:creationId xmlns:a16="http://schemas.microsoft.com/office/drawing/2014/main" id="{60EF73B5-0E81-41FD-B945-B84FCCAA7A25}"/>
            </a:ext>
          </a:extLst>
        </xdr:cNvPr>
        <xdr:cNvSpPr txBox="1"/>
      </xdr:nvSpPr>
      <xdr:spPr>
        <a:xfrm>
          <a:off x="15563850" y="3163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30131</xdr:rowOff>
    </xdr:from>
    <xdr:to>
      <xdr:col>77</xdr:col>
      <xdr:colOff>95250</xdr:colOff>
      <xdr:row>19</xdr:row>
      <xdr:rowOff>131731</xdr:rowOff>
    </xdr:to>
    <xdr:sp macro="" textlink="">
      <xdr:nvSpPr>
        <xdr:cNvPr id="464" name="楕円 463">
          <a:extLst>
            <a:ext uri="{FF2B5EF4-FFF2-40B4-BE49-F238E27FC236}">
              <a16:creationId xmlns:a16="http://schemas.microsoft.com/office/drawing/2014/main" id="{0C3D8DC8-39B1-4052-B573-D4273A78DADF}"/>
            </a:ext>
          </a:extLst>
        </xdr:cNvPr>
        <xdr:cNvSpPr/>
      </xdr:nvSpPr>
      <xdr:spPr>
        <a:xfrm>
          <a:off x="14665960" y="321529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116508</xdr:rowOff>
    </xdr:from>
    <xdr:ext cx="736600" cy="259045"/>
    <xdr:sp macro="" textlink="">
      <xdr:nvSpPr>
        <xdr:cNvPr id="465" name="テキスト ボックス 464">
          <a:extLst>
            <a:ext uri="{FF2B5EF4-FFF2-40B4-BE49-F238E27FC236}">
              <a16:creationId xmlns:a16="http://schemas.microsoft.com/office/drawing/2014/main" id="{6B1225F5-2FEA-406F-8224-21C9236FCB3D}"/>
            </a:ext>
          </a:extLst>
        </xdr:cNvPr>
        <xdr:cNvSpPr txBox="1"/>
      </xdr:nvSpPr>
      <xdr:spPr>
        <a:xfrm>
          <a:off x="14370050" y="3301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56674</xdr:rowOff>
    </xdr:from>
    <xdr:to>
      <xdr:col>73</xdr:col>
      <xdr:colOff>44450</xdr:colOff>
      <xdr:row>19</xdr:row>
      <xdr:rowOff>158274</xdr:rowOff>
    </xdr:to>
    <xdr:sp macro="" textlink="">
      <xdr:nvSpPr>
        <xdr:cNvPr id="466" name="楕円 465">
          <a:extLst>
            <a:ext uri="{FF2B5EF4-FFF2-40B4-BE49-F238E27FC236}">
              <a16:creationId xmlns:a16="http://schemas.microsoft.com/office/drawing/2014/main" id="{B17C9D91-ED1A-4241-9DE1-91D33AE73E54}"/>
            </a:ext>
          </a:extLst>
        </xdr:cNvPr>
        <xdr:cNvSpPr/>
      </xdr:nvSpPr>
      <xdr:spPr>
        <a:xfrm>
          <a:off x="13868400" y="32418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143051</xdr:rowOff>
    </xdr:from>
    <xdr:ext cx="762000" cy="259045"/>
    <xdr:sp macro="" textlink="">
      <xdr:nvSpPr>
        <xdr:cNvPr id="467" name="テキスト ボックス 466">
          <a:extLst>
            <a:ext uri="{FF2B5EF4-FFF2-40B4-BE49-F238E27FC236}">
              <a16:creationId xmlns:a16="http://schemas.microsoft.com/office/drawing/2014/main" id="{E0414065-E757-41F6-9B2B-6B24344476CD}"/>
            </a:ext>
          </a:extLst>
        </xdr:cNvPr>
        <xdr:cNvSpPr txBox="1"/>
      </xdr:nvSpPr>
      <xdr:spPr>
        <a:xfrm>
          <a:off x="13557250" y="3328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145352</xdr:rowOff>
    </xdr:from>
    <xdr:to>
      <xdr:col>68</xdr:col>
      <xdr:colOff>203200</xdr:colOff>
      <xdr:row>20</xdr:row>
      <xdr:rowOff>75502</xdr:rowOff>
    </xdr:to>
    <xdr:sp macro="" textlink="">
      <xdr:nvSpPr>
        <xdr:cNvPr id="468" name="楕円 467">
          <a:extLst>
            <a:ext uri="{FF2B5EF4-FFF2-40B4-BE49-F238E27FC236}">
              <a16:creationId xmlns:a16="http://schemas.microsoft.com/office/drawing/2014/main" id="{DD18AE16-9881-4ECA-95D4-C6362AF8E642}"/>
            </a:ext>
          </a:extLst>
        </xdr:cNvPr>
        <xdr:cNvSpPr/>
      </xdr:nvSpPr>
      <xdr:spPr>
        <a:xfrm>
          <a:off x="13055600" y="3330512"/>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60279</xdr:rowOff>
    </xdr:from>
    <xdr:ext cx="762000" cy="259045"/>
    <xdr:sp macro="" textlink="">
      <xdr:nvSpPr>
        <xdr:cNvPr id="469" name="テキスト ボックス 468">
          <a:extLst>
            <a:ext uri="{FF2B5EF4-FFF2-40B4-BE49-F238E27FC236}">
              <a16:creationId xmlns:a16="http://schemas.microsoft.com/office/drawing/2014/main" id="{9EE5E2E2-BF09-417D-B92D-9EC5694FF055}"/>
            </a:ext>
          </a:extLst>
        </xdr:cNvPr>
        <xdr:cNvSpPr txBox="1"/>
      </xdr:nvSpPr>
      <xdr:spPr>
        <a:xfrm>
          <a:off x="12763500" y="3413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35560</xdr:rowOff>
    </xdr:from>
    <xdr:to>
      <xdr:col>64</xdr:col>
      <xdr:colOff>152400</xdr:colOff>
      <xdr:row>19</xdr:row>
      <xdr:rowOff>137160</xdr:rowOff>
    </xdr:to>
    <xdr:sp macro="" textlink="">
      <xdr:nvSpPr>
        <xdr:cNvPr id="470" name="楕円 469">
          <a:extLst>
            <a:ext uri="{FF2B5EF4-FFF2-40B4-BE49-F238E27FC236}">
              <a16:creationId xmlns:a16="http://schemas.microsoft.com/office/drawing/2014/main" id="{99004D36-D894-432A-B2E1-4A8E65AD5E43}"/>
            </a:ext>
          </a:extLst>
        </xdr:cNvPr>
        <xdr:cNvSpPr/>
      </xdr:nvSpPr>
      <xdr:spPr>
        <a:xfrm>
          <a:off x="12242800" y="322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121937</xdr:rowOff>
    </xdr:from>
    <xdr:ext cx="762000" cy="259045"/>
    <xdr:sp macro="" textlink="">
      <xdr:nvSpPr>
        <xdr:cNvPr id="471" name="テキスト ボックス 470">
          <a:extLst>
            <a:ext uri="{FF2B5EF4-FFF2-40B4-BE49-F238E27FC236}">
              <a16:creationId xmlns:a16="http://schemas.microsoft.com/office/drawing/2014/main" id="{D80471B2-CA8A-4C68-8D0D-DA3CF26E754D}"/>
            </a:ext>
          </a:extLst>
        </xdr:cNvPr>
        <xdr:cNvSpPr txBox="1"/>
      </xdr:nvSpPr>
      <xdr:spPr>
        <a:xfrm>
          <a:off x="11950700" y="330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29,848
29,617
160.52
17,840,226
16,564,902
1,174,956
8,377,772
14,954,807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会計年度任用職員の人件費増や人勧により増加となり、前年度より</a:t>
          </a:r>
          <a:r>
            <a:rPr kumimoji="1" lang="en-US" altLang="ja-JP" sz="1100">
              <a:latin typeface="ＭＳ ゴシック" panose="020B0609070205080204" pitchFamily="49" charset="-128"/>
              <a:ea typeface="ＭＳ ゴシック" panose="020B0609070205080204" pitchFamily="49" charset="-128"/>
            </a:rPr>
            <a:t>1.0</a:t>
          </a:r>
          <a:r>
            <a:rPr kumimoji="1" lang="ja-JP" altLang="en-US" sz="1100">
              <a:latin typeface="ＭＳ ゴシック" panose="020B0609070205080204" pitchFamily="49" charset="-128"/>
              <a:ea typeface="ＭＳ ゴシック" panose="020B0609070205080204" pitchFamily="49" charset="-128"/>
            </a:rPr>
            <a:t>ポイント増加した。類似団体内平均値より</a:t>
          </a:r>
          <a:r>
            <a:rPr kumimoji="1" lang="en-US" altLang="ja-JP" sz="1100">
              <a:latin typeface="ＭＳ ゴシック" panose="020B0609070205080204" pitchFamily="49" charset="-128"/>
              <a:ea typeface="ＭＳ ゴシック" panose="020B0609070205080204" pitchFamily="49" charset="-128"/>
            </a:rPr>
            <a:t>1.7</a:t>
          </a:r>
          <a:r>
            <a:rPr kumimoji="1" lang="ja-JP" altLang="en-US" sz="1100">
              <a:latin typeface="ＭＳ ゴシック" panose="020B0609070205080204" pitchFamily="49" charset="-128"/>
              <a:ea typeface="ＭＳ ゴシック" panose="020B0609070205080204" pitchFamily="49" charset="-128"/>
            </a:rPr>
            <a:t>ポイント上回っているため、今後もより適正な人員配置と人件費管理に努める</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41</xdr:row>
      <xdr:rowOff>16510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160037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16510</xdr:rowOff>
    </xdr:from>
    <xdr:to>
      <xdr:col>24</xdr:col>
      <xdr:colOff>114300</xdr:colOff>
      <xdr:row>41</xdr:row>
      <xdr:rowOff>16510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123190</xdr:rowOff>
    </xdr:from>
    <xdr:to>
      <xdr:col>24</xdr:col>
      <xdr:colOff>25400</xdr:colOff>
      <xdr:row>38</xdr:row>
      <xdr:rowOff>27940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668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35577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123190</xdr:rowOff>
    </xdr:from>
    <xdr:to>
      <xdr:col>19</xdr:col>
      <xdr:colOff>187325</xdr:colOff>
      <xdr:row>38</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6684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92710</xdr:rowOff>
    </xdr:from>
    <xdr:to>
      <xdr:col>15</xdr:col>
      <xdr:colOff>98425</xdr:colOff>
      <xdr:row>38</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3636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72390</xdr:rowOff>
    </xdr:from>
    <xdr:to>
      <xdr:col>15</xdr:col>
      <xdr:colOff>149225</xdr:colOff>
      <xdr:row>38</xdr:row>
      <xdr:rowOff>2540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12717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36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148590</xdr:rowOff>
    </xdr:from>
    <xdr:to>
      <xdr:col>24</xdr:col>
      <xdr:colOff>76200</xdr:colOff>
      <xdr:row>38</xdr:row>
      <xdr:rowOff>78740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120667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72390</xdr:rowOff>
    </xdr:from>
    <xdr:to>
      <xdr:col>20</xdr:col>
      <xdr:colOff>38100</xdr:colOff>
      <xdr:row>38</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158767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0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53340</xdr:rowOff>
    </xdr:from>
    <xdr:to>
      <xdr:col>15</xdr:col>
      <xdr:colOff>149225</xdr:colOff>
      <xdr:row>38</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139717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41910</xdr:rowOff>
    </xdr:from>
    <xdr:to>
      <xdr:col>11</xdr:col>
      <xdr:colOff>60325</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第二次行財政改革大綱による職員の意識改革と予算使い切りのための流用禁止に加え、各種調査委託料やシステム改修委託料、校用備品整備等により前年度より</a:t>
          </a:r>
          <a:r>
            <a:rPr kumimoji="1" lang="en-US" altLang="ja-JP" sz="1100">
              <a:latin typeface="ＭＳ ゴシック" panose="020B0609070205080204" pitchFamily="49" charset="-128"/>
              <a:ea typeface="ＭＳ ゴシック" panose="020B0609070205080204" pitchFamily="49" charset="-128"/>
            </a:rPr>
            <a:t>0.8</a:t>
          </a:r>
          <a:r>
            <a:rPr kumimoji="1" lang="ja-JP" altLang="en-US" sz="1100">
              <a:latin typeface="ＭＳ ゴシック" panose="020B0609070205080204" pitchFamily="49" charset="-128"/>
              <a:ea typeface="ＭＳ ゴシック" panose="020B0609070205080204" pitchFamily="49" charset="-128"/>
            </a:rPr>
            <a:t>ポイント増加し、類似団体内平均値と比較して</a:t>
          </a:r>
          <a:r>
            <a:rPr kumimoji="1" lang="en-US" altLang="ja-JP" sz="1100">
              <a:latin typeface="ＭＳ ゴシック" panose="020B0609070205080204" pitchFamily="49" charset="-128"/>
              <a:ea typeface="ＭＳ ゴシック" panose="020B0609070205080204" pitchFamily="49" charset="-128"/>
            </a:rPr>
            <a:t>2.7</a:t>
          </a:r>
          <a:r>
            <a:rPr kumimoji="1" lang="ja-JP" altLang="en-US" sz="1100">
              <a:latin typeface="ＭＳ ゴシック" panose="020B0609070205080204" pitchFamily="49" charset="-128"/>
              <a:ea typeface="ＭＳ ゴシック" panose="020B0609070205080204" pitchFamily="49" charset="-128"/>
            </a:rPr>
            <a:t>ポイント下回っている。引き続きより一層の歳出削減に努めていく。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80736</xdr:rowOff>
    </xdr:from>
    <xdr:to>
      <xdr:col>82</xdr:col>
      <xdr:colOff>107950</xdr:colOff>
      <xdr:row>21</xdr:row>
      <xdr:rowOff>58964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09586"/>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31041</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3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58964</xdr:rowOff>
    </xdr:from>
    <xdr:to>
      <xdr:col>82</xdr:col>
      <xdr:colOff>196850</xdr:colOff>
      <xdr:row>21</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5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167113</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53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80736</xdr:rowOff>
    </xdr:from>
    <xdr:to>
      <xdr:col>82</xdr:col>
      <xdr:colOff>196850</xdr:colOff>
      <xdr:row>13</xdr:row>
      <xdr:rowOff>80736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0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9979</xdr:rowOff>
    </xdr:from>
    <xdr:to>
      <xdr:col>82</xdr:col>
      <xdr:colOff>107950</xdr:colOff>
      <xdr:row>15</xdr:row>
      <xdr:rowOff>97064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581729"/>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140806</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84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168729</xdr:rowOff>
    </xdr:from>
    <xdr:to>
      <xdr:col>82</xdr:col>
      <xdr:colOff>158750</xdr:colOff>
      <xdr:row>17</xdr:row>
      <xdr:rowOff>98879</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11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9979</xdr:rowOff>
    </xdr:from>
    <xdr:to>
      <xdr:col>78</xdr:col>
      <xdr:colOff>69850</xdr:colOff>
      <xdr:row>16</xdr:row>
      <xdr:rowOff>23586</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581729"/>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48986</xdr:rowOff>
    </xdr:from>
    <xdr:to>
      <xdr:col>78</xdr:col>
      <xdr:colOff>120650</xdr:colOff>
      <xdr:row>16</xdr:row>
      <xdr:rowOff>150586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135363</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23586</xdr:rowOff>
    </xdr:from>
    <xdr:to>
      <xdr:col>73</xdr:col>
      <xdr:colOff>180975</xdr:colOff>
      <xdr:row>16</xdr:row>
      <xdr:rowOff>165100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766786"/>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99786</xdr:rowOff>
    </xdr:from>
    <xdr:to>
      <xdr:col>69</xdr:col>
      <xdr:colOff>92075</xdr:colOff>
      <xdr:row>16</xdr:row>
      <xdr:rowOff>165100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8429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62593</xdr:rowOff>
    </xdr:from>
    <xdr:to>
      <xdr:col>69</xdr:col>
      <xdr:colOff>142875</xdr:colOff>
      <xdr:row>17</xdr:row>
      <xdr:rowOff>164193</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148970</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306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29936</xdr:rowOff>
    </xdr:from>
    <xdr:to>
      <xdr:col>65</xdr:col>
      <xdr:colOff>53975</xdr:colOff>
      <xdr:row>17</xdr:row>
      <xdr:rowOff>131536</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116313</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30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46264</xdr:rowOff>
    </xdr:from>
    <xdr:to>
      <xdr:col>82</xdr:col>
      <xdr:colOff>158750</xdr:colOff>
      <xdr:row>15</xdr:row>
      <xdr:rowOff>147864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62791</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130629</xdr:rowOff>
    </xdr:from>
    <xdr:to>
      <xdr:col>78</xdr:col>
      <xdr:colOff>120650</xdr:colOff>
      <xdr:row>15</xdr:row>
      <xdr:rowOff>60779</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70956</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99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144236</xdr:rowOff>
    </xdr:from>
    <xdr:to>
      <xdr:col>74</xdr:col>
      <xdr:colOff>31750</xdr:colOff>
      <xdr:row>16</xdr:row>
      <xdr:rowOff>74386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84563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114300</xdr:rowOff>
    </xdr:from>
    <xdr:to>
      <xdr:col>69</xdr:col>
      <xdr:colOff>142875</xdr:colOff>
      <xdr:row>17</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48986</xdr:rowOff>
    </xdr:from>
    <xdr:to>
      <xdr:col>65</xdr:col>
      <xdr:colOff>53975</xdr:colOff>
      <xdr:row>16</xdr:row>
      <xdr:rowOff>150586</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160763</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社会福祉費、児童福祉費の増により昨年度と比較して</a:t>
          </a:r>
          <a:r>
            <a:rPr kumimoji="1" lang="en-US" altLang="ja-JP" sz="1100">
              <a:latin typeface="ＭＳ ゴシック" panose="020B0609070205080204" pitchFamily="49" charset="-128"/>
              <a:ea typeface="ＭＳ ゴシック" panose="020B0609070205080204" pitchFamily="49" charset="-128"/>
            </a:rPr>
            <a:t>0.2</a:t>
          </a:r>
          <a:r>
            <a:rPr kumimoji="1" lang="ja-JP" altLang="en-US" sz="1100">
              <a:latin typeface="ＭＳ ゴシック" panose="020B0609070205080204" pitchFamily="49" charset="-128"/>
              <a:ea typeface="ＭＳ ゴシック" panose="020B0609070205080204" pitchFamily="49" charset="-128"/>
            </a:rPr>
            <a:t>ポイント増加しており、類似団体内平均値より</a:t>
          </a:r>
          <a:r>
            <a:rPr kumimoji="1" lang="en-US" altLang="ja-JP" sz="1100">
              <a:latin typeface="ＭＳ ゴシック" panose="020B0609070205080204" pitchFamily="49" charset="-128"/>
              <a:ea typeface="ＭＳ ゴシック" panose="020B0609070205080204" pitchFamily="49" charset="-128"/>
            </a:rPr>
            <a:t>2.2</a:t>
          </a:r>
          <a:r>
            <a:rPr kumimoji="1" lang="ja-JP" altLang="en-US" sz="1100">
              <a:latin typeface="ＭＳ ゴシック" panose="020B0609070205080204" pitchFamily="49" charset="-128"/>
              <a:ea typeface="ＭＳ ゴシック" panose="020B0609070205080204" pitchFamily="49" charset="-128"/>
            </a:rPr>
            <a:t>ポイント上回っている。社会福祉費、児童福祉費等の増加により今後もこの傾向は続くと見込まれる。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44450</xdr:rowOff>
    </xdr:from>
    <xdr:to>
      <xdr:col>24</xdr:col>
      <xdr:colOff>25400</xdr:colOff>
      <xdr:row>61</xdr:row>
      <xdr:rowOff>158750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313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130827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44450</xdr:rowOff>
    </xdr:from>
    <xdr:to>
      <xdr:col>24</xdr:col>
      <xdr:colOff>114300</xdr:colOff>
      <xdr:row>53</xdr:row>
      <xdr:rowOff>44450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50800</xdr:rowOff>
    </xdr:from>
    <xdr:to>
      <xdr:col>24</xdr:col>
      <xdr:colOff>25400</xdr:colOff>
      <xdr:row>58</xdr:row>
      <xdr:rowOff>76200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9949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88900</xdr:rowOff>
    </xdr:from>
    <xdr:to>
      <xdr:col>24</xdr:col>
      <xdr:colOff>76200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38100</xdr:rowOff>
    </xdr:from>
    <xdr:to>
      <xdr:col>19</xdr:col>
      <xdr:colOff>187325</xdr:colOff>
      <xdr:row>58</xdr:row>
      <xdr:rowOff>50800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82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50800</xdr:rowOff>
    </xdr:from>
    <xdr:to>
      <xdr:col>20</xdr:col>
      <xdr:colOff>38100</xdr:colOff>
      <xdr:row>56</xdr:row>
      <xdr:rowOff>152400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38100</xdr:rowOff>
    </xdr:from>
    <xdr:to>
      <xdr:col>15</xdr:col>
      <xdr:colOff>98425</xdr:colOff>
      <xdr:row>58</xdr:row>
      <xdr:rowOff>139700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982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63500</xdr:rowOff>
    </xdr:from>
    <xdr:to>
      <xdr:col>11</xdr:col>
      <xdr:colOff>9525</xdr:colOff>
      <xdr:row>58</xdr:row>
      <xdr:rowOff>139700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007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82550</xdr:rowOff>
    </xdr:from>
    <xdr:to>
      <xdr:col>11</xdr:col>
      <xdr:colOff>60325</xdr:colOff>
      <xdr:row>58</xdr:row>
      <xdr:rowOff>12700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22877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31750</xdr:rowOff>
    </xdr:from>
    <xdr:to>
      <xdr:col>6</xdr:col>
      <xdr:colOff>171450</xdr:colOff>
      <xdr:row>57</xdr:row>
      <xdr:rowOff>133350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25400</xdr:rowOff>
    </xdr:from>
    <xdr:to>
      <xdr:col>24</xdr:col>
      <xdr:colOff>76200</xdr:colOff>
      <xdr:row>58</xdr:row>
      <xdr:rowOff>127000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168927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0</xdr:rowOff>
    </xdr:from>
    <xdr:to>
      <xdr:col>20</xdr:col>
      <xdr:colOff>38100</xdr:colOff>
      <xdr:row>58</xdr:row>
      <xdr:rowOff>101600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86377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158750</xdr:rowOff>
    </xdr:from>
    <xdr:to>
      <xdr:col>15</xdr:col>
      <xdr:colOff>149225</xdr:colOff>
      <xdr:row>58</xdr:row>
      <xdr:rowOff>88900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88900</xdr:rowOff>
    </xdr:from>
    <xdr:to>
      <xdr:col>11</xdr:col>
      <xdr:colOff>60325</xdr:colOff>
      <xdr:row>59</xdr:row>
      <xdr:rowOff>19050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3827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12700</xdr:rowOff>
    </xdr:from>
    <xdr:to>
      <xdr:col>6</xdr:col>
      <xdr:colOff>171450</xdr:colOff>
      <xdr:row>58</xdr:row>
      <xdr:rowOff>114300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99077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特別会計繰出金の増により昨年度と比較して</a:t>
          </a:r>
          <a:r>
            <a:rPr kumimoji="1" lang="en-US" altLang="ja-JP" sz="1100">
              <a:latin typeface="ＭＳ ゴシック" panose="020B0609070205080204" pitchFamily="49" charset="-128"/>
              <a:ea typeface="ＭＳ ゴシック" panose="020B0609070205080204" pitchFamily="49" charset="-128"/>
            </a:rPr>
            <a:t>0.5</a:t>
          </a:r>
          <a:r>
            <a:rPr kumimoji="1" lang="ja-JP" altLang="en-US" sz="1100">
              <a:latin typeface="ＭＳ ゴシック" panose="020B0609070205080204" pitchFamily="49" charset="-128"/>
              <a:ea typeface="ＭＳ ゴシック" panose="020B0609070205080204" pitchFamily="49" charset="-128"/>
            </a:rPr>
            <a:t>ポイント増加し、類似団体内平均値より</a:t>
          </a:r>
          <a:r>
            <a:rPr kumimoji="1" lang="en-US" altLang="ja-JP" sz="1100">
              <a:latin typeface="ＭＳ ゴシック" panose="020B0609070205080204" pitchFamily="49" charset="-128"/>
              <a:ea typeface="ＭＳ ゴシック" panose="020B0609070205080204" pitchFamily="49" charset="-128"/>
            </a:rPr>
            <a:t>0.6</a:t>
          </a:r>
          <a:r>
            <a:rPr kumimoji="1" lang="ja-JP" altLang="en-US" sz="1100">
              <a:latin typeface="ＭＳ ゴシック" panose="020B0609070205080204" pitchFamily="49" charset="-128"/>
              <a:ea typeface="ＭＳ ゴシック" panose="020B0609070205080204" pitchFamily="49" charset="-128"/>
            </a:rPr>
            <a:t>ポイント上回っている。ここ数年横ばいで推移しているが、引き続き経常経費の削減に努めていく。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62</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481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7637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35560</xdr:rowOff>
    </xdr:from>
    <xdr:to>
      <xdr:col>82</xdr:col>
      <xdr:colOff>196850</xdr:colOff>
      <xdr:row>62</xdr:row>
      <xdr:rowOff>35560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6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127000</xdr:rowOff>
    </xdr:from>
    <xdr:to>
      <xdr:col>82</xdr:col>
      <xdr:colOff>107950</xdr:colOff>
      <xdr:row>56</xdr:row>
      <xdr:rowOff>165100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28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127000</xdr:rowOff>
    </xdr:from>
    <xdr:to>
      <xdr:col>78</xdr:col>
      <xdr:colOff>69850</xdr:colOff>
      <xdr:row>57</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728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39370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04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39370</xdr:rowOff>
    </xdr:from>
    <xdr:to>
      <xdr:col>69</xdr:col>
      <xdr:colOff>92075</xdr:colOff>
      <xdr:row>57</xdr:row>
      <xdr:rowOff>62230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12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97807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135907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160020</xdr:rowOff>
    </xdr:from>
    <xdr:to>
      <xdr:col>69</xdr:col>
      <xdr:colOff>142875</xdr:colOff>
      <xdr:row>57</xdr:row>
      <xdr:rowOff>90170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前年度より</a:t>
          </a:r>
          <a:r>
            <a:rPr kumimoji="1" lang="en-US" altLang="ja-JP" sz="1100">
              <a:latin typeface="ＭＳ ゴシック" panose="020B0609070205080204" pitchFamily="49" charset="-128"/>
              <a:ea typeface="ＭＳ ゴシック" panose="020B0609070205080204" pitchFamily="49" charset="-128"/>
            </a:rPr>
            <a:t>1.2</a:t>
          </a:r>
          <a:r>
            <a:rPr kumimoji="1" lang="ja-JP" altLang="en-US" sz="1100">
              <a:latin typeface="ＭＳ ゴシック" panose="020B0609070205080204" pitchFamily="49" charset="-128"/>
              <a:ea typeface="ＭＳ ゴシック" panose="020B0609070205080204" pitchFamily="49" charset="-128"/>
            </a:rPr>
            <a:t>ポイント増加し、類似団体内平均値より</a:t>
          </a:r>
          <a:r>
            <a:rPr kumimoji="1" lang="en-US" altLang="ja-JP" sz="1100">
              <a:latin typeface="ＭＳ ゴシック" panose="020B0609070205080204" pitchFamily="49" charset="-128"/>
              <a:ea typeface="ＭＳ ゴシック" panose="020B0609070205080204" pitchFamily="49" charset="-128"/>
            </a:rPr>
            <a:t>1.6</a:t>
          </a:r>
          <a:r>
            <a:rPr kumimoji="1" lang="ja-JP" altLang="en-US" sz="1100">
              <a:latin typeface="ＭＳ ゴシック" panose="020B0609070205080204" pitchFamily="49" charset="-128"/>
              <a:ea typeface="ＭＳ ゴシック" panose="020B0609070205080204" pitchFamily="49" charset="-128"/>
            </a:rPr>
            <a:t>ポイント上回っている。 病院企業団への負担額は、病院改築整備の償還分により今後増加する見込みであるため、引き続き各種団体に対する補助金等について適正な執行に努めていく。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41</xdr:row>
      <xdr:rowOff>37846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374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9923</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37846</xdr:rowOff>
    </xdr:from>
    <xdr:to>
      <xdr:col>82</xdr:col>
      <xdr:colOff>196850</xdr:colOff>
      <xdr:row>41</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6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51562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34034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115587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37</xdr:row>
      <xdr:rowOff>1270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340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80772</xdr:rowOff>
    </xdr:from>
    <xdr:to>
      <xdr:col>78</xdr:col>
      <xdr:colOff>120650</xdr:colOff>
      <xdr:row>37</xdr:row>
      <xdr:rowOff>10922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1270</xdr:rowOff>
    </xdr:from>
    <xdr:to>
      <xdr:col>73</xdr:col>
      <xdr:colOff>180975</xdr:colOff>
      <xdr:row>37</xdr:row>
      <xdr:rowOff>5842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344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112776</xdr:rowOff>
    </xdr:from>
    <xdr:to>
      <xdr:col>74</xdr:col>
      <xdr:colOff>31750</xdr:colOff>
      <xdr:row>37</xdr:row>
      <xdr:rowOff>42926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53103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122428</xdr:rowOff>
    </xdr:from>
    <xdr:to>
      <xdr:col>69</xdr:col>
      <xdr:colOff>92075</xdr:colOff>
      <xdr:row>37</xdr:row>
      <xdr:rowOff>5842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946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144289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32275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121920</xdr:rowOff>
    </xdr:from>
    <xdr:to>
      <xdr:col>74</xdr:col>
      <xdr:colOff>31750</xdr:colOff>
      <xdr:row>37</xdr:row>
      <xdr:rowOff>52070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36847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類似団体内平均値より</a:t>
          </a:r>
          <a:r>
            <a:rPr kumimoji="1" lang="en-US" altLang="ja-JP" sz="1100">
              <a:latin typeface="ＭＳ ゴシック" panose="020B0609070205080204" pitchFamily="49" charset="-128"/>
              <a:ea typeface="ＭＳ ゴシック" panose="020B0609070205080204" pitchFamily="49" charset="-128"/>
            </a:rPr>
            <a:t>2.8</a:t>
          </a:r>
          <a:r>
            <a:rPr kumimoji="1" lang="ja-JP" altLang="en-US" sz="1100">
              <a:latin typeface="ＭＳ ゴシック" panose="020B0609070205080204" pitchFamily="49" charset="-128"/>
              <a:ea typeface="ＭＳ ゴシック" panose="020B0609070205080204" pitchFamily="49" charset="-128"/>
            </a:rPr>
            <a:t>ポイント下回っているが、新規の大規模事業により前年度より</a:t>
          </a:r>
          <a:r>
            <a:rPr kumimoji="1" lang="en-US" altLang="ja-JP" sz="1100">
              <a:latin typeface="ＭＳ ゴシック" panose="020B0609070205080204" pitchFamily="49" charset="-128"/>
              <a:ea typeface="ＭＳ ゴシック" panose="020B0609070205080204" pitchFamily="49" charset="-128"/>
            </a:rPr>
            <a:t>1.2</a:t>
          </a:r>
          <a:r>
            <a:rPr kumimoji="1" lang="ja-JP" altLang="en-US" sz="1100">
              <a:latin typeface="ＭＳ ゴシック" panose="020B0609070205080204" pitchFamily="49" charset="-128"/>
              <a:ea typeface="ＭＳ ゴシック" panose="020B0609070205080204" pitchFamily="49" charset="-128"/>
            </a:rPr>
            <a:t>ポイント上回っている。平成</a:t>
          </a:r>
          <a:r>
            <a:rPr kumimoji="1" lang="en-US" altLang="ja-JP" sz="1100">
              <a:latin typeface="ＭＳ ゴシック" panose="020B0609070205080204" pitchFamily="49" charset="-128"/>
              <a:ea typeface="ＭＳ ゴシック" panose="020B0609070205080204" pitchFamily="49" charset="-128"/>
            </a:rPr>
            <a:t>20</a:t>
          </a:r>
          <a:r>
            <a:rPr kumimoji="1" lang="ja-JP" altLang="en-US" sz="1100">
              <a:latin typeface="ＭＳ ゴシック" panose="020B0609070205080204" pitchFamily="49" charset="-128"/>
              <a:ea typeface="ＭＳ ゴシック" panose="020B0609070205080204" pitchFamily="49" charset="-128"/>
            </a:rPr>
            <a:t>年度から平成</a:t>
          </a:r>
          <a:r>
            <a:rPr kumimoji="1" lang="en-US" altLang="ja-JP" sz="1100">
              <a:latin typeface="ＭＳ ゴシック" panose="020B0609070205080204" pitchFamily="49" charset="-128"/>
              <a:ea typeface="ＭＳ ゴシック" panose="020B0609070205080204" pitchFamily="49" charset="-128"/>
            </a:rPr>
            <a:t>27</a:t>
          </a:r>
          <a:r>
            <a:rPr kumimoji="1" lang="ja-JP" altLang="en-US" sz="1100">
              <a:latin typeface="ＭＳ ゴシック" panose="020B0609070205080204" pitchFamily="49" charset="-128"/>
              <a:ea typeface="ＭＳ ゴシック" panose="020B0609070205080204" pitchFamily="49" charset="-128"/>
            </a:rPr>
            <a:t>年度の大規模公共事業や令和元年度の学校施設整備事業の償還により悪化が見込まれるため、計画的に繰上償還を行い、より一層の公債費抑制に努めていく。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43180</xdr:rowOff>
    </xdr:from>
    <xdr:to>
      <xdr:col>24</xdr:col>
      <xdr:colOff>25400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30480"/>
          <a:ext cx="0" cy="104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129557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43180</xdr:rowOff>
    </xdr:from>
    <xdr:to>
      <xdr:col>24</xdr:col>
      <xdr:colOff>114300</xdr:colOff>
      <xdr:row>74</xdr:row>
      <xdr:rowOff>43180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3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119380</xdr:rowOff>
    </xdr:from>
    <xdr:to>
      <xdr:col>24</xdr:col>
      <xdr:colOff>25400</xdr:colOff>
      <xdr:row>74</xdr:row>
      <xdr:rowOff>142240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8066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804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144780</xdr:rowOff>
    </xdr:from>
    <xdr:to>
      <xdr:col>24</xdr:col>
      <xdr:colOff>76200</xdr:colOff>
      <xdr:row>75</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119380</xdr:rowOff>
    </xdr:from>
    <xdr:to>
      <xdr:col>19</xdr:col>
      <xdr:colOff>187325</xdr:colOff>
      <xdr:row>74</xdr:row>
      <xdr:rowOff>136525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8066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123825</xdr:rowOff>
    </xdr:from>
    <xdr:to>
      <xdr:col>20</xdr:col>
      <xdr:colOff>38100</xdr:colOff>
      <xdr:row>75</xdr:row>
      <xdr:rowOff>53975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38752</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897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136525</xdr:rowOff>
    </xdr:from>
    <xdr:to>
      <xdr:col>15</xdr:col>
      <xdr:colOff>98425</xdr:colOff>
      <xdr:row>74</xdr:row>
      <xdr:rowOff>136525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8238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135255</xdr:rowOff>
    </xdr:from>
    <xdr:to>
      <xdr:col>15</xdr:col>
      <xdr:colOff>149225</xdr:colOff>
      <xdr:row>75</xdr:row>
      <xdr:rowOff>65405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50182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136525</xdr:rowOff>
    </xdr:from>
    <xdr:to>
      <xdr:col>11</xdr:col>
      <xdr:colOff>9525</xdr:colOff>
      <xdr:row>74</xdr:row>
      <xdr:rowOff>140335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8238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137160</xdr:rowOff>
    </xdr:from>
    <xdr:to>
      <xdr:col>11</xdr:col>
      <xdr:colOff>60325</xdr:colOff>
      <xdr:row>75</xdr:row>
      <xdr:rowOff>67310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52087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91440</xdr:rowOff>
    </xdr:from>
    <xdr:to>
      <xdr:col>24</xdr:col>
      <xdr:colOff>76200</xdr:colOff>
      <xdr:row>75</xdr:row>
      <xdr:rowOff>21590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8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68580</xdr:rowOff>
    </xdr:from>
    <xdr:to>
      <xdr:col>20</xdr:col>
      <xdr:colOff>38100</xdr:colOff>
      <xdr:row>74</xdr:row>
      <xdr:rowOff>170180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8907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2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85725</xdr:rowOff>
    </xdr:from>
    <xdr:to>
      <xdr:col>15</xdr:col>
      <xdr:colOff>149225</xdr:colOff>
      <xdr:row>75</xdr:row>
      <xdr:rowOff>15875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26052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4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85725</xdr:rowOff>
    </xdr:from>
    <xdr:to>
      <xdr:col>11</xdr:col>
      <xdr:colOff>60325</xdr:colOff>
      <xdr:row>75</xdr:row>
      <xdr:rowOff>15875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26052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4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89535</xdr:rowOff>
    </xdr:from>
    <xdr:to>
      <xdr:col>6</xdr:col>
      <xdr:colOff>171450</xdr:colOff>
      <xdr:row>75</xdr:row>
      <xdr:rowOff>19685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29862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4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人件費、物件費の増により、昨年度より</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ポイント増となった。類似団体内平均値と比較しても</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ポイント上回っているため、今後より一層の歳出削減に努めていく。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79</xdr:row>
      <xdr:rowOff>97282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62256"/>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131572</xdr:rowOff>
    </xdr:from>
    <xdr:to>
      <xdr:col>82</xdr:col>
      <xdr:colOff>107950</xdr:colOff>
      <xdr:row>77</xdr:row>
      <xdr:rowOff>129287</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61772"/>
          <a:ext cx="838200" cy="16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101871</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131572</xdr:rowOff>
    </xdr:from>
    <xdr:to>
      <xdr:col>78</xdr:col>
      <xdr:colOff>69850</xdr:colOff>
      <xdr:row>78</xdr:row>
      <xdr:rowOff>3556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161772"/>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133350</xdr:rowOff>
    </xdr:from>
    <xdr:to>
      <xdr:col>78</xdr:col>
      <xdr:colOff>120650</xdr:colOff>
      <xdr:row>76</xdr:row>
      <xdr:rowOff>63500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73677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170435</xdr:rowOff>
    </xdr:from>
    <xdr:to>
      <xdr:col>73</xdr:col>
      <xdr:colOff>180975</xdr:colOff>
      <xdr:row>78</xdr:row>
      <xdr:rowOff>3556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3720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117348</xdr:rowOff>
    </xdr:from>
    <xdr:to>
      <xdr:col>74</xdr:col>
      <xdr:colOff>31750</xdr:colOff>
      <xdr:row>77</xdr:row>
      <xdr:rowOff>47498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88137</xdr:rowOff>
    </xdr:from>
    <xdr:to>
      <xdr:col>69</xdr:col>
      <xdr:colOff>92075</xdr:colOff>
      <xdr:row>77</xdr:row>
      <xdr:rowOff>170435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289787"/>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135637</xdr:rowOff>
    </xdr:from>
    <xdr:to>
      <xdr:col>65</xdr:col>
      <xdr:colOff>53975</xdr:colOff>
      <xdr:row>77</xdr:row>
      <xdr:rowOff>65787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75963</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78487</xdr:rowOff>
    </xdr:from>
    <xdr:to>
      <xdr:col>82</xdr:col>
      <xdr:colOff>158750</xdr:colOff>
      <xdr:row>78</xdr:row>
      <xdr:rowOff>8637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50564</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80772</xdr:rowOff>
    </xdr:from>
    <xdr:to>
      <xdr:col>78</xdr:col>
      <xdr:colOff>120650</xdr:colOff>
      <xdr:row>77</xdr:row>
      <xdr:rowOff>10922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167149</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197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124206</xdr:rowOff>
    </xdr:from>
    <xdr:to>
      <xdr:col>74</xdr:col>
      <xdr:colOff>31750</xdr:colOff>
      <xdr:row>78</xdr:row>
      <xdr:rowOff>54356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39133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119635</xdr:rowOff>
    </xdr:from>
    <xdr:to>
      <xdr:col>69</xdr:col>
      <xdr:colOff>142875</xdr:colOff>
      <xdr:row>78</xdr:row>
      <xdr:rowOff>49785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34562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123714</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80736</xdr:rowOff>
    </xdr:from>
    <xdr:to>
      <xdr:col>29</xdr:col>
      <xdr:colOff>127000</xdr:colOff>
      <xdr:row>20</xdr:row>
      <xdr:rowOff>49711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761"/>
          <a:ext cx="0" cy="13405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21788</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98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49711</xdr:rowOff>
    </xdr:from>
    <xdr:to>
      <xdr:col>30</xdr:col>
      <xdr:colOff>25400</xdr:colOff>
      <xdr:row>20</xdr:row>
      <xdr:rowOff>49711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26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167113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80736</xdr:rowOff>
    </xdr:from>
    <xdr:to>
      <xdr:col>30</xdr:col>
      <xdr:colOff>25400</xdr:colOff>
      <xdr:row>12</xdr:row>
      <xdr:rowOff>80736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7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19275</xdr:rowOff>
    </xdr:from>
    <xdr:to>
      <xdr:col>29</xdr:col>
      <xdr:colOff>127000</xdr:colOff>
      <xdr:row>18</xdr:row>
      <xdr:rowOff>51312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53000"/>
          <a:ext cx="647700" cy="32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9560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003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164483</xdr:rowOff>
    </xdr:from>
    <xdr:to>
      <xdr:col>29</xdr:col>
      <xdr:colOff>177800</xdr:colOff>
      <xdr:row>17</xdr:row>
      <xdr:rowOff>94633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51312</xdr:rowOff>
    </xdr:from>
    <xdr:to>
      <xdr:col>26</xdr:col>
      <xdr:colOff>50800</xdr:colOff>
      <xdr:row>18</xdr:row>
      <xdr:rowOff>73921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85037"/>
          <a:ext cx="698500" cy="22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4692</xdr:rowOff>
    </xdr:from>
    <xdr:to>
      <xdr:col>26</xdr:col>
      <xdr:colOff>101600</xdr:colOff>
      <xdr:row>17</xdr:row>
      <xdr:rowOff>106292</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116469</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35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73921</xdr:rowOff>
    </xdr:from>
    <xdr:to>
      <xdr:col>22</xdr:col>
      <xdr:colOff>114300</xdr:colOff>
      <xdr:row>18</xdr:row>
      <xdr:rowOff>150469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07646"/>
          <a:ext cx="698500" cy="765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49933</xdr:rowOff>
    </xdr:from>
    <xdr:to>
      <xdr:col>22</xdr:col>
      <xdr:colOff>165100</xdr:colOff>
      <xdr:row>17</xdr:row>
      <xdr:rowOff>151533</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161710</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150469</xdr:rowOff>
    </xdr:from>
    <xdr:to>
      <xdr:col>18</xdr:col>
      <xdr:colOff>177800</xdr:colOff>
      <xdr:row>19</xdr:row>
      <xdr:rowOff>7758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84194"/>
          <a:ext cx="698500" cy="287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82220</xdr:rowOff>
    </xdr:from>
    <xdr:to>
      <xdr:col>19</xdr:col>
      <xdr:colOff>38100</xdr:colOff>
      <xdr:row>18</xdr:row>
      <xdr:rowOff>12370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22547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1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99724</xdr:rowOff>
    </xdr:from>
    <xdr:to>
      <xdr:col>15</xdr:col>
      <xdr:colOff>101600</xdr:colOff>
      <xdr:row>18</xdr:row>
      <xdr:rowOff>29874</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61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40051</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3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139925</xdr:rowOff>
    </xdr:from>
    <xdr:to>
      <xdr:col>29</xdr:col>
      <xdr:colOff>177800</xdr:colOff>
      <xdr:row>18</xdr:row>
      <xdr:rowOff>70075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02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112002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7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512</xdr:rowOff>
    </xdr:from>
    <xdr:to>
      <xdr:col>26</xdr:col>
      <xdr:colOff>101600</xdr:colOff>
      <xdr:row>18</xdr:row>
      <xdr:rowOff>102112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34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86889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20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23121</xdr:rowOff>
    </xdr:from>
    <xdr:to>
      <xdr:col>22</xdr:col>
      <xdr:colOff>165100</xdr:colOff>
      <xdr:row>18</xdr:row>
      <xdr:rowOff>124721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56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109498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4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99670</xdr:rowOff>
    </xdr:from>
    <xdr:to>
      <xdr:col>19</xdr:col>
      <xdr:colOff>38100</xdr:colOff>
      <xdr:row>19</xdr:row>
      <xdr:rowOff>29820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33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14596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19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128408</xdr:rowOff>
    </xdr:from>
    <xdr:to>
      <xdr:col>15</xdr:col>
      <xdr:colOff>101600</xdr:colOff>
      <xdr:row>19</xdr:row>
      <xdr:rowOff>58558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62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43335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4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25791</xdr:rowOff>
    </xdr:from>
    <xdr:to>
      <xdr:col>29</xdr:col>
      <xdr:colOff>127000</xdr:colOff>
      <xdr:row>38</xdr:row>
      <xdr:rowOff>146271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5950341"/>
          <a:ext cx="0" cy="166353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118348</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58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146271</xdr:rowOff>
    </xdr:from>
    <xdr:to>
      <xdr:col>30</xdr:col>
      <xdr:colOff>25400</xdr:colOff>
      <xdr:row>38</xdr:row>
      <xdr:rowOff>146271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138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283618</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69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25791</xdr:rowOff>
    </xdr:from>
    <xdr:to>
      <xdr:col>30</xdr:col>
      <xdr:colOff>25400</xdr:colOff>
      <xdr:row>33</xdr:row>
      <xdr:rowOff>25791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59503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308417</xdr:rowOff>
    </xdr:from>
    <xdr:to>
      <xdr:col>29</xdr:col>
      <xdr:colOff>127000</xdr:colOff>
      <xdr:row>37</xdr:row>
      <xdr:rowOff>319409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433117"/>
          <a:ext cx="647700" cy="10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293194</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74178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274842</xdr:rowOff>
    </xdr:from>
    <xdr:to>
      <xdr:col>29</xdr:col>
      <xdr:colOff>177800</xdr:colOff>
      <xdr:row>38</xdr:row>
      <xdr:rowOff>33542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399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319409</xdr:rowOff>
    </xdr:from>
    <xdr:to>
      <xdr:col>26</xdr:col>
      <xdr:colOff>50800</xdr:colOff>
      <xdr:row>37</xdr:row>
      <xdr:rowOff>325817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444109"/>
          <a:ext cx="698500" cy="6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278923</xdr:rowOff>
    </xdr:from>
    <xdr:to>
      <xdr:col>26</xdr:col>
      <xdr:colOff>101600</xdr:colOff>
      <xdr:row>38</xdr:row>
      <xdr:rowOff>37623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22400</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490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325817</xdr:rowOff>
    </xdr:from>
    <xdr:to>
      <xdr:col>22</xdr:col>
      <xdr:colOff>114300</xdr:colOff>
      <xdr:row>37</xdr:row>
      <xdr:rowOff>328706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450517"/>
          <a:ext cx="698500" cy="2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285533</xdr:rowOff>
    </xdr:from>
    <xdr:to>
      <xdr:col>22</xdr:col>
      <xdr:colOff>165100</xdr:colOff>
      <xdr:row>38</xdr:row>
      <xdr:rowOff>44233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29010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49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328706</xdr:rowOff>
    </xdr:from>
    <xdr:to>
      <xdr:col>18</xdr:col>
      <xdr:colOff>177800</xdr:colOff>
      <xdr:row>37</xdr:row>
      <xdr:rowOff>333243</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453406"/>
          <a:ext cx="698500" cy="4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282927</xdr:rowOff>
    </xdr:from>
    <xdr:to>
      <xdr:col>19</xdr:col>
      <xdr:colOff>38100</xdr:colOff>
      <xdr:row>38</xdr:row>
      <xdr:rowOff>41627</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407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26404</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494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282824</xdr:rowOff>
    </xdr:from>
    <xdr:to>
      <xdr:col>15</xdr:col>
      <xdr:colOff>101600</xdr:colOff>
      <xdr:row>38</xdr:row>
      <xdr:rowOff>41524</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40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26301</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49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257617</xdr:rowOff>
    </xdr:from>
    <xdr:to>
      <xdr:col>29</xdr:col>
      <xdr:colOff>177800</xdr:colOff>
      <xdr:row>38</xdr:row>
      <xdr:rowOff>16317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382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102694</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227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268609</xdr:rowOff>
    </xdr:from>
    <xdr:to>
      <xdr:col>26</xdr:col>
      <xdr:colOff>101600</xdr:colOff>
      <xdr:row>38</xdr:row>
      <xdr:rowOff>27309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393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37486</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162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275017</xdr:rowOff>
    </xdr:from>
    <xdr:to>
      <xdr:col>22</xdr:col>
      <xdr:colOff>165100</xdr:colOff>
      <xdr:row>38</xdr:row>
      <xdr:rowOff>33717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399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43894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16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277906</xdr:rowOff>
    </xdr:from>
    <xdr:to>
      <xdr:col>19</xdr:col>
      <xdr:colOff>38100</xdr:colOff>
      <xdr:row>38</xdr:row>
      <xdr:rowOff>36606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402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46783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17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282443</xdr:rowOff>
    </xdr:from>
    <xdr:to>
      <xdr:col>15</xdr:col>
      <xdr:colOff>101600</xdr:colOff>
      <xdr:row>38</xdr:row>
      <xdr:rowOff>41143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407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51320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17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29,848
29,617
160.52
17,840,226
16,564,902
1,174,956
8,377,772
14,954,807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49619</xdr:rowOff>
    </xdr:from>
    <xdr:to>
      <xdr:col>24</xdr:col>
      <xdr:colOff>62865</xdr:colOff>
      <xdr:row>39</xdr:row>
      <xdr:rowOff>27140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64569"/>
          <a:ext cx="1270" cy="1349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30967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1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27140</xdr:rowOff>
    </xdr:from>
    <xdr:to>
      <xdr:col>24</xdr:col>
      <xdr:colOff>152400</xdr:colOff>
      <xdr:row>39</xdr:row>
      <xdr:rowOff>27140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13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167746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9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49619</xdr:rowOff>
    </xdr:from>
    <xdr:to>
      <xdr:col>24</xdr:col>
      <xdr:colOff>152400</xdr:colOff>
      <xdr:row>31</xdr:row>
      <xdr:rowOff>49619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64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37693</xdr:rowOff>
    </xdr:from>
    <xdr:to>
      <xdr:col>24</xdr:col>
      <xdr:colOff>63500</xdr:colOff>
      <xdr:row>37</xdr:row>
      <xdr:rowOff>73508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81343"/>
          <a:ext cx="838200" cy="3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126776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60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103899</xdr:rowOff>
    </xdr:from>
    <xdr:to>
      <xdr:col>24</xdr:col>
      <xdr:colOff>114300</xdr:colOff>
      <xdr:row>36</xdr:row>
      <xdr:rowOff>34049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0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73508</xdr:rowOff>
    </xdr:from>
    <xdr:to>
      <xdr:col>19</xdr:col>
      <xdr:colOff>177800</xdr:colOff>
      <xdr:row>37</xdr:row>
      <xdr:rowOff>83769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17158"/>
          <a:ext cx="889000" cy="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112713</xdr:rowOff>
    </xdr:from>
    <xdr:to>
      <xdr:col>20</xdr:col>
      <xdr:colOff>38100</xdr:colOff>
      <xdr:row>36</xdr:row>
      <xdr:rowOff>42863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59390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88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83769</xdr:rowOff>
    </xdr:from>
    <xdr:to>
      <xdr:col>15</xdr:col>
      <xdr:colOff>50800</xdr:colOff>
      <xdr:row>38</xdr:row>
      <xdr:rowOff>80467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27419"/>
          <a:ext cx="889000" cy="16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169202</xdr:rowOff>
    </xdr:from>
    <xdr:to>
      <xdr:col>15</xdr:col>
      <xdr:colOff>101600</xdr:colOff>
      <xdr:row>36</xdr:row>
      <xdr:rowOff>99352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115879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94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80467</xdr:rowOff>
    </xdr:from>
    <xdr:to>
      <xdr:col>10</xdr:col>
      <xdr:colOff>114300</xdr:colOff>
      <xdr:row>38</xdr:row>
      <xdr:rowOff>89980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95567"/>
          <a:ext cx="889000" cy="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119215</xdr:rowOff>
    </xdr:from>
    <xdr:to>
      <xdr:col>10</xdr:col>
      <xdr:colOff>165100</xdr:colOff>
      <xdr:row>37</xdr:row>
      <xdr:rowOff>49365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65892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6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121742</xdr:rowOff>
    </xdr:from>
    <xdr:to>
      <xdr:col>6</xdr:col>
      <xdr:colOff>38100</xdr:colOff>
      <xdr:row>37</xdr:row>
      <xdr:rowOff>51892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68419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158343</xdr:rowOff>
    </xdr:from>
    <xdr:to>
      <xdr:col>24</xdr:col>
      <xdr:colOff>114300</xdr:colOff>
      <xdr:row>37</xdr:row>
      <xdr:rowOff>88493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136770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0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22708</xdr:rowOff>
    </xdr:from>
    <xdr:to>
      <xdr:col>20</xdr:col>
      <xdr:colOff>38100</xdr:colOff>
      <xdr:row>37</xdr:row>
      <xdr:rowOff>124308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6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115435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5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32969</xdr:rowOff>
    </xdr:from>
    <xdr:to>
      <xdr:col>15</xdr:col>
      <xdr:colOff>101600</xdr:colOff>
      <xdr:row>37</xdr:row>
      <xdr:rowOff>134569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7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125696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6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29667</xdr:rowOff>
    </xdr:from>
    <xdr:to>
      <xdr:col>10</xdr:col>
      <xdr:colOff>165100</xdr:colOff>
      <xdr:row>38</xdr:row>
      <xdr:rowOff>131267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4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122394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3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39180</xdr:rowOff>
    </xdr:from>
    <xdr:to>
      <xdr:col>6</xdr:col>
      <xdr:colOff>38100</xdr:colOff>
      <xdr:row>38</xdr:row>
      <xdr:rowOff>140780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131907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4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42432</xdr:rowOff>
    </xdr:from>
    <xdr:to>
      <xdr:col>24</xdr:col>
      <xdr:colOff>62865</xdr:colOff>
      <xdr:row>58</xdr:row>
      <xdr:rowOff>118385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86382"/>
          <a:ext cx="1270" cy="12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122212</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6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118385</xdr:rowOff>
    </xdr:from>
    <xdr:to>
      <xdr:col>24</xdr:col>
      <xdr:colOff>152400</xdr:colOff>
      <xdr:row>58</xdr:row>
      <xdr:rowOff>118385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6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160559</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6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42432</xdr:rowOff>
    </xdr:from>
    <xdr:to>
      <xdr:col>24</xdr:col>
      <xdr:colOff>152400</xdr:colOff>
      <xdr:row>51</xdr:row>
      <xdr:rowOff>42432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8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95104</xdr:rowOff>
    </xdr:from>
    <xdr:to>
      <xdr:col>24</xdr:col>
      <xdr:colOff>63500</xdr:colOff>
      <xdr:row>58</xdr:row>
      <xdr:rowOff>103840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9204"/>
          <a:ext cx="838200" cy="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163761</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649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140884</xdr:rowOff>
    </xdr:from>
    <xdr:to>
      <xdr:col>24</xdr:col>
      <xdr:colOff>114300</xdr:colOff>
      <xdr:row>58</xdr:row>
      <xdr:rowOff>71034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103840</xdr:rowOff>
    </xdr:from>
    <xdr:to>
      <xdr:col>19</xdr:col>
      <xdr:colOff>177800</xdr:colOff>
      <xdr:row>58</xdr:row>
      <xdr:rowOff>106880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47940"/>
          <a:ext cx="8890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151940</xdr:rowOff>
    </xdr:from>
    <xdr:to>
      <xdr:col>20</xdr:col>
      <xdr:colOff>38100</xdr:colOff>
      <xdr:row>58</xdr:row>
      <xdr:rowOff>82090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98617</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106880</xdr:rowOff>
    </xdr:from>
    <xdr:to>
      <xdr:col>15</xdr:col>
      <xdr:colOff>50800</xdr:colOff>
      <xdr:row>58</xdr:row>
      <xdr:rowOff>117596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0980"/>
          <a:ext cx="889000" cy="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163686</xdr:rowOff>
    </xdr:from>
    <xdr:to>
      <xdr:col>15</xdr:col>
      <xdr:colOff>101600</xdr:colOff>
      <xdr:row>58</xdr:row>
      <xdr:rowOff>93836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110363</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117596</xdr:rowOff>
    </xdr:from>
    <xdr:to>
      <xdr:col>10</xdr:col>
      <xdr:colOff>114300</xdr:colOff>
      <xdr:row>58</xdr:row>
      <xdr:rowOff>126194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1696"/>
          <a:ext cx="889000" cy="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170125</xdr:rowOff>
    </xdr:from>
    <xdr:to>
      <xdr:col>10</xdr:col>
      <xdr:colOff>165100</xdr:colOff>
      <xdr:row>58</xdr:row>
      <xdr:rowOff>100275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116802</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10730</xdr:rowOff>
    </xdr:from>
    <xdr:to>
      <xdr:col>6</xdr:col>
      <xdr:colOff>38100</xdr:colOff>
      <xdr:row>58</xdr:row>
      <xdr:rowOff>112330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5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128857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3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44304</xdr:rowOff>
    </xdr:from>
    <xdr:to>
      <xdr:col>24</xdr:col>
      <xdr:colOff>114300</xdr:colOff>
      <xdr:row>58</xdr:row>
      <xdr:rowOff>145904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130681</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0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53040</xdr:rowOff>
    </xdr:from>
    <xdr:to>
      <xdr:col>20</xdr:col>
      <xdr:colOff>38100</xdr:colOff>
      <xdr:row>58</xdr:row>
      <xdr:rowOff>154640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145767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8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56080</xdr:rowOff>
    </xdr:from>
    <xdr:to>
      <xdr:col>15</xdr:col>
      <xdr:colOff>101600</xdr:colOff>
      <xdr:row>58</xdr:row>
      <xdr:rowOff>157680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148807</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9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66796</xdr:rowOff>
    </xdr:from>
    <xdr:to>
      <xdr:col>10</xdr:col>
      <xdr:colOff>165100</xdr:colOff>
      <xdr:row>58</xdr:row>
      <xdr:rowOff>168396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159523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75394</xdr:rowOff>
    </xdr:from>
    <xdr:to>
      <xdr:col>6</xdr:col>
      <xdr:colOff>38100</xdr:colOff>
      <xdr:row>59</xdr:row>
      <xdr:rowOff>5544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168121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40667</xdr:rowOff>
    </xdr:from>
    <xdr:to>
      <xdr:col>24</xdr:col>
      <xdr:colOff>62865</xdr:colOff>
      <xdr:row>79</xdr:row>
      <xdr:rowOff>89376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3617"/>
          <a:ext cx="1270" cy="1420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93203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7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89376</xdr:rowOff>
    </xdr:from>
    <xdr:to>
      <xdr:col>24</xdr:col>
      <xdr:colOff>152400</xdr:colOff>
      <xdr:row>79</xdr:row>
      <xdr:rowOff>89376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33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158794</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40667</xdr:rowOff>
    </xdr:from>
    <xdr:to>
      <xdr:col>24</xdr:col>
      <xdr:colOff>152400</xdr:colOff>
      <xdr:row>71</xdr:row>
      <xdr:rowOff>40667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3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59821</xdr:rowOff>
    </xdr:from>
    <xdr:to>
      <xdr:col>24</xdr:col>
      <xdr:colOff>63500</xdr:colOff>
      <xdr:row>78</xdr:row>
      <xdr:rowOff>132924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432921"/>
          <a:ext cx="838200" cy="7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66760</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68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43883</xdr:rowOff>
    </xdr:from>
    <xdr:to>
      <xdr:col>24</xdr:col>
      <xdr:colOff>114300</xdr:colOff>
      <xdr:row>78</xdr:row>
      <xdr:rowOff>145483</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41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59821</xdr:rowOff>
    </xdr:from>
    <xdr:to>
      <xdr:col>19</xdr:col>
      <xdr:colOff>177800</xdr:colOff>
      <xdr:row>78</xdr:row>
      <xdr:rowOff>123747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32921"/>
          <a:ext cx="889000" cy="6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41481</xdr:rowOff>
    </xdr:from>
    <xdr:to>
      <xdr:col>20</xdr:col>
      <xdr:colOff>38100</xdr:colOff>
      <xdr:row>78</xdr:row>
      <xdr:rowOff>143081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134208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50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123747</xdr:rowOff>
    </xdr:from>
    <xdr:to>
      <xdr:col>15</xdr:col>
      <xdr:colOff>50800</xdr:colOff>
      <xdr:row>78</xdr:row>
      <xdr:rowOff>159556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96847"/>
          <a:ext cx="889000" cy="3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64619</xdr:rowOff>
    </xdr:from>
    <xdr:to>
      <xdr:col>15</xdr:col>
      <xdr:colOff>101600</xdr:colOff>
      <xdr:row>78</xdr:row>
      <xdr:rowOff>166219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11296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21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145824</xdr:rowOff>
    </xdr:from>
    <xdr:to>
      <xdr:col>10</xdr:col>
      <xdr:colOff>114300</xdr:colOff>
      <xdr:row>78</xdr:row>
      <xdr:rowOff>159556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18924"/>
          <a:ext cx="889000" cy="1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110274</xdr:rowOff>
    </xdr:from>
    <xdr:to>
      <xdr:col>10</xdr:col>
      <xdr:colOff>165100</xdr:colOff>
      <xdr:row>79</xdr:row>
      <xdr:rowOff>40424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8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31551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576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94501</xdr:rowOff>
    </xdr:from>
    <xdr:to>
      <xdr:col>6</xdr:col>
      <xdr:colOff>38100</xdr:colOff>
      <xdr:row>79</xdr:row>
      <xdr:rowOff>24651</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41178</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24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82124</xdr:rowOff>
    </xdr:from>
    <xdr:to>
      <xdr:col>24</xdr:col>
      <xdr:colOff>114300</xdr:colOff>
      <xdr:row>79</xdr:row>
      <xdr:rowOff>12274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5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60551</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3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9021</xdr:rowOff>
    </xdr:from>
    <xdr:to>
      <xdr:col>20</xdr:col>
      <xdr:colOff>38100</xdr:colOff>
      <xdr:row>78</xdr:row>
      <xdr:rowOff>110621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8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127148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315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72947</xdr:rowOff>
    </xdr:from>
    <xdr:to>
      <xdr:col>15</xdr:col>
      <xdr:colOff>101600</xdr:colOff>
      <xdr:row>79</xdr:row>
      <xdr:rowOff>3097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165674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3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108756</xdr:rowOff>
    </xdr:from>
    <xdr:to>
      <xdr:col>10</xdr:col>
      <xdr:colOff>165100</xdr:colOff>
      <xdr:row>79</xdr:row>
      <xdr:rowOff>38906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8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55433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25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95024</xdr:rowOff>
    </xdr:from>
    <xdr:to>
      <xdr:col>6</xdr:col>
      <xdr:colOff>38100</xdr:colOff>
      <xdr:row>79</xdr:row>
      <xdr:rowOff>25174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6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16301</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60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134617</xdr:rowOff>
    </xdr:from>
    <xdr:to>
      <xdr:col>24</xdr:col>
      <xdr:colOff>62865</xdr:colOff>
      <xdr:row>99</xdr:row>
      <xdr:rowOff>9365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393667"/>
          <a:ext cx="1270" cy="1589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13192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8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9365</xdr:rowOff>
    </xdr:from>
    <xdr:to>
      <xdr:col>24</xdr:col>
      <xdr:colOff>152400</xdr:colOff>
      <xdr:row>99</xdr:row>
      <xdr:rowOff>9365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82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81294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168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134617</xdr:rowOff>
    </xdr:from>
    <xdr:to>
      <xdr:col>24</xdr:col>
      <xdr:colOff>152400</xdr:colOff>
      <xdr:row>89</xdr:row>
      <xdr:rowOff>134617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39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82322</xdr:rowOff>
    </xdr:from>
    <xdr:to>
      <xdr:col>24</xdr:col>
      <xdr:colOff>63500</xdr:colOff>
      <xdr:row>96</xdr:row>
      <xdr:rowOff>60344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797300" y="16370072"/>
          <a:ext cx="838200" cy="149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154960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2712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132083</xdr:rowOff>
    </xdr:from>
    <xdr:to>
      <xdr:col>24</xdr:col>
      <xdr:colOff>114300</xdr:colOff>
      <xdr:row>96</xdr:row>
      <xdr:rowOff>62233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19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82322</xdr:rowOff>
    </xdr:from>
    <xdr:to>
      <xdr:col>19</xdr:col>
      <xdr:colOff>177800</xdr:colOff>
      <xdr:row>97</xdr:row>
      <xdr:rowOff>5381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370072"/>
          <a:ext cx="889000" cy="26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17881</xdr:rowOff>
    </xdr:from>
    <xdr:to>
      <xdr:col>20</xdr:col>
      <xdr:colOff>38100</xdr:colOff>
      <xdr:row>95</xdr:row>
      <xdr:rowOff>119481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30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136008</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08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5381</xdr:rowOff>
    </xdr:from>
    <xdr:to>
      <xdr:col>15</xdr:col>
      <xdr:colOff>50800</xdr:colOff>
      <xdr:row>97</xdr:row>
      <xdr:rowOff>41218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019300" y="16636031"/>
          <a:ext cx="889000" cy="3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100079</xdr:rowOff>
    </xdr:from>
    <xdr:to>
      <xdr:col>15</xdr:col>
      <xdr:colOff>101600</xdr:colOff>
      <xdr:row>97</xdr:row>
      <xdr:rowOff>30229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46756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33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41218</xdr:rowOff>
    </xdr:from>
    <xdr:to>
      <xdr:col>10</xdr:col>
      <xdr:colOff>114300</xdr:colOff>
      <xdr:row>97</xdr:row>
      <xdr:rowOff>84172</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71868"/>
          <a:ext cx="889000" cy="4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99383</xdr:rowOff>
    </xdr:from>
    <xdr:to>
      <xdr:col>10</xdr:col>
      <xdr:colOff>165100</xdr:colOff>
      <xdr:row>97</xdr:row>
      <xdr:rowOff>29533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55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46060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333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144951</xdr:rowOff>
    </xdr:from>
    <xdr:to>
      <xdr:col>6</xdr:col>
      <xdr:colOff>38100</xdr:colOff>
      <xdr:row>97</xdr:row>
      <xdr:rowOff>75101</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0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91628</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37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9544</xdr:rowOff>
    </xdr:from>
    <xdr:to>
      <xdr:col>24</xdr:col>
      <xdr:colOff>114300</xdr:colOff>
      <xdr:row>96</xdr:row>
      <xdr:rowOff>111144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46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159421</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447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31522</xdr:rowOff>
    </xdr:from>
    <xdr:to>
      <xdr:col>20</xdr:col>
      <xdr:colOff>38100</xdr:colOff>
      <xdr:row>95</xdr:row>
      <xdr:rowOff>133122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31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124249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411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126031</xdr:rowOff>
    </xdr:from>
    <xdr:to>
      <xdr:col>15</xdr:col>
      <xdr:colOff>101600</xdr:colOff>
      <xdr:row>97</xdr:row>
      <xdr:rowOff>56181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58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47308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677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161868</xdr:rowOff>
    </xdr:from>
    <xdr:to>
      <xdr:col>10</xdr:col>
      <xdr:colOff>165100</xdr:colOff>
      <xdr:row>97</xdr:row>
      <xdr:rowOff>92018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83145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71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33372</xdr:rowOff>
    </xdr:from>
    <xdr:to>
      <xdr:col>6</xdr:col>
      <xdr:colOff>38100</xdr:colOff>
      <xdr:row>97</xdr:row>
      <xdr:rowOff>134972</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66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126099</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75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142920</xdr:rowOff>
    </xdr:from>
    <xdr:to>
      <xdr:col>54</xdr:col>
      <xdr:colOff>189865</xdr:colOff>
      <xdr:row>38</xdr:row>
      <xdr:rowOff>168781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286420"/>
          <a:ext cx="1270" cy="1397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1158</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68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168781</xdr:rowOff>
    </xdr:from>
    <xdr:to>
      <xdr:col>55</xdr:col>
      <xdr:colOff>88900</xdr:colOff>
      <xdr:row>38</xdr:row>
      <xdr:rowOff>168781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683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89597</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06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142920</xdr:rowOff>
    </xdr:from>
    <xdr:to>
      <xdr:col>55</xdr:col>
      <xdr:colOff>88900</xdr:colOff>
      <xdr:row>30</xdr:row>
      <xdr:rowOff>142920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28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42352</xdr:rowOff>
    </xdr:from>
    <xdr:to>
      <xdr:col>55</xdr:col>
      <xdr:colOff>0</xdr:colOff>
      <xdr:row>37</xdr:row>
      <xdr:rowOff>87458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86002"/>
          <a:ext cx="838200" cy="4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29249</xdr:rowOff>
    </xdr:from>
    <xdr:ext cx="599010"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728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50822</xdr:rowOff>
    </xdr:from>
    <xdr:to>
      <xdr:col>55</xdr:col>
      <xdr:colOff>50800</xdr:colOff>
      <xdr:row>37</xdr:row>
      <xdr:rowOff>152422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125004</xdr:rowOff>
    </xdr:from>
    <xdr:to>
      <xdr:col>50</xdr:col>
      <xdr:colOff>114300</xdr:colOff>
      <xdr:row>37</xdr:row>
      <xdr:rowOff>42352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125754"/>
          <a:ext cx="889000" cy="26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60276</xdr:rowOff>
    </xdr:from>
    <xdr:to>
      <xdr:col>50</xdr:col>
      <xdr:colOff>165100</xdr:colOff>
      <xdr:row>37</xdr:row>
      <xdr:rowOff>161876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153003</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39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125004</xdr:rowOff>
    </xdr:from>
    <xdr:to>
      <xdr:col>45</xdr:col>
      <xdr:colOff>177800</xdr:colOff>
      <xdr:row>37</xdr:row>
      <xdr:rowOff>164317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125754"/>
          <a:ext cx="889000" cy="38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80357</xdr:rowOff>
    </xdr:from>
    <xdr:to>
      <xdr:col>46</xdr:col>
      <xdr:colOff>38100</xdr:colOff>
      <xdr:row>36</xdr:row>
      <xdr:rowOff>10507</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1634</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50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164317</xdr:rowOff>
    </xdr:from>
    <xdr:to>
      <xdr:col>41</xdr:col>
      <xdr:colOff>50800</xdr:colOff>
      <xdr:row>38</xdr:row>
      <xdr:rowOff>20772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6972300" y="6507967"/>
          <a:ext cx="889000" cy="2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142820</xdr:rowOff>
    </xdr:from>
    <xdr:to>
      <xdr:col>41</xdr:col>
      <xdr:colOff>101600</xdr:colOff>
      <xdr:row>38</xdr:row>
      <xdr:rowOff>72971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864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64097</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57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162594</xdr:rowOff>
    </xdr:from>
    <xdr:to>
      <xdr:col>36</xdr:col>
      <xdr:colOff>165100</xdr:colOff>
      <xdr:row>38</xdr:row>
      <xdr:rowOff>92744</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50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83871</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05111" y="659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36658</xdr:rowOff>
    </xdr:from>
    <xdr:to>
      <xdr:col>55</xdr:col>
      <xdr:colOff>50800</xdr:colOff>
      <xdr:row>37</xdr:row>
      <xdr:rowOff>138258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8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59535</xdr:rowOff>
    </xdr:from>
    <xdr:ext cx="599010"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31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163002</xdr:rowOff>
    </xdr:from>
    <xdr:to>
      <xdr:col>50</xdr:col>
      <xdr:colOff>165100</xdr:colOff>
      <xdr:row>37</xdr:row>
      <xdr:rowOff>93152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3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109679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39795" y="6110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74204</xdr:rowOff>
    </xdr:from>
    <xdr:to>
      <xdr:col>46</xdr:col>
      <xdr:colOff>38100</xdr:colOff>
      <xdr:row>36</xdr:row>
      <xdr:rowOff>4354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07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20881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50795" y="5850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113517</xdr:rowOff>
    </xdr:from>
    <xdr:to>
      <xdr:col>41</xdr:col>
      <xdr:colOff>101600</xdr:colOff>
      <xdr:row>38</xdr:row>
      <xdr:rowOff>43667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5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60194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23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141422</xdr:rowOff>
    </xdr:from>
    <xdr:to>
      <xdr:col>36</xdr:col>
      <xdr:colOff>165100</xdr:colOff>
      <xdr:row>38</xdr:row>
      <xdr:rowOff>71572</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648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88099</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26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149922</xdr:rowOff>
    </xdr:from>
    <xdr:to>
      <xdr:col>54</xdr:col>
      <xdr:colOff>189865</xdr:colOff>
      <xdr:row>59</xdr:row>
      <xdr:rowOff>36680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722422"/>
          <a:ext cx="1270" cy="1429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40507</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5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36680</xdr:rowOff>
    </xdr:from>
    <xdr:to>
      <xdr:col>55</xdr:col>
      <xdr:colOff>88900</xdr:colOff>
      <xdr:row>59</xdr:row>
      <xdr:rowOff>36680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52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96599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97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149922</xdr:rowOff>
    </xdr:from>
    <xdr:to>
      <xdr:col>55</xdr:col>
      <xdr:colOff>88900</xdr:colOff>
      <xdr:row>50</xdr:row>
      <xdr:rowOff>149922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72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59161</xdr:rowOff>
    </xdr:from>
    <xdr:to>
      <xdr:col>55</xdr:col>
      <xdr:colOff>0</xdr:colOff>
      <xdr:row>58</xdr:row>
      <xdr:rowOff>133175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10003261"/>
          <a:ext cx="838200" cy="7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133843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735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110966</xdr:rowOff>
    </xdr:from>
    <xdr:to>
      <xdr:col>55</xdr:col>
      <xdr:colOff>50800</xdr:colOff>
      <xdr:row>58</xdr:row>
      <xdr:rowOff>41116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883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59161</xdr:rowOff>
    </xdr:from>
    <xdr:to>
      <xdr:col>50</xdr:col>
      <xdr:colOff>114300</xdr:colOff>
      <xdr:row>58</xdr:row>
      <xdr:rowOff>151492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10003261"/>
          <a:ext cx="889000" cy="9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75938</xdr:rowOff>
    </xdr:from>
    <xdr:to>
      <xdr:col>50</xdr:col>
      <xdr:colOff>165100</xdr:colOff>
      <xdr:row>58</xdr:row>
      <xdr:rowOff>6088</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22615</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62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107830</xdr:rowOff>
    </xdr:from>
    <xdr:to>
      <xdr:col>45</xdr:col>
      <xdr:colOff>177800</xdr:colOff>
      <xdr:row>58</xdr:row>
      <xdr:rowOff>151492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10051930"/>
          <a:ext cx="889000" cy="4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88469</xdr:rowOff>
    </xdr:from>
    <xdr:to>
      <xdr:col>46</xdr:col>
      <xdr:colOff>38100</xdr:colOff>
      <xdr:row>58</xdr:row>
      <xdr:rowOff>18619</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86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35146</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63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106556</xdr:rowOff>
    </xdr:from>
    <xdr:to>
      <xdr:col>41</xdr:col>
      <xdr:colOff>50800</xdr:colOff>
      <xdr:row>58</xdr:row>
      <xdr:rowOff>107830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10050656"/>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83737</xdr:rowOff>
    </xdr:from>
    <xdr:to>
      <xdr:col>41</xdr:col>
      <xdr:colOff>101600</xdr:colOff>
      <xdr:row>58</xdr:row>
      <xdr:rowOff>13887</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85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30414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63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112828</xdr:rowOff>
    </xdr:from>
    <xdr:to>
      <xdr:col>36</xdr:col>
      <xdr:colOff>165100</xdr:colOff>
      <xdr:row>58</xdr:row>
      <xdr:rowOff>42978</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885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59505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66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82375</xdr:rowOff>
    </xdr:from>
    <xdr:to>
      <xdr:col>55</xdr:col>
      <xdr:colOff>50800</xdr:colOff>
      <xdr:row>59</xdr:row>
      <xdr:rowOff>12525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1002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168752</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94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8361</xdr:rowOff>
    </xdr:from>
    <xdr:to>
      <xdr:col>50</xdr:col>
      <xdr:colOff>165100</xdr:colOff>
      <xdr:row>58</xdr:row>
      <xdr:rowOff>109961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5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101088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04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100692</xdr:rowOff>
    </xdr:from>
    <xdr:to>
      <xdr:col>46</xdr:col>
      <xdr:colOff>38100</xdr:colOff>
      <xdr:row>59</xdr:row>
      <xdr:rowOff>30842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04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21969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13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57030</xdr:rowOff>
    </xdr:from>
    <xdr:to>
      <xdr:col>41</xdr:col>
      <xdr:colOff>101600</xdr:colOff>
      <xdr:row>58</xdr:row>
      <xdr:rowOff>158630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100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149757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9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55756</xdr:rowOff>
    </xdr:from>
    <xdr:to>
      <xdr:col>36</xdr:col>
      <xdr:colOff>165100</xdr:colOff>
      <xdr:row>58</xdr:row>
      <xdr:rowOff>157356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99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148483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09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89535</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91035"/>
          <a:ext cx="1270" cy="1497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36212</xdr:rowOff>
    </xdr:from>
    <xdr:ext cx="599010"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86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89535</xdr:rowOff>
    </xdr:from>
    <xdr:to>
      <xdr:col>55</xdr:col>
      <xdr:colOff>88900</xdr:colOff>
      <xdr:row>70</xdr:row>
      <xdr:rowOff>89535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91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140373</xdr:rowOff>
    </xdr:from>
    <xdr:to>
      <xdr:col>55</xdr:col>
      <xdr:colOff>0</xdr:colOff>
      <xdr:row>79</xdr:row>
      <xdr:rowOff>11748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513473"/>
          <a:ext cx="838200" cy="4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124489</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54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101612</xdr:rowOff>
    </xdr:from>
    <xdr:to>
      <xdr:col>55</xdr:col>
      <xdr:colOff>50800</xdr:colOff>
      <xdr:row>78</xdr:row>
      <xdr:rowOff>31762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11748</xdr:rowOff>
    </xdr:from>
    <xdr:to>
      <xdr:col>50</xdr:col>
      <xdr:colOff>114300</xdr:colOff>
      <xdr:row>79</xdr:row>
      <xdr:rowOff>20486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56298"/>
          <a:ext cx="889000" cy="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23292</xdr:rowOff>
    </xdr:from>
    <xdr:to>
      <xdr:col>50</xdr:col>
      <xdr:colOff>165100</xdr:colOff>
      <xdr:row>77</xdr:row>
      <xdr:rowOff>124892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141419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26288</xdr:rowOff>
    </xdr:from>
    <xdr:to>
      <xdr:col>45</xdr:col>
      <xdr:colOff>177800</xdr:colOff>
      <xdr:row>79</xdr:row>
      <xdr:rowOff>20486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399388"/>
          <a:ext cx="889000" cy="165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168123</xdr:rowOff>
    </xdr:from>
    <xdr:to>
      <xdr:col>46</xdr:col>
      <xdr:colOff>38100</xdr:colOff>
      <xdr:row>77</xdr:row>
      <xdr:rowOff>98273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114800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117399</xdr:rowOff>
    </xdr:from>
    <xdr:to>
      <xdr:col>41</xdr:col>
      <xdr:colOff>50800</xdr:colOff>
      <xdr:row>78</xdr:row>
      <xdr:rowOff>26288</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319049"/>
          <a:ext cx="889000" cy="8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6198</xdr:rowOff>
    </xdr:from>
    <xdr:to>
      <xdr:col>41</xdr:col>
      <xdr:colOff>101600</xdr:colOff>
      <xdr:row>77</xdr:row>
      <xdr:rowOff>107798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124325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9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25006</xdr:rowOff>
    </xdr:from>
    <xdr:to>
      <xdr:col>36</xdr:col>
      <xdr:colOff>165100</xdr:colOff>
      <xdr:row>77</xdr:row>
      <xdr:rowOff>126606</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22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143133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00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89573</xdr:rowOff>
    </xdr:from>
    <xdr:to>
      <xdr:col>55</xdr:col>
      <xdr:colOff>50800</xdr:colOff>
      <xdr:row>79</xdr:row>
      <xdr:rowOff>19723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6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4500</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7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132398</xdr:rowOff>
    </xdr:from>
    <xdr:to>
      <xdr:col>50</xdr:col>
      <xdr:colOff>165100</xdr:colOff>
      <xdr:row>79</xdr:row>
      <xdr:rowOff>62548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0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53675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9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141136</xdr:rowOff>
    </xdr:from>
    <xdr:to>
      <xdr:col>46</xdr:col>
      <xdr:colOff>38100</xdr:colOff>
      <xdr:row>79</xdr:row>
      <xdr:rowOff>71286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62413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60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146938</xdr:rowOff>
    </xdr:from>
    <xdr:to>
      <xdr:col>41</xdr:col>
      <xdr:colOff>101600</xdr:colOff>
      <xdr:row>78</xdr:row>
      <xdr:rowOff>77088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4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68215</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44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66599</xdr:rowOff>
    </xdr:from>
    <xdr:to>
      <xdr:col>36</xdr:col>
      <xdr:colOff>165100</xdr:colOff>
      <xdr:row>77</xdr:row>
      <xdr:rowOff>168199</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26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159326</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336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57548</xdr:rowOff>
    </xdr:from>
    <xdr:to>
      <xdr:col>54</xdr:col>
      <xdr:colOff>189865</xdr:colOff>
      <xdr:row>99</xdr:row>
      <xdr:rowOff>63195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659498"/>
          <a:ext cx="1270" cy="1377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67022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704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63195</xdr:rowOff>
    </xdr:from>
    <xdr:to>
      <xdr:col>55</xdr:col>
      <xdr:colOff>88900</xdr:colOff>
      <xdr:row>99</xdr:row>
      <xdr:rowOff>63195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7036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4225</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43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57548</xdr:rowOff>
    </xdr:from>
    <xdr:to>
      <xdr:col>55</xdr:col>
      <xdr:colOff>88900</xdr:colOff>
      <xdr:row>91</xdr:row>
      <xdr:rowOff>57548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65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124158</xdr:rowOff>
    </xdr:from>
    <xdr:to>
      <xdr:col>55</xdr:col>
      <xdr:colOff>0</xdr:colOff>
      <xdr:row>99</xdr:row>
      <xdr:rowOff>9356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926258"/>
          <a:ext cx="838200" cy="5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70992</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701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48115</xdr:rowOff>
    </xdr:from>
    <xdr:to>
      <xdr:col>55</xdr:col>
      <xdr:colOff>50800</xdr:colOff>
      <xdr:row>98</xdr:row>
      <xdr:rowOff>149715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85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124158</xdr:rowOff>
    </xdr:from>
    <xdr:to>
      <xdr:col>50</xdr:col>
      <xdr:colOff>114300</xdr:colOff>
      <xdr:row>99</xdr:row>
      <xdr:rowOff>14557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926258"/>
          <a:ext cx="889000" cy="6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39199</xdr:rowOff>
    </xdr:from>
    <xdr:to>
      <xdr:col>50</xdr:col>
      <xdr:colOff>165100</xdr:colOff>
      <xdr:row>98</xdr:row>
      <xdr:rowOff>140799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8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157326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61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14557</xdr:rowOff>
    </xdr:from>
    <xdr:to>
      <xdr:col>45</xdr:col>
      <xdr:colOff>177800</xdr:colOff>
      <xdr:row>99</xdr:row>
      <xdr:rowOff>31060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988107"/>
          <a:ext cx="889000" cy="1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53539</xdr:rowOff>
    </xdr:from>
    <xdr:to>
      <xdr:col>46</xdr:col>
      <xdr:colOff>38100</xdr:colOff>
      <xdr:row>98</xdr:row>
      <xdr:rowOff>155139</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8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216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63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25380</xdr:rowOff>
    </xdr:from>
    <xdr:to>
      <xdr:col>41</xdr:col>
      <xdr:colOff>50800</xdr:colOff>
      <xdr:row>99</xdr:row>
      <xdr:rowOff>31060</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998930"/>
          <a:ext cx="889000" cy="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48265</xdr:rowOff>
    </xdr:from>
    <xdr:to>
      <xdr:col>41</xdr:col>
      <xdr:colOff>101600</xdr:colOff>
      <xdr:row>98</xdr:row>
      <xdr:rowOff>149865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85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166392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2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74388</xdr:rowOff>
    </xdr:from>
    <xdr:to>
      <xdr:col>36</xdr:col>
      <xdr:colOff>165100</xdr:colOff>
      <xdr:row>99</xdr:row>
      <xdr:rowOff>4538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87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21065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5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130006</xdr:rowOff>
    </xdr:from>
    <xdr:to>
      <xdr:col>55</xdr:col>
      <xdr:colOff>50800</xdr:colOff>
      <xdr:row>99</xdr:row>
      <xdr:rowOff>60156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93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44933</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84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73358</xdr:rowOff>
    </xdr:from>
    <xdr:to>
      <xdr:col>50</xdr:col>
      <xdr:colOff>165100</xdr:colOff>
      <xdr:row>99</xdr:row>
      <xdr:rowOff>3508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87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166085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968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135207</xdr:rowOff>
    </xdr:from>
    <xdr:to>
      <xdr:col>46</xdr:col>
      <xdr:colOff>38100</xdr:colOff>
      <xdr:row>99</xdr:row>
      <xdr:rowOff>65357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93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56484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703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151710</xdr:rowOff>
    </xdr:from>
    <xdr:to>
      <xdr:col>41</xdr:col>
      <xdr:colOff>101600</xdr:colOff>
      <xdr:row>99</xdr:row>
      <xdr:rowOff>81860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9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72987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70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146030</xdr:rowOff>
    </xdr:from>
    <xdr:to>
      <xdr:col>36</xdr:col>
      <xdr:colOff>165100</xdr:colOff>
      <xdr:row>99</xdr:row>
      <xdr:rowOff>76180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9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67307</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70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30690</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45640"/>
          <a:ext cx="1269" cy="1439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148817</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12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30690</xdr:rowOff>
    </xdr:from>
    <xdr:to>
      <xdr:col>86</xdr:col>
      <xdr:colOff>25400</xdr:colOff>
      <xdr:row>31</xdr:row>
      <xdr:rowOff>30690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4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12843</xdr:rowOff>
    </xdr:from>
    <xdr:to>
      <xdr:col>85</xdr:col>
      <xdr:colOff>127000</xdr:colOff>
      <xdr:row>39</xdr:row>
      <xdr:rowOff>91106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699393"/>
          <a:ext cx="838200" cy="7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97963</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41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75086</xdr:rowOff>
    </xdr:from>
    <xdr:to>
      <xdr:col>85</xdr:col>
      <xdr:colOff>177800</xdr:colOff>
      <xdr:row>39</xdr:row>
      <xdr:rowOff>5236</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5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11961</xdr:rowOff>
    </xdr:from>
    <xdr:to>
      <xdr:col>81</xdr:col>
      <xdr:colOff>50800</xdr:colOff>
      <xdr:row>39</xdr:row>
      <xdr:rowOff>12843</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698511"/>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55198</xdr:rowOff>
    </xdr:from>
    <xdr:to>
      <xdr:col>81</xdr:col>
      <xdr:colOff>101600</xdr:colOff>
      <xdr:row>38</xdr:row>
      <xdr:rowOff>156798</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5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1875</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34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11961</xdr:rowOff>
    </xdr:from>
    <xdr:to>
      <xdr:col>76</xdr:col>
      <xdr:colOff>114300</xdr:colOff>
      <xdr:row>39</xdr:row>
      <xdr:rowOff>92902</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698511"/>
          <a:ext cx="889000" cy="8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69142</xdr:rowOff>
    </xdr:from>
    <xdr:to>
      <xdr:col>76</xdr:col>
      <xdr:colOff>165100</xdr:colOff>
      <xdr:row>38</xdr:row>
      <xdr:rowOff>170742</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584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15819</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359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92902</xdr:rowOff>
    </xdr:from>
    <xdr:to>
      <xdr:col>71</xdr:col>
      <xdr:colOff>177800</xdr:colOff>
      <xdr:row>39</xdr:row>
      <xdr:rowOff>96217</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6779452"/>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54332</xdr:rowOff>
    </xdr:from>
    <xdr:to>
      <xdr:col>72</xdr:col>
      <xdr:colOff>38100</xdr:colOff>
      <xdr:row>38</xdr:row>
      <xdr:rowOff>155932</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1009</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36111" y="634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70776</xdr:rowOff>
    </xdr:from>
    <xdr:to>
      <xdr:col>67</xdr:col>
      <xdr:colOff>101600</xdr:colOff>
      <xdr:row>39</xdr:row>
      <xdr:rowOff>926</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5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17452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36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40306</xdr:rowOff>
    </xdr:from>
    <xdr:to>
      <xdr:col>85</xdr:col>
      <xdr:colOff>177800</xdr:colOff>
      <xdr:row>39</xdr:row>
      <xdr:rowOff>141906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2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126683</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1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133493</xdr:rowOff>
    </xdr:from>
    <xdr:to>
      <xdr:col>81</xdr:col>
      <xdr:colOff>101600</xdr:colOff>
      <xdr:row>39</xdr:row>
      <xdr:rowOff>63643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64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54770</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741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132611</xdr:rowOff>
    </xdr:from>
    <xdr:to>
      <xdr:col>76</xdr:col>
      <xdr:colOff>165100</xdr:colOff>
      <xdr:row>39</xdr:row>
      <xdr:rowOff>62761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64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53888</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674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42102</xdr:rowOff>
    </xdr:from>
    <xdr:to>
      <xdr:col>72</xdr:col>
      <xdr:colOff>38100</xdr:colOff>
      <xdr:row>39</xdr:row>
      <xdr:rowOff>143702</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2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134829</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821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45417</xdr:rowOff>
    </xdr:from>
    <xdr:to>
      <xdr:col>67</xdr:col>
      <xdr:colOff>101600</xdr:colOff>
      <xdr:row>39</xdr:row>
      <xdr:rowOff>147017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138144</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824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失業対策事業費グラフ枠">
          <a:extLst>
            <a:ext uri="{FF2B5EF4-FFF2-40B4-BE49-F238E27FC236}">
              <a16:creationId xmlns:a16="http://schemas.microsoft.com/office/drawing/2014/main" id="{00000000-0008-0000-06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77" name="失業対策事業費最小値テキスト">
          <a:extLst>
            <a:ext uri="{FF2B5EF4-FFF2-40B4-BE49-F238E27FC236}">
              <a16:creationId xmlns:a16="http://schemas.microsoft.com/office/drawing/2014/main" id="{00000000-0008-0000-0600-000041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79" name="失業対策事業費最大値テキスト">
          <a:extLst>
            <a:ext uri="{FF2B5EF4-FFF2-40B4-BE49-F238E27FC236}">
              <a16:creationId xmlns:a16="http://schemas.microsoft.com/office/drawing/2014/main" id="{00000000-0008-0000-0600-000043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82" name="失業対策事業費平均値テキスト">
          <a:extLst>
            <a:ext uri="{FF2B5EF4-FFF2-40B4-BE49-F238E27FC236}">
              <a16:creationId xmlns:a16="http://schemas.microsoft.com/office/drawing/2014/main" id="{00000000-0008-0000-0600-000046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127000</xdr:rowOff>
    </xdr:from>
    <xdr:to>
      <xdr:col>72</xdr:col>
      <xdr:colOff>38100</xdr:colOff>
      <xdr:row>57</xdr:row>
      <xdr:rowOff>57150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3652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601" name="失業対策事業費該当値テキスト">
          <a:extLst>
            <a:ext uri="{FF2B5EF4-FFF2-40B4-BE49-F238E27FC236}">
              <a16:creationId xmlns:a16="http://schemas.microsoft.com/office/drawing/2014/main" id="{00000000-0008-0000-0600-000059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73677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3578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608" name="楕円 607">
          <a:extLst>
            <a:ext uri="{FF2B5EF4-FFF2-40B4-BE49-F238E27FC236}">
              <a16:creationId xmlns:a16="http://schemas.microsoft.com/office/drawing/2014/main" id="{00000000-0008-0000-0600-000060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公債費グラフ枠">
          <a:extLst>
            <a:ext uri="{FF2B5EF4-FFF2-40B4-BE49-F238E27FC236}">
              <a16:creationId xmlns:a16="http://schemas.microsoft.com/office/drawing/2014/main" id="{00000000-0008-0000-06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109120</xdr:rowOff>
    </xdr:from>
    <xdr:to>
      <xdr:col>85</xdr:col>
      <xdr:colOff>126364</xdr:colOff>
      <xdr:row>78</xdr:row>
      <xdr:rowOff>166325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6317595" y="11939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170152</xdr:rowOff>
    </xdr:from>
    <xdr:ext cx="534377" cy="259045"/>
    <xdr:sp macro="" textlink="">
      <xdr:nvSpPr>
        <xdr:cNvPr id="636" name="公債費最小値テキスト">
          <a:extLst>
            <a:ext uri="{FF2B5EF4-FFF2-40B4-BE49-F238E27FC236}">
              <a16:creationId xmlns:a16="http://schemas.microsoft.com/office/drawing/2014/main" id="{00000000-0008-0000-0600-00007C020000}"/>
            </a:ext>
          </a:extLst>
        </xdr:cNvPr>
        <xdr:cNvSpPr txBox="1"/>
      </xdr:nvSpPr>
      <xdr:spPr>
        <a:xfrm>
          <a:off x="16370300" y="1354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166325</xdr:rowOff>
    </xdr:from>
    <xdr:to>
      <xdr:col>86</xdr:col>
      <xdr:colOff>25400</xdr:colOff>
      <xdr:row>78</xdr:row>
      <xdr:rowOff>166325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6230600" y="135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55797</xdr:rowOff>
    </xdr:from>
    <xdr:ext cx="599010" cy="259045"/>
    <xdr:sp macro="" textlink="">
      <xdr:nvSpPr>
        <xdr:cNvPr id="638" name="公債費最大値テキスト">
          <a:extLst>
            <a:ext uri="{FF2B5EF4-FFF2-40B4-BE49-F238E27FC236}">
              <a16:creationId xmlns:a16="http://schemas.microsoft.com/office/drawing/2014/main" id="{00000000-0008-0000-0600-00007E020000}"/>
            </a:ext>
          </a:extLst>
        </xdr:cNvPr>
        <xdr:cNvSpPr txBox="1"/>
      </xdr:nvSpPr>
      <xdr:spPr>
        <a:xfrm>
          <a:off x="16370300" y="11714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109120</xdr:rowOff>
    </xdr:from>
    <xdr:to>
      <xdr:col>86</xdr:col>
      <xdr:colOff>25400</xdr:colOff>
      <xdr:row>69</xdr:row>
      <xdr:rowOff>109120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1939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112196</xdr:rowOff>
    </xdr:from>
    <xdr:to>
      <xdr:col>85</xdr:col>
      <xdr:colOff>127000</xdr:colOff>
      <xdr:row>78</xdr:row>
      <xdr:rowOff>121617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5481300" y="13485296"/>
          <a:ext cx="838200" cy="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160590</xdr:rowOff>
    </xdr:from>
    <xdr:ext cx="534377" cy="259045"/>
    <xdr:sp macro="" textlink="">
      <xdr:nvSpPr>
        <xdr:cNvPr id="641" name="公債費平均値テキスト">
          <a:extLst>
            <a:ext uri="{FF2B5EF4-FFF2-40B4-BE49-F238E27FC236}">
              <a16:creationId xmlns:a16="http://schemas.microsoft.com/office/drawing/2014/main" id="{00000000-0008-0000-0600-000081020000}"/>
            </a:ext>
          </a:extLst>
        </xdr:cNvPr>
        <xdr:cNvSpPr txBox="1"/>
      </xdr:nvSpPr>
      <xdr:spPr>
        <a:xfrm>
          <a:off x="16370300" y="13190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137713</xdr:rowOff>
    </xdr:from>
    <xdr:to>
      <xdr:col>85</xdr:col>
      <xdr:colOff>177800</xdr:colOff>
      <xdr:row>78</xdr:row>
      <xdr:rowOff>67863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6268700" y="1333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121617</xdr:rowOff>
    </xdr:from>
    <xdr:to>
      <xdr:col>81</xdr:col>
      <xdr:colOff>50800</xdr:colOff>
      <xdr:row>78</xdr:row>
      <xdr:rowOff>125064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4592300" y="1349471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145952</xdr:rowOff>
    </xdr:from>
    <xdr:to>
      <xdr:col>81</xdr:col>
      <xdr:colOff>101600</xdr:colOff>
      <xdr:row>78</xdr:row>
      <xdr:rowOff>76102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54305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92629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12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125064</xdr:rowOff>
    </xdr:from>
    <xdr:to>
      <xdr:col>76</xdr:col>
      <xdr:colOff>114300</xdr:colOff>
      <xdr:row>78</xdr:row>
      <xdr:rowOff>127316</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3703300" y="13498164"/>
          <a:ext cx="8890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160700</xdr:rowOff>
    </xdr:from>
    <xdr:to>
      <xdr:col>76</xdr:col>
      <xdr:colOff>165100</xdr:colOff>
      <xdr:row>78</xdr:row>
      <xdr:rowOff>90850</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4541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107377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13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127231</xdr:rowOff>
    </xdr:from>
    <xdr:to>
      <xdr:col>71</xdr:col>
      <xdr:colOff>177800</xdr:colOff>
      <xdr:row>78</xdr:row>
      <xdr:rowOff>127316</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a:off x="12814300" y="13500331"/>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165066</xdr:rowOff>
    </xdr:from>
    <xdr:to>
      <xdr:col>72</xdr:col>
      <xdr:colOff>38100</xdr:colOff>
      <xdr:row>78</xdr:row>
      <xdr:rowOff>95216</xdr:rowOff>
    </xdr:to>
    <xdr:sp macro="" textlink="">
      <xdr:nvSpPr>
        <xdr:cNvPr id="650" name="フローチャート: 判断 649">
          <a:extLst>
            <a:ext uri="{FF2B5EF4-FFF2-40B4-BE49-F238E27FC236}">
              <a16:creationId xmlns:a16="http://schemas.microsoft.com/office/drawing/2014/main" id="{00000000-0008-0000-0600-00008A020000}"/>
            </a:ext>
          </a:extLst>
        </xdr:cNvPr>
        <xdr:cNvSpPr/>
      </xdr:nvSpPr>
      <xdr:spPr>
        <a:xfrm>
          <a:off x="13652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111743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162920</xdr:rowOff>
    </xdr:from>
    <xdr:to>
      <xdr:col>67</xdr:col>
      <xdr:colOff>101600</xdr:colOff>
      <xdr:row>78</xdr:row>
      <xdr:rowOff>93070</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2763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109597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61396</xdr:rowOff>
    </xdr:from>
    <xdr:to>
      <xdr:col>85</xdr:col>
      <xdr:colOff>177800</xdr:colOff>
      <xdr:row>78</xdr:row>
      <xdr:rowOff>162996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6268700" y="1343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147773</xdr:rowOff>
    </xdr:from>
    <xdr:ext cx="534377" cy="259045"/>
    <xdr:sp macro="" textlink="">
      <xdr:nvSpPr>
        <xdr:cNvPr id="660" name="公債費該当値テキスト">
          <a:extLst>
            <a:ext uri="{FF2B5EF4-FFF2-40B4-BE49-F238E27FC236}">
              <a16:creationId xmlns:a16="http://schemas.microsoft.com/office/drawing/2014/main" id="{00000000-0008-0000-0600-000094020000}"/>
            </a:ext>
          </a:extLst>
        </xdr:cNvPr>
        <xdr:cNvSpPr txBox="1"/>
      </xdr:nvSpPr>
      <xdr:spPr>
        <a:xfrm>
          <a:off x="16370300" y="1334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70817</xdr:rowOff>
    </xdr:from>
    <xdr:to>
      <xdr:col>81</xdr:col>
      <xdr:colOff>101600</xdr:colOff>
      <xdr:row>79</xdr:row>
      <xdr:rowOff>967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5430500" y="1344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163544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5214111" y="1353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74264</xdr:rowOff>
    </xdr:from>
    <xdr:to>
      <xdr:col>76</xdr:col>
      <xdr:colOff>165100</xdr:colOff>
      <xdr:row>79</xdr:row>
      <xdr:rowOff>4414</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4541500" y="1344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166991</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4325111" y="1354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76516</xdr:rowOff>
    </xdr:from>
    <xdr:to>
      <xdr:col>72</xdr:col>
      <xdr:colOff>38100</xdr:colOff>
      <xdr:row>79</xdr:row>
      <xdr:rowOff>6666</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3652500" y="1344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169243</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3436111" y="1354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76431</xdr:rowOff>
    </xdr:from>
    <xdr:to>
      <xdr:col>67</xdr:col>
      <xdr:colOff>101600</xdr:colOff>
      <xdr:row>79</xdr:row>
      <xdr:rowOff>6581</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2763500" y="1344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169158</xdr:rowOff>
    </xdr:from>
    <xdr:ext cx="534377"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547111" y="1354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70580</xdr:rowOff>
    </xdr:from>
    <xdr:to>
      <xdr:col>85</xdr:col>
      <xdr:colOff>126364</xdr:colOff>
      <xdr:row>99</xdr:row>
      <xdr:rowOff>42543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501080"/>
          <a:ext cx="1269" cy="151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46370</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701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42543</xdr:rowOff>
    </xdr:from>
    <xdr:to>
      <xdr:col>86</xdr:col>
      <xdr:colOff>25400</xdr:colOff>
      <xdr:row>99</xdr:row>
      <xdr:rowOff>42543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701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17257</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27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70580</xdr:rowOff>
    </xdr:from>
    <xdr:to>
      <xdr:col>86</xdr:col>
      <xdr:colOff>25400</xdr:colOff>
      <xdr:row>90</xdr:row>
      <xdr:rowOff>70580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50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137627</xdr:rowOff>
    </xdr:from>
    <xdr:to>
      <xdr:col>85</xdr:col>
      <xdr:colOff>127000</xdr:colOff>
      <xdr:row>98</xdr:row>
      <xdr:rowOff>140888</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5481300" y="16939727"/>
          <a:ext cx="838200" cy="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104224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734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81347</xdr:rowOff>
    </xdr:from>
    <xdr:to>
      <xdr:col>85</xdr:col>
      <xdr:colOff>177800</xdr:colOff>
      <xdr:row>99</xdr:row>
      <xdr:rowOff>11497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140888</xdr:rowOff>
    </xdr:from>
    <xdr:to>
      <xdr:col>81</xdr:col>
      <xdr:colOff>50800</xdr:colOff>
      <xdr:row>98</xdr:row>
      <xdr:rowOff>143354</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4592300" y="16942988"/>
          <a:ext cx="889000" cy="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72574</xdr:rowOff>
    </xdr:from>
    <xdr:to>
      <xdr:col>81</xdr:col>
      <xdr:colOff>101600</xdr:colOff>
      <xdr:row>99</xdr:row>
      <xdr:rowOff>2724</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19251</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143354</xdr:rowOff>
    </xdr:from>
    <xdr:to>
      <xdr:col>76</xdr:col>
      <xdr:colOff>114300</xdr:colOff>
      <xdr:row>98</xdr:row>
      <xdr:rowOff>148284</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3703300" y="16945454"/>
          <a:ext cx="889000" cy="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104654</xdr:rowOff>
    </xdr:from>
    <xdr:to>
      <xdr:col>76</xdr:col>
      <xdr:colOff>165100</xdr:colOff>
      <xdr:row>99</xdr:row>
      <xdr:rowOff>34804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25931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148284</xdr:rowOff>
    </xdr:from>
    <xdr:to>
      <xdr:col>71</xdr:col>
      <xdr:colOff>177800</xdr:colOff>
      <xdr:row>98</xdr:row>
      <xdr:rowOff>162150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950384"/>
          <a:ext cx="889000" cy="1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116498</xdr:rowOff>
    </xdr:from>
    <xdr:to>
      <xdr:col>72</xdr:col>
      <xdr:colOff>38100</xdr:colOff>
      <xdr:row>99</xdr:row>
      <xdr:rowOff>46648</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918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37775</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701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124061</xdr:rowOff>
    </xdr:from>
    <xdr:to>
      <xdr:col>67</xdr:col>
      <xdr:colOff>101600</xdr:colOff>
      <xdr:row>99</xdr:row>
      <xdr:rowOff>54211</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45338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701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86827</xdr:rowOff>
    </xdr:from>
    <xdr:to>
      <xdr:col>85</xdr:col>
      <xdr:colOff>177800</xdr:colOff>
      <xdr:row>99</xdr:row>
      <xdr:rowOff>16977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88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59773</xdr:rowOff>
    </xdr:from>
    <xdr:ext cx="534377"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86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90088</xdr:rowOff>
    </xdr:from>
    <xdr:to>
      <xdr:col>81</xdr:col>
      <xdr:colOff>101600</xdr:colOff>
      <xdr:row>99</xdr:row>
      <xdr:rowOff>20238</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89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11365</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4111" y="1698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92554</xdr:rowOff>
    </xdr:from>
    <xdr:to>
      <xdr:col>76</xdr:col>
      <xdr:colOff>165100</xdr:colOff>
      <xdr:row>99</xdr:row>
      <xdr:rowOff>22704</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89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39231</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5111" y="1666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97484</xdr:rowOff>
    </xdr:from>
    <xdr:to>
      <xdr:col>72</xdr:col>
      <xdr:colOff>38100</xdr:colOff>
      <xdr:row>99</xdr:row>
      <xdr:rowOff>27634</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89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44161</xdr:rowOff>
    </xdr:from>
    <xdr:ext cx="534377"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6111" y="1667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111350</xdr:rowOff>
    </xdr:from>
    <xdr:to>
      <xdr:col>67</xdr:col>
      <xdr:colOff>101600</xdr:colOff>
      <xdr:row>99</xdr:row>
      <xdr:rowOff>41500</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9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58027</xdr:rowOff>
    </xdr:from>
    <xdr:ext cx="534377"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47111" y="1668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投資及び出資金グラフ枠">
          <a:extLst>
            <a:ext uri="{FF2B5EF4-FFF2-40B4-BE49-F238E27FC236}">
              <a16:creationId xmlns:a16="http://schemas.microsoft.com/office/drawing/2014/main" id="{00000000-0008-0000-06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38757</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2159595" y="5353707"/>
          <a:ext cx="1269" cy="143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2" name="投資及び出資金最小値テキスト">
          <a:extLst>
            <a:ext uri="{FF2B5EF4-FFF2-40B4-BE49-F238E27FC236}">
              <a16:creationId xmlns:a16="http://schemas.microsoft.com/office/drawing/2014/main" id="{00000000-0008-0000-0600-0000F0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156884</xdr:rowOff>
    </xdr:from>
    <xdr:ext cx="534377" cy="259045"/>
    <xdr:sp macro="" textlink="">
      <xdr:nvSpPr>
        <xdr:cNvPr id="754" name="投資及び出資金最大値テキスト">
          <a:extLst>
            <a:ext uri="{FF2B5EF4-FFF2-40B4-BE49-F238E27FC236}">
              <a16:creationId xmlns:a16="http://schemas.microsoft.com/office/drawing/2014/main" id="{00000000-0008-0000-0600-0000F2020000}"/>
            </a:ext>
          </a:extLst>
        </xdr:cNvPr>
        <xdr:cNvSpPr txBox="1"/>
      </xdr:nvSpPr>
      <xdr:spPr>
        <a:xfrm>
          <a:off x="22212300" y="512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38757</xdr:rowOff>
    </xdr:from>
    <xdr:to>
      <xdr:col>116</xdr:col>
      <xdr:colOff>152400</xdr:colOff>
      <xdr:row>31</xdr:row>
      <xdr:rowOff>38757</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2072600" y="535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116806</xdr:rowOff>
    </xdr:from>
    <xdr:ext cx="469744" cy="259045"/>
    <xdr:sp macro="" textlink="">
      <xdr:nvSpPr>
        <xdr:cNvPr id="757" name="投資及び出資金平均値テキスト">
          <a:extLst>
            <a:ext uri="{FF2B5EF4-FFF2-40B4-BE49-F238E27FC236}">
              <a16:creationId xmlns:a16="http://schemas.microsoft.com/office/drawing/2014/main" id="{00000000-0008-0000-0600-0000F5020000}"/>
            </a:ext>
          </a:extLst>
        </xdr:cNvPr>
        <xdr:cNvSpPr txBox="1"/>
      </xdr:nvSpPr>
      <xdr:spPr>
        <a:xfrm>
          <a:off x="22212300" y="6460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93929</xdr:rowOff>
    </xdr:from>
    <xdr:to>
      <xdr:col>116</xdr:col>
      <xdr:colOff>114300</xdr:colOff>
      <xdr:row>39</xdr:row>
      <xdr:rowOff>24079</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21107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101016</xdr:rowOff>
    </xdr:from>
    <xdr:to>
      <xdr:col>112</xdr:col>
      <xdr:colOff>38100</xdr:colOff>
      <xdr:row>39</xdr:row>
      <xdr:rowOff>31166</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21272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47693</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91708</xdr:rowOff>
    </xdr:from>
    <xdr:to>
      <xdr:col>107</xdr:col>
      <xdr:colOff>101600</xdr:colOff>
      <xdr:row>39</xdr:row>
      <xdr:rowOff>21858</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20383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38385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136743</xdr:rowOff>
    </xdr:from>
    <xdr:to>
      <xdr:col>102</xdr:col>
      <xdr:colOff>165100</xdr:colOff>
      <xdr:row>39</xdr:row>
      <xdr:rowOff>66893</xdr:rowOff>
    </xdr:to>
    <xdr:sp macro="" textlink="">
      <xdr:nvSpPr>
        <xdr:cNvPr id="766" name="フローチャート: 判断 765">
          <a:extLst>
            <a:ext uri="{FF2B5EF4-FFF2-40B4-BE49-F238E27FC236}">
              <a16:creationId xmlns:a16="http://schemas.microsoft.com/office/drawing/2014/main" id="{00000000-0008-0000-0600-0000FE020000}"/>
            </a:ext>
          </a:extLst>
        </xdr:cNvPr>
        <xdr:cNvSpPr/>
      </xdr:nvSpPr>
      <xdr:spPr>
        <a:xfrm>
          <a:off x="19494500" y="665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83420</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42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142163</xdr:rowOff>
    </xdr:from>
    <xdr:to>
      <xdr:col>98</xdr:col>
      <xdr:colOff>38100</xdr:colOff>
      <xdr:row>39</xdr:row>
      <xdr:rowOff>72313</xdr:rowOff>
    </xdr:to>
    <xdr:sp macro="" textlink="">
      <xdr:nvSpPr>
        <xdr:cNvPr id="768" name="フローチャート: 判断 767">
          <a:extLst>
            <a:ext uri="{FF2B5EF4-FFF2-40B4-BE49-F238E27FC236}">
              <a16:creationId xmlns:a16="http://schemas.microsoft.com/office/drawing/2014/main" id="{00000000-0008-0000-0600-000000030000}"/>
            </a:ext>
          </a:extLst>
        </xdr:cNvPr>
        <xdr:cNvSpPr/>
      </xdr:nvSpPr>
      <xdr:spPr>
        <a:xfrm>
          <a:off x="18605500" y="665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88841</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4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6" name="投資及び出資金該当値テキスト">
          <a:extLst>
            <a:ext uri="{FF2B5EF4-FFF2-40B4-BE49-F238E27FC236}">
              <a16:creationId xmlns:a16="http://schemas.microsoft.com/office/drawing/2014/main" id="{00000000-0008-0000-0600-000008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6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6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6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6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6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貸付金グラフ枠">
          <a:extLst>
            <a:ext uri="{FF2B5EF4-FFF2-40B4-BE49-F238E27FC236}">
              <a16:creationId xmlns:a16="http://schemas.microsoft.com/office/drawing/2014/main" id="{00000000-0008-0000-06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96151</xdr:rowOff>
    </xdr:from>
    <xdr:to>
      <xdr:col>116</xdr:col>
      <xdr:colOff>62864</xdr:colOff>
      <xdr:row>58</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2159595" y="8668651"/>
          <a:ext cx="1269" cy="141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7" name="貸付金最小値テキスト">
          <a:extLst>
            <a:ext uri="{FF2B5EF4-FFF2-40B4-BE49-F238E27FC236}">
              <a16:creationId xmlns:a16="http://schemas.microsoft.com/office/drawing/2014/main" id="{00000000-0008-0000-0600-00002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42828</xdr:rowOff>
    </xdr:from>
    <xdr:ext cx="534377" cy="259045"/>
    <xdr:sp macro="" textlink="">
      <xdr:nvSpPr>
        <xdr:cNvPr id="809" name="貸付金最大値テキスト">
          <a:extLst>
            <a:ext uri="{FF2B5EF4-FFF2-40B4-BE49-F238E27FC236}">
              <a16:creationId xmlns:a16="http://schemas.microsoft.com/office/drawing/2014/main" id="{00000000-0008-0000-0600-000029030000}"/>
            </a:ext>
          </a:extLst>
        </xdr:cNvPr>
        <xdr:cNvSpPr txBox="1"/>
      </xdr:nvSpPr>
      <xdr:spPr>
        <a:xfrm>
          <a:off x="22212300" y="844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96151</xdr:rowOff>
    </xdr:from>
    <xdr:to>
      <xdr:col>116</xdr:col>
      <xdr:colOff>152400</xdr:colOff>
      <xdr:row>50</xdr:row>
      <xdr:rowOff>96151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2072600" y="8668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108107</xdr:rowOff>
    </xdr:from>
    <xdr:to>
      <xdr:col>116</xdr:col>
      <xdr:colOff>63500</xdr:colOff>
      <xdr:row>58</xdr:row>
      <xdr:rowOff>108610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21323300" y="10052207"/>
          <a:ext cx="8382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147919</xdr:rowOff>
    </xdr:from>
    <xdr:ext cx="469744" cy="259045"/>
    <xdr:sp macro="" textlink="">
      <xdr:nvSpPr>
        <xdr:cNvPr id="812" name="貸付金平均値テキスト">
          <a:extLst>
            <a:ext uri="{FF2B5EF4-FFF2-40B4-BE49-F238E27FC236}">
              <a16:creationId xmlns:a16="http://schemas.microsoft.com/office/drawing/2014/main" id="{00000000-0008-0000-0600-00002C030000}"/>
            </a:ext>
          </a:extLst>
        </xdr:cNvPr>
        <xdr:cNvSpPr txBox="1"/>
      </xdr:nvSpPr>
      <xdr:spPr>
        <a:xfrm>
          <a:off x="22212300" y="9749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125042</xdr:rowOff>
    </xdr:from>
    <xdr:to>
      <xdr:col>116</xdr:col>
      <xdr:colOff>114300</xdr:colOff>
      <xdr:row>58</xdr:row>
      <xdr:rowOff>55192</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21107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108565</xdr:rowOff>
    </xdr:from>
    <xdr:to>
      <xdr:col>111</xdr:col>
      <xdr:colOff>177800</xdr:colOff>
      <xdr:row>58</xdr:row>
      <xdr:rowOff>108610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20434300" y="10052665"/>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132083</xdr:rowOff>
    </xdr:from>
    <xdr:to>
      <xdr:col>112</xdr:col>
      <xdr:colOff>38100</xdr:colOff>
      <xdr:row>58</xdr:row>
      <xdr:rowOff>62233</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1272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78760</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100884</xdr:rowOff>
    </xdr:from>
    <xdr:to>
      <xdr:col>107</xdr:col>
      <xdr:colOff>50800</xdr:colOff>
      <xdr:row>58</xdr:row>
      <xdr:rowOff>108565</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9545300" y="10044984"/>
          <a:ext cx="889000" cy="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116606</xdr:rowOff>
    </xdr:from>
    <xdr:to>
      <xdr:col>107</xdr:col>
      <xdr:colOff>101600</xdr:colOff>
      <xdr:row>58</xdr:row>
      <xdr:rowOff>46756</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20383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63283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66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100884</xdr:rowOff>
    </xdr:from>
    <xdr:to>
      <xdr:col>102</xdr:col>
      <xdr:colOff>114300</xdr:colOff>
      <xdr:row>58</xdr:row>
      <xdr:rowOff>101067</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flipV="1">
          <a:off x="18656300" y="10044984"/>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135192</xdr:rowOff>
    </xdr:from>
    <xdr:to>
      <xdr:col>102</xdr:col>
      <xdr:colOff>165100</xdr:colOff>
      <xdr:row>58</xdr:row>
      <xdr:rowOff>65342</xdr:rowOff>
    </xdr:to>
    <xdr:sp macro=""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9494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81869</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68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132631</xdr:rowOff>
    </xdr:from>
    <xdr:to>
      <xdr:col>98</xdr:col>
      <xdr:colOff>38100</xdr:colOff>
      <xdr:row>58</xdr:row>
      <xdr:rowOff>62781</xdr:rowOff>
    </xdr:to>
    <xdr:sp macro="" textlink="">
      <xdr:nvSpPr>
        <xdr:cNvPr id="823" name="フローチャート: 判断 822">
          <a:extLst>
            <a:ext uri="{FF2B5EF4-FFF2-40B4-BE49-F238E27FC236}">
              <a16:creationId xmlns:a16="http://schemas.microsoft.com/office/drawing/2014/main" id="{00000000-0008-0000-0600-000037030000}"/>
            </a:ext>
          </a:extLst>
        </xdr:cNvPr>
        <xdr:cNvSpPr/>
      </xdr:nvSpPr>
      <xdr:spPr>
        <a:xfrm>
          <a:off x="18605500" y="990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79308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68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57307</xdr:rowOff>
    </xdr:from>
    <xdr:to>
      <xdr:col>116</xdr:col>
      <xdr:colOff>114300</xdr:colOff>
      <xdr:row>58</xdr:row>
      <xdr:rowOff>158907</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2110700" y="1000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143684</xdr:rowOff>
    </xdr:from>
    <xdr:ext cx="469744" cy="259045"/>
    <xdr:sp macro="" textlink="">
      <xdr:nvSpPr>
        <xdr:cNvPr id="831" name="貸付金該当値テキスト">
          <a:extLst>
            <a:ext uri="{FF2B5EF4-FFF2-40B4-BE49-F238E27FC236}">
              <a16:creationId xmlns:a16="http://schemas.microsoft.com/office/drawing/2014/main" id="{00000000-0008-0000-0600-00003F030000}"/>
            </a:ext>
          </a:extLst>
        </xdr:cNvPr>
        <xdr:cNvSpPr txBox="1"/>
      </xdr:nvSpPr>
      <xdr:spPr>
        <a:xfrm>
          <a:off x="22212300" y="9916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57810</xdr:rowOff>
    </xdr:from>
    <xdr:to>
      <xdr:col>112</xdr:col>
      <xdr:colOff>38100</xdr:colOff>
      <xdr:row>58</xdr:row>
      <xdr:rowOff>159410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21272500" y="100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150537</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21088428" y="1009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57765</xdr:rowOff>
    </xdr:from>
    <xdr:to>
      <xdr:col>107</xdr:col>
      <xdr:colOff>101600</xdr:colOff>
      <xdr:row>58</xdr:row>
      <xdr:rowOff>159365</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20383500" y="1000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150492</xdr:rowOff>
    </xdr:from>
    <xdr:ext cx="469744"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20199428" y="1009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50084</xdr:rowOff>
    </xdr:from>
    <xdr:to>
      <xdr:col>102</xdr:col>
      <xdr:colOff>165100</xdr:colOff>
      <xdr:row>58</xdr:row>
      <xdr:rowOff>151684</xdr:rowOff>
    </xdr:to>
    <xdr:sp macro="" textlink="">
      <xdr:nvSpPr>
        <xdr:cNvPr id="836" name="楕円 835">
          <a:extLst>
            <a:ext uri="{FF2B5EF4-FFF2-40B4-BE49-F238E27FC236}">
              <a16:creationId xmlns:a16="http://schemas.microsoft.com/office/drawing/2014/main" id="{00000000-0008-0000-0600-000044030000}"/>
            </a:ext>
          </a:extLst>
        </xdr:cNvPr>
        <xdr:cNvSpPr/>
      </xdr:nvSpPr>
      <xdr:spPr>
        <a:xfrm>
          <a:off x="19494500" y="999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142811</xdr:rowOff>
    </xdr:from>
    <xdr:ext cx="469744"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9310428" y="10086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50267</xdr:rowOff>
    </xdr:from>
    <xdr:to>
      <xdr:col>98</xdr:col>
      <xdr:colOff>38100</xdr:colOff>
      <xdr:row>58</xdr:row>
      <xdr:rowOff>151867</xdr:rowOff>
    </xdr:to>
    <xdr:sp macro="" textlink="">
      <xdr:nvSpPr>
        <xdr:cNvPr id="838" name="楕円 837">
          <a:extLst>
            <a:ext uri="{FF2B5EF4-FFF2-40B4-BE49-F238E27FC236}">
              <a16:creationId xmlns:a16="http://schemas.microsoft.com/office/drawing/2014/main" id="{00000000-0008-0000-0600-000046030000}"/>
            </a:ext>
          </a:extLst>
        </xdr:cNvPr>
        <xdr:cNvSpPr/>
      </xdr:nvSpPr>
      <xdr:spPr>
        <a:xfrm>
          <a:off x="18605500" y="999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142994</xdr:rowOff>
    </xdr:from>
    <xdr:ext cx="469744"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421428" y="10087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6" name="正方形/長方形 845">
          <a:extLst>
            <a:ext uri="{FF2B5EF4-FFF2-40B4-BE49-F238E27FC236}">
              <a16:creationId xmlns:a16="http://schemas.microsoft.com/office/drawing/2014/main" id="{00000000-0008-0000-0600-00004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7" name="正方形/長方形 846">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5" name="繰出金グラフ枠">
          <a:extLst>
            <a:ext uri="{FF2B5EF4-FFF2-40B4-BE49-F238E27FC236}">
              <a16:creationId xmlns:a16="http://schemas.microsoft.com/office/drawing/2014/main" id="{00000000-0008-0000-0600-00006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105557</xdr:rowOff>
    </xdr:from>
    <xdr:to>
      <xdr:col>116</xdr:col>
      <xdr:colOff>62864</xdr:colOff>
      <xdr:row>78</xdr:row>
      <xdr:rowOff>121281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2159595" y="11935607"/>
          <a:ext cx="1269" cy="1558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125108</xdr:rowOff>
    </xdr:from>
    <xdr:ext cx="534377" cy="259045"/>
    <xdr:sp macro="" textlink="">
      <xdr:nvSpPr>
        <xdr:cNvPr id="867" name="繰出金最小値テキスト">
          <a:extLst>
            <a:ext uri="{FF2B5EF4-FFF2-40B4-BE49-F238E27FC236}">
              <a16:creationId xmlns:a16="http://schemas.microsoft.com/office/drawing/2014/main" id="{00000000-0008-0000-0600-000063030000}"/>
            </a:ext>
          </a:extLst>
        </xdr:cNvPr>
        <xdr:cNvSpPr txBox="1"/>
      </xdr:nvSpPr>
      <xdr:spPr>
        <a:xfrm>
          <a:off x="22212300" y="1349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121281</xdr:rowOff>
    </xdr:from>
    <xdr:to>
      <xdr:col>116</xdr:col>
      <xdr:colOff>152400</xdr:colOff>
      <xdr:row>78</xdr:row>
      <xdr:rowOff>121281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22072600" y="13494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52234</xdr:rowOff>
    </xdr:from>
    <xdr:ext cx="599010" cy="259045"/>
    <xdr:sp macro="" textlink="">
      <xdr:nvSpPr>
        <xdr:cNvPr id="869" name="繰出金最大値テキスト">
          <a:extLst>
            <a:ext uri="{FF2B5EF4-FFF2-40B4-BE49-F238E27FC236}">
              <a16:creationId xmlns:a16="http://schemas.microsoft.com/office/drawing/2014/main" id="{00000000-0008-0000-0600-000065030000}"/>
            </a:ext>
          </a:extLst>
        </xdr:cNvPr>
        <xdr:cNvSpPr txBox="1"/>
      </xdr:nvSpPr>
      <xdr:spPr>
        <a:xfrm>
          <a:off x="22212300" y="1171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105557</xdr:rowOff>
    </xdr:from>
    <xdr:to>
      <xdr:col>116</xdr:col>
      <xdr:colOff>152400</xdr:colOff>
      <xdr:row>69</xdr:row>
      <xdr:rowOff>105557</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22072600" y="1193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66760</xdr:rowOff>
    </xdr:from>
    <xdr:to>
      <xdr:col>116</xdr:col>
      <xdr:colOff>63500</xdr:colOff>
      <xdr:row>77</xdr:row>
      <xdr:rowOff>82990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21323300" y="13268410"/>
          <a:ext cx="8382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1804</xdr:rowOff>
    </xdr:from>
    <xdr:ext cx="534377" cy="259045"/>
    <xdr:sp macro="" textlink="">
      <xdr:nvSpPr>
        <xdr:cNvPr id="872" name="繰出金平均値テキスト">
          <a:extLst>
            <a:ext uri="{FF2B5EF4-FFF2-40B4-BE49-F238E27FC236}">
              <a16:creationId xmlns:a16="http://schemas.microsoft.com/office/drawing/2014/main" id="{00000000-0008-0000-0600-000068030000}"/>
            </a:ext>
          </a:extLst>
        </xdr:cNvPr>
        <xdr:cNvSpPr txBox="1"/>
      </xdr:nvSpPr>
      <xdr:spPr>
        <a:xfrm>
          <a:off x="22212300" y="12860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150377</xdr:rowOff>
    </xdr:from>
    <xdr:to>
      <xdr:col>116</xdr:col>
      <xdr:colOff>114300</xdr:colOff>
      <xdr:row>76</xdr:row>
      <xdr:rowOff>80527</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2110700" y="1300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81310</xdr:rowOff>
    </xdr:from>
    <xdr:to>
      <xdr:col>111</xdr:col>
      <xdr:colOff>177800</xdr:colOff>
      <xdr:row>77</xdr:row>
      <xdr:rowOff>82990</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a:off x="20434300" y="13282960"/>
          <a:ext cx="889000" cy="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158965</xdr:rowOff>
    </xdr:from>
    <xdr:to>
      <xdr:col>112</xdr:col>
      <xdr:colOff>38100</xdr:colOff>
      <xdr:row>76</xdr:row>
      <xdr:rowOff>89115</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212725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105643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79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78729</xdr:rowOff>
    </xdr:from>
    <xdr:to>
      <xdr:col>107</xdr:col>
      <xdr:colOff>50800</xdr:colOff>
      <xdr:row>77</xdr:row>
      <xdr:rowOff>81310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9545300" y="13280379"/>
          <a:ext cx="889000" cy="2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18817</xdr:rowOff>
    </xdr:from>
    <xdr:to>
      <xdr:col>107</xdr:col>
      <xdr:colOff>101600</xdr:colOff>
      <xdr:row>76</xdr:row>
      <xdr:rowOff>120417</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20383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136944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82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78729</xdr:rowOff>
    </xdr:from>
    <xdr:to>
      <xdr:col>102</xdr:col>
      <xdr:colOff>114300</xdr:colOff>
      <xdr:row>77</xdr:row>
      <xdr:rowOff>111762</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flipV="1">
          <a:off x="18656300" y="13280379"/>
          <a:ext cx="889000" cy="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66073</xdr:rowOff>
    </xdr:from>
    <xdr:to>
      <xdr:col>102</xdr:col>
      <xdr:colOff>165100</xdr:colOff>
      <xdr:row>75</xdr:row>
      <xdr:rowOff>167673</xdr:rowOff>
    </xdr:to>
    <xdr:sp macro="" textlink="">
      <xdr:nvSpPr>
        <xdr:cNvPr id="881" name="フローチャート: 判断 880">
          <a:extLst>
            <a:ext uri="{FF2B5EF4-FFF2-40B4-BE49-F238E27FC236}">
              <a16:creationId xmlns:a16="http://schemas.microsoft.com/office/drawing/2014/main" id="{00000000-0008-0000-0600-000071030000}"/>
            </a:ext>
          </a:extLst>
        </xdr:cNvPr>
        <xdr:cNvSpPr/>
      </xdr:nvSpPr>
      <xdr:spPr>
        <a:xfrm>
          <a:off x="194945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12750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70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44715</xdr:rowOff>
    </xdr:from>
    <xdr:to>
      <xdr:col>98</xdr:col>
      <xdr:colOff>38100</xdr:colOff>
      <xdr:row>75</xdr:row>
      <xdr:rowOff>146315</xdr:rowOff>
    </xdr:to>
    <xdr:sp macro="" textlink="">
      <xdr:nvSpPr>
        <xdr:cNvPr id="883" name="フローチャート: 判断 882">
          <a:extLst>
            <a:ext uri="{FF2B5EF4-FFF2-40B4-BE49-F238E27FC236}">
              <a16:creationId xmlns:a16="http://schemas.microsoft.com/office/drawing/2014/main" id="{00000000-0008-0000-0600-000073030000}"/>
            </a:ext>
          </a:extLst>
        </xdr:cNvPr>
        <xdr:cNvSpPr/>
      </xdr:nvSpPr>
      <xdr:spPr>
        <a:xfrm>
          <a:off x="18605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162842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67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15960</xdr:rowOff>
    </xdr:from>
    <xdr:to>
      <xdr:col>116</xdr:col>
      <xdr:colOff>114300</xdr:colOff>
      <xdr:row>77</xdr:row>
      <xdr:rowOff>117560</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22110700" y="1321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165837</xdr:rowOff>
    </xdr:from>
    <xdr:ext cx="534377" cy="259045"/>
    <xdr:sp macro="" textlink="">
      <xdr:nvSpPr>
        <xdr:cNvPr id="891" name="繰出金該当値テキスト">
          <a:extLst>
            <a:ext uri="{FF2B5EF4-FFF2-40B4-BE49-F238E27FC236}">
              <a16:creationId xmlns:a16="http://schemas.microsoft.com/office/drawing/2014/main" id="{00000000-0008-0000-0600-00007B030000}"/>
            </a:ext>
          </a:extLst>
        </xdr:cNvPr>
        <xdr:cNvSpPr txBox="1"/>
      </xdr:nvSpPr>
      <xdr:spPr>
        <a:xfrm>
          <a:off x="22212300" y="1319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32190</xdr:rowOff>
    </xdr:from>
    <xdr:to>
      <xdr:col>112</xdr:col>
      <xdr:colOff>38100</xdr:colOff>
      <xdr:row>77</xdr:row>
      <xdr:rowOff>133790</xdr:rowOff>
    </xdr:to>
    <xdr:sp macro="" textlink="">
      <xdr:nvSpPr>
        <xdr:cNvPr id="892" name="楕円 891">
          <a:extLst>
            <a:ext uri="{FF2B5EF4-FFF2-40B4-BE49-F238E27FC236}">
              <a16:creationId xmlns:a16="http://schemas.microsoft.com/office/drawing/2014/main" id="{00000000-0008-0000-0600-00007C030000}"/>
            </a:ext>
          </a:extLst>
        </xdr:cNvPr>
        <xdr:cNvSpPr/>
      </xdr:nvSpPr>
      <xdr:spPr>
        <a:xfrm>
          <a:off x="21272500" y="1323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124917</xdr:rowOff>
    </xdr:from>
    <xdr:ext cx="534377"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056111" y="1332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30510</xdr:rowOff>
    </xdr:from>
    <xdr:to>
      <xdr:col>107</xdr:col>
      <xdr:colOff>101600</xdr:colOff>
      <xdr:row>77</xdr:row>
      <xdr:rowOff>132110</xdr:rowOff>
    </xdr:to>
    <xdr:sp macro="" textlink="">
      <xdr:nvSpPr>
        <xdr:cNvPr id="894" name="楕円 893">
          <a:extLst>
            <a:ext uri="{FF2B5EF4-FFF2-40B4-BE49-F238E27FC236}">
              <a16:creationId xmlns:a16="http://schemas.microsoft.com/office/drawing/2014/main" id="{00000000-0008-0000-0600-00007E030000}"/>
            </a:ext>
          </a:extLst>
        </xdr:cNvPr>
        <xdr:cNvSpPr/>
      </xdr:nvSpPr>
      <xdr:spPr>
        <a:xfrm>
          <a:off x="20383500" y="1323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123237</xdr:rowOff>
    </xdr:from>
    <xdr:ext cx="534377"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0167111" y="13324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27929</xdr:rowOff>
    </xdr:from>
    <xdr:to>
      <xdr:col>102</xdr:col>
      <xdr:colOff>165100</xdr:colOff>
      <xdr:row>77</xdr:row>
      <xdr:rowOff>129529</xdr:rowOff>
    </xdr:to>
    <xdr:sp macro="" textlink="">
      <xdr:nvSpPr>
        <xdr:cNvPr id="896" name="楕円 895">
          <a:extLst>
            <a:ext uri="{FF2B5EF4-FFF2-40B4-BE49-F238E27FC236}">
              <a16:creationId xmlns:a16="http://schemas.microsoft.com/office/drawing/2014/main" id="{00000000-0008-0000-0600-000080030000}"/>
            </a:ext>
          </a:extLst>
        </xdr:cNvPr>
        <xdr:cNvSpPr/>
      </xdr:nvSpPr>
      <xdr:spPr>
        <a:xfrm>
          <a:off x="19494500" y="1322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120656</xdr:rowOff>
    </xdr:from>
    <xdr:ext cx="534377"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278111" y="1332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60962</xdr:rowOff>
    </xdr:from>
    <xdr:to>
      <xdr:col>98</xdr:col>
      <xdr:colOff>38100</xdr:colOff>
      <xdr:row>77</xdr:row>
      <xdr:rowOff>162562</xdr:rowOff>
    </xdr:to>
    <xdr:sp macro="" textlink="">
      <xdr:nvSpPr>
        <xdr:cNvPr id="898" name="楕円 897">
          <a:extLst>
            <a:ext uri="{FF2B5EF4-FFF2-40B4-BE49-F238E27FC236}">
              <a16:creationId xmlns:a16="http://schemas.microsoft.com/office/drawing/2014/main" id="{00000000-0008-0000-0600-000082030000}"/>
            </a:ext>
          </a:extLst>
        </xdr:cNvPr>
        <xdr:cNvSpPr/>
      </xdr:nvSpPr>
      <xdr:spPr>
        <a:xfrm>
          <a:off x="18605500" y="1326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153689</xdr:rowOff>
    </xdr:from>
    <xdr:ext cx="534377"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389111" y="1335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903" name="正方形/長方形 902">
          <a:extLst>
            <a:ext uri="{FF2B5EF4-FFF2-40B4-BE49-F238E27FC236}">
              <a16:creationId xmlns:a16="http://schemas.microsoft.com/office/drawing/2014/main" id="{00000000-0008-0000-0600-00008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4" name="正方形/長方形 903">
          <a:extLst>
            <a:ext uri="{FF2B5EF4-FFF2-40B4-BE49-F238E27FC236}">
              <a16:creationId xmlns:a16="http://schemas.microsoft.com/office/drawing/2014/main" id="{00000000-0008-0000-0600-00008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5" name="正方形/長方形 904">
          <a:extLst>
            <a:ext uri="{FF2B5EF4-FFF2-40B4-BE49-F238E27FC236}">
              <a16:creationId xmlns:a16="http://schemas.microsoft.com/office/drawing/2014/main" id="{00000000-0008-0000-0600-00008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6" name="正方形/長方形 905">
          <a:extLst>
            <a:ext uri="{FF2B5EF4-FFF2-40B4-BE49-F238E27FC236}">
              <a16:creationId xmlns:a16="http://schemas.microsoft.com/office/drawing/2014/main" id="{00000000-0008-0000-0600-00008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7" name="正方形/長方形 906">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24" name="前年度繰上充用金グラフ枠">
          <a:extLst>
            <a:ext uri="{FF2B5EF4-FFF2-40B4-BE49-F238E27FC236}">
              <a16:creationId xmlns:a16="http://schemas.microsoft.com/office/drawing/2014/main" id="{00000000-0008-0000-0600-00009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88429</xdr:rowOff>
    </xdr:from>
    <xdr:to>
      <xdr:col>116</xdr:col>
      <xdr:colOff>62864</xdr:colOff>
      <xdr:row>99</xdr:row>
      <xdr:rowOff>98879</xdr:rowOff>
    </xdr:to>
    <xdr:cxnSp macro="">
      <xdr:nvCxnSpPr>
        <xdr:cNvPr id="925" name="直線コネクタ 924">
          <a:extLst>
            <a:ext uri="{FF2B5EF4-FFF2-40B4-BE49-F238E27FC236}">
              <a16:creationId xmlns:a16="http://schemas.microsoft.com/office/drawing/2014/main" id="{00000000-0008-0000-0600-00009D030000}"/>
            </a:ext>
          </a:extLst>
        </xdr:cNvPr>
        <xdr:cNvCxnSpPr/>
      </xdr:nvCxnSpPr>
      <xdr:spPr>
        <a:xfrm flipV="1">
          <a:off x="22159595" y="15518929"/>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145832</xdr:rowOff>
    </xdr:from>
    <xdr:ext cx="249299" cy="259045"/>
    <xdr:sp macro="" textlink="">
      <xdr:nvSpPr>
        <xdr:cNvPr id="926" name="前年度繰上充用金最小値テキスト">
          <a:extLst>
            <a:ext uri="{FF2B5EF4-FFF2-40B4-BE49-F238E27FC236}">
              <a16:creationId xmlns:a16="http://schemas.microsoft.com/office/drawing/2014/main" id="{00000000-0008-0000-0600-00009E030000}"/>
            </a:ext>
          </a:extLst>
        </xdr:cNvPr>
        <xdr:cNvSpPr txBox="1"/>
      </xdr:nvSpPr>
      <xdr:spPr>
        <a:xfrm>
          <a:off x="22212300" y="17119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27" name="直線コネクタ 926">
          <a:extLst>
            <a:ext uri="{FF2B5EF4-FFF2-40B4-BE49-F238E27FC236}">
              <a16:creationId xmlns:a16="http://schemas.microsoft.com/office/drawing/2014/main" id="{00000000-0008-0000-0600-00009F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35106</xdr:rowOff>
    </xdr:from>
    <xdr:ext cx="469744" cy="259045"/>
    <xdr:sp macro="" textlink="">
      <xdr:nvSpPr>
        <xdr:cNvPr id="928" name="前年度繰上充用金最大値テキスト">
          <a:extLst>
            <a:ext uri="{FF2B5EF4-FFF2-40B4-BE49-F238E27FC236}">
              <a16:creationId xmlns:a16="http://schemas.microsoft.com/office/drawing/2014/main" id="{00000000-0008-0000-0600-0000A0030000}"/>
            </a:ext>
          </a:extLst>
        </xdr:cNvPr>
        <xdr:cNvSpPr txBox="1"/>
      </xdr:nvSpPr>
      <xdr:spPr>
        <a:xfrm>
          <a:off x="22212300" y="152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88429</xdr:rowOff>
    </xdr:from>
    <xdr:to>
      <xdr:col>116</xdr:col>
      <xdr:colOff>152400</xdr:colOff>
      <xdr:row>90</xdr:row>
      <xdr:rowOff>88429</xdr:rowOff>
    </xdr:to>
    <xdr:cxnSp macro="">
      <xdr:nvCxnSpPr>
        <xdr:cNvPr id="929" name="直線コネクタ 928">
          <a:extLst>
            <a:ext uri="{FF2B5EF4-FFF2-40B4-BE49-F238E27FC236}">
              <a16:creationId xmlns:a16="http://schemas.microsoft.com/office/drawing/2014/main" id="{00000000-0008-0000-0600-0000A1030000}"/>
            </a:ext>
          </a:extLst>
        </xdr:cNvPr>
        <xdr:cNvCxnSpPr/>
      </xdr:nvCxnSpPr>
      <xdr:spPr>
        <a:xfrm>
          <a:off x="22072600" y="155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30" name="直線コネクタ 929">
          <a:extLst>
            <a:ext uri="{FF2B5EF4-FFF2-40B4-BE49-F238E27FC236}">
              <a16:creationId xmlns:a16="http://schemas.microsoft.com/office/drawing/2014/main" id="{00000000-0008-0000-0600-0000A2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63281</xdr:rowOff>
    </xdr:from>
    <xdr:ext cx="313932" cy="259045"/>
    <xdr:sp macro="" textlink="">
      <xdr:nvSpPr>
        <xdr:cNvPr id="931" name="前年度繰上充用金平均値テキスト">
          <a:extLst>
            <a:ext uri="{FF2B5EF4-FFF2-40B4-BE49-F238E27FC236}">
              <a16:creationId xmlns:a16="http://schemas.microsoft.com/office/drawing/2014/main" id="{00000000-0008-0000-0600-0000A3030000}"/>
            </a:ext>
          </a:extLst>
        </xdr:cNvPr>
        <xdr:cNvSpPr txBox="1"/>
      </xdr:nvSpPr>
      <xdr:spPr>
        <a:xfrm>
          <a:off x="22212300" y="1686538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40404</xdr:rowOff>
    </xdr:from>
    <xdr:to>
      <xdr:col>116</xdr:col>
      <xdr:colOff>114300</xdr:colOff>
      <xdr:row>99</xdr:row>
      <xdr:rowOff>142004</xdr:rowOff>
    </xdr:to>
    <xdr:sp macro="" textlink="">
      <xdr:nvSpPr>
        <xdr:cNvPr id="932" name="フローチャート: 判断 931">
          <a:extLst>
            <a:ext uri="{FF2B5EF4-FFF2-40B4-BE49-F238E27FC236}">
              <a16:creationId xmlns:a16="http://schemas.microsoft.com/office/drawing/2014/main" id="{00000000-0008-0000-0600-0000A4030000}"/>
            </a:ext>
          </a:extLst>
        </xdr:cNvPr>
        <xdr:cNvSpPr/>
      </xdr:nvSpPr>
      <xdr:spPr>
        <a:xfrm>
          <a:off x="221107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33" name="直線コネクタ 932">
          <a:extLst>
            <a:ext uri="{FF2B5EF4-FFF2-40B4-BE49-F238E27FC236}">
              <a16:creationId xmlns:a16="http://schemas.microsoft.com/office/drawing/2014/main" id="{00000000-0008-0000-0600-0000A5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39914</xdr:rowOff>
    </xdr:from>
    <xdr:to>
      <xdr:col>112</xdr:col>
      <xdr:colOff>38100</xdr:colOff>
      <xdr:row>99</xdr:row>
      <xdr:rowOff>141514</xdr:rowOff>
    </xdr:to>
    <xdr:sp macro="" textlink="">
      <xdr:nvSpPr>
        <xdr:cNvPr id="934" name="フローチャート: 判断 933">
          <a:extLst>
            <a:ext uri="{FF2B5EF4-FFF2-40B4-BE49-F238E27FC236}">
              <a16:creationId xmlns:a16="http://schemas.microsoft.com/office/drawing/2014/main" id="{00000000-0008-0000-0600-0000A6030000}"/>
            </a:ext>
          </a:extLst>
        </xdr:cNvPr>
        <xdr:cNvSpPr/>
      </xdr:nvSpPr>
      <xdr:spPr>
        <a:xfrm>
          <a:off x="21272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158041</xdr:rowOff>
    </xdr:from>
    <xdr:ext cx="313932"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66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36" name="直線コネクタ 935">
          <a:extLst>
            <a:ext uri="{FF2B5EF4-FFF2-40B4-BE49-F238E27FC236}">
              <a16:creationId xmlns:a16="http://schemas.microsoft.com/office/drawing/2014/main" id="{00000000-0008-0000-0600-0000A8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39261</xdr:rowOff>
    </xdr:from>
    <xdr:to>
      <xdr:col>107</xdr:col>
      <xdr:colOff>101600</xdr:colOff>
      <xdr:row>99</xdr:row>
      <xdr:rowOff>140861</xdr:rowOff>
    </xdr:to>
    <xdr:sp macro="" textlink="">
      <xdr:nvSpPr>
        <xdr:cNvPr id="937" name="フローチャート: 判断 936">
          <a:extLst>
            <a:ext uri="{FF2B5EF4-FFF2-40B4-BE49-F238E27FC236}">
              <a16:creationId xmlns:a16="http://schemas.microsoft.com/office/drawing/2014/main" id="{00000000-0008-0000-0600-0000A9030000}"/>
            </a:ext>
          </a:extLst>
        </xdr:cNvPr>
        <xdr:cNvSpPr/>
      </xdr:nvSpPr>
      <xdr:spPr>
        <a:xfrm>
          <a:off x="20383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157388</xdr:rowOff>
    </xdr:from>
    <xdr:ext cx="313932"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20277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39" name="直線コネクタ 938">
          <a:extLst>
            <a:ext uri="{FF2B5EF4-FFF2-40B4-BE49-F238E27FC236}">
              <a16:creationId xmlns:a16="http://schemas.microsoft.com/office/drawing/2014/main" id="{00000000-0008-0000-0600-0000AB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37629</xdr:rowOff>
    </xdr:from>
    <xdr:to>
      <xdr:col>102</xdr:col>
      <xdr:colOff>165100</xdr:colOff>
      <xdr:row>99</xdr:row>
      <xdr:rowOff>139229</xdr:rowOff>
    </xdr:to>
    <xdr:sp macro="" textlink="">
      <xdr:nvSpPr>
        <xdr:cNvPr id="940" name="フローチャート: 判断 939">
          <a:extLst>
            <a:ext uri="{FF2B5EF4-FFF2-40B4-BE49-F238E27FC236}">
              <a16:creationId xmlns:a16="http://schemas.microsoft.com/office/drawing/2014/main" id="{00000000-0008-0000-0600-0000AC030000}"/>
            </a:ext>
          </a:extLst>
        </xdr:cNvPr>
        <xdr:cNvSpPr/>
      </xdr:nvSpPr>
      <xdr:spPr>
        <a:xfrm>
          <a:off x="19494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155756</xdr:rowOff>
    </xdr:from>
    <xdr:ext cx="313932"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388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37302</xdr:rowOff>
    </xdr:from>
    <xdr:to>
      <xdr:col>98</xdr:col>
      <xdr:colOff>38100</xdr:colOff>
      <xdr:row>99</xdr:row>
      <xdr:rowOff>138902</xdr:rowOff>
    </xdr:to>
    <xdr:sp macro="" textlink="">
      <xdr:nvSpPr>
        <xdr:cNvPr id="942" name="フローチャート: 判断 941">
          <a:extLst>
            <a:ext uri="{FF2B5EF4-FFF2-40B4-BE49-F238E27FC236}">
              <a16:creationId xmlns:a16="http://schemas.microsoft.com/office/drawing/2014/main" id="{00000000-0008-0000-0600-0000AE030000}"/>
            </a:ext>
          </a:extLst>
        </xdr:cNvPr>
        <xdr:cNvSpPr/>
      </xdr:nvSpPr>
      <xdr:spPr>
        <a:xfrm>
          <a:off x="18605500" y="1701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155429</xdr:rowOff>
    </xdr:from>
    <xdr:ext cx="313932"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499333" y="16786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45" name="テキスト ボックス 944">
          <a:extLst>
            <a:ext uri="{FF2B5EF4-FFF2-40B4-BE49-F238E27FC236}">
              <a16:creationId xmlns:a16="http://schemas.microsoft.com/office/drawing/2014/main" id="{00000000-0008-0000-0600-0000B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47" name="テキスト ボックス 946">
          <a:extLst>
            <a:ext uri="{FF2B5EF4-FFF2-40B4-BE49-F238E27FC236}">
              <a16:creationId xmlns:a16="http://schemas.microsoft.com/office/drawing/2014/main" id="{00000000-0008-0000-0600-0000B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48" name="テキスト ボックス 947">
          <a:extLst>
            <a:ext uri="{FF2B5EF4-FFF2-40B4-BE49-F238E27FC236}">
              <a16:creationId xmlns:a16="http://schemas.microsoft.com/office/drawing/2014/main" id="{00000000-0008-0000-0600-0000B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49" name="楕円 948">
          <a:extLst>
            <a:ext uri="{FF2B5EF4-FFF2-40B4-BE49-F238E27FC236}">
              <a16:creationId xmlns:a16="http://schemas.microsoft.com/office/drawing/2014/main" id="{00000000-0008-0000-0600-0000B5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18832</xdr:rowOff>
    </xdr:from>
    <xdr:ext cx="249299" cy="259045"/>
    <xdr:sp macro="" textlink="">
      <xdr:nvSpPr>
        <xdr:cNvPr id="950" name="前年度繰上充用金該当値テキスト">
          <a:extLst>
            <a:ext uri="{FF2B5EF4-FFF2-40B4-BE49-F238E27FC236}">
              <a16:creationId xmlns:a16="http://schemas.microsoft.com/office/drawing/2014/main" id="{00000000-0008-0000-0600-0000B6030000}"/>
            </a:ext>
          </a:extLst>
        </xdr:cNvPr>
        <xdr:cNvSpPr txBox="1"/>
      </xdr:nvSpPr>
      <xdr:spPr>
        <a:xfrm>
          <a:off x="22212300" y="16992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51" name="楕円 950">
          <a:extLst>
            <a:ext uri="{FF2B5EF4-FFF2-40B4-BE49-F238E27FC236}">
              <a16:creationId xmlns:a16="http://schemas.microsoft.com/office/drawing/2014/main" id="{00000000-0008-0000-0600-0000B7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52" name="テキスト ボックス 951">
          <a:extLst>
            <a:ext uri="{FF2B5EF4-FFF2-40B4-BE49-F238E27FC236}">
              <a16:creationId xmlns:a16="http://schemas.microsoft.com/office/drawing/2014/main" id="{00000000-0008-0000-0600-0000B8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53" name="楕円 952">
          <a:extLst>
            <a:ext uri="{FF2B5EF4-FFF2-40B4-BE49-F238E27FC236}">
              <a16:creationId xmlns:a16="http://schemas.microsoft.com/office/drawing/2014/main" id="{00000000-0008-0000-0600-0000B9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54" name="テキスト ボックス 953">
          <a:extLst>
            <a:ext uri="{FF2B5EF4-FFF2-40B4-BE49-F238E27FC236}">
              <a16:creationId xmlns:a16="http://schemas.microsoft.com/office/drawing/2014/main" id="{00000000-0008-0000-0600-0000BA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55" name="楕円 954">
          <a:extLst>
            <a:ext uri="{FF2B5EF4-FFF2-40B4-BE49-F238E27FC236}">
              <a16:creationId xmlns:a16="http://schemas.microsoft.com/office/drawing/2014/main" id="{00000000-0008-0000-0600-0000BB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56" name="テキスト ボックス 955">
          <a:extLst>
            <a:ext uri="{FF2B5EF4-FFF2-40B4-BE49-F238E27FC236}">
              <a16:creationId xmlns:a16="http://schemas.microsoft.com/office/drawing/2014/main" id="{00000000-0008-0000-0600-0000BC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57" name="楕円 956">
          <a:extLst>
            <a:ext uri="{FF2B5EF4-FFF2-40B4-BE49-F238E27FC236}">
              <a16:creationId xmlns:a16="http://schemas.microsoft.com/office/drawing/2014/main" id="{00000000-0008-0000-0600-0000BD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58" name="テキスト ボックス 957">
          <a:extLst>
            <a:ext uri="{FF2B5EF4-FFF2-40B4-BE49-F238E27FC236}">
              <a16:creationId xmlns:a16="http://schemas.microsoft.com/office/drawing/2014/main" id="{00000000-0008-0000-0600-0000BE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59" name="正方形/長方形 958">
          <a:extLst>
            <a:ext uri="{FF2B5EF4-FFF2-40B4-BE49-F238E27FC236}">
              <a16:creationId xmlns:a16="http://schemas.microsoft.com/office/drawing/2014/main" id="{00000000-0008-0000-0600-0000B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60" name="正方形/長方形 959">
          <a:extLst>
            <a:ext uri="{FF2B5EF4-FFF2-40B4-BE49-F238E27FC236}">
              <a16:creationId xmlns:a16="http://schemas.microsoft.com/office/drawing/2014/main" id="{00000000-0008-0000-0600-0000C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61" name="テキスト ボックス 960">
          <a:extLst>
            <a:ext uri="{FF2B5EF4-FFF2-40B4-BE49-F238E27FC236}">
              <a16:creationId xmlns:a16="http://schemas.microsoft.com/office/drawing/2014/main" id="{00000000-0008-0000-0600-0000C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歳出決算総額は、住民一人当たり</a:t>
          </a:r>
          <a:r>
            <a:rPr kumimoji="1" lang="en-US" altLang="ja-JP" sz="1100">
              <a:latin typeface="ＭＳ ゴシック" panose="020B0609070205080204" pitchFamily="49" charset="-128"/>
              <a:ea typeface="ＭＳ ゴシック" panose="020B0609070205080204" pitchFamily="49" charset="-128"/>
            </a:rPr>
            <a:t>554,975</a:t>
          </a:r>
          <a:r>
            <a:rPr kumimoji="1" lang="ja-JP" altLang="en-US" sz="1100">
              <a:latin typeface="ＭＳ ゴシック" panose="020B0609070205080204" pitchFamily="49" charset="-128"/>
              <a:ea typeface="ＭＳ ゴシック" panose="020B0609070205080204" pitchFamily="49" charset="-128"/>
            </a:rPr>
            <a:t>円となっている。</a:t>
          </a:r>
        </a:p>
        <a:p>
          <a:r>
            <a:rPr kumimoji="1" lang="ja-JP" altLang="en-US" sz="1100">
              <a:latin typeface="ＭＳ ゴシック" panose="020B0609070205080204" pitchFamily="49" charset="-128"/>
              <a:ea typeface="ＭＳ ゴシック" panose="020B0609070205080204" pitchFamily="49" charset="-128"/>
            </a:rPr>
            <a:t>扶助費は、住民一人当たり</a:t>
          </a:r>
          <a:r>
            <a:rPr kumimoji="1" lang="en-US" altLang="ja-JP" sz="1100">
              <a:latin typeface="ＭＳ ゴシック" panose="020B0609070205080204" pitchFamily="49" charset="-128"/>
              <a:ea typeface="ＭＳ ゴシック" panose="020B0609070205080204" pitchFamily="49" charset="-128"/>
            </a:rPr>
            <a:t>110,790</a:t>
          </a:r>
          <a:r>
            <a:rPr kumimoji="1" lang="ja-JP" altLang="en-US" sz="1100">
              <a:latin typeface="ＭＳ ゴシック" panose="020B0609070205080204" pitchFamily="49" charset="-128"/>
              <a:ea typeface="ＭＳ ゴシック" panose="020B0609070205080204" pitchFamily="49" charset="-128"/>
            </a:rPr>
            <a:t>円で、類似団体内平均値を下回っており、コロナ対策経費の減により令和３年度と比べて減少している。</a:t>
          </a:r>
        </a:p>
        <a:p>
          <a:r>
            <a:rPr kumimoji="1" lang="ja-JP" altLang="en-US" sz="1100">
              <a:latin typeface="ＭＳ ゴシック" panose="020B0609070205080204" pitchFamily="49" charset="-128"/>
              <a:ea typeface="ＭＳ ゴシック" panose="020B0609070205080204" pitchFamily="49" charset="-128"/>
            </a:rPr>
            <a:t>補助費等は、住民一人当たり</a:t>
          </a:r>
          <a:r>
            <a:rPr kumimoji="1" lang="en-US" altLang="ja-JP" sz="1100">
              <a:latin typeface="ＭＳ ゴシック" panose="020B0609070205080204" pitchFamily="49" charset="-128"/>
              <a:ea typeface="ＭＳ ゴシック" panose="020B0609070205080204" pitchFamily="49" charset="-128"/>
            </a:rPr>
            <a:t>108,497</a:t>
          </a:r>
          <a:r>
            <a:rPr kumimoji="1" lang="ja-JP" altLang="en-US" sz="1100">
              <a:latin typeface="ＭＳ ゴシック" panose="020B0609070205080204" pitchFamily="49" charset="-128"/>
              <a:ea typeface="ＭＳ ゴシック" panose="020B0609070205080204" pitchFamily="49" charset="-128"/>
            </a:rPr>
            <a:t>円で、一部事務組合負担金の増などにより類似団体内平均値を上回っている。</a:t>
          </a:r>
        </a:p>
        <a:p>
          <a:r>
            <a:rPr kumimoji="1" lang="ja-JP" altLang="en-US" sz="1100">
              <a:latin typeface="ＭＳ ゴシック" panose="020B0609070205080204" pitchFamily="49" charset="-128"/>
              <a:ea typeface="ＭＳ ゴシック" panose="020B0609070205080204" pitchFamily="49" charset="-128"/>
            </a:rPr>
            <a:t>普通建設事業費は、住民一人当たり</a:t>
          </a:r>
          <a:r>
            <a:rPr kumimoji="1" lang="en-US" altLang="ja-JP" sz="1100">
              <a:latin typeface="ＭＳ ゴシック" panose="020B0609070205080204" pitchFamily="49" charset="-128"/>
              <a:ea typeface="ＭＳ ゴシック" panose="020B0609070205080204" pitchFamily="49" charset="-128"/>
            </a:rPr>
            <a:t>41,998</a:t>
          </a:r>
          <a:r>
            <a:rPr kumimoji="1" lang="ja-JP" altLang="en-US" sz="1100">
              <a:latin typeface="ＭＳ ゴシック" panose="020B0609070205080204" pitchFamily="49" charset="-128"/>
              <a:ea typeface="ＭＳ ゴシック" panose="020B0609070205080204" pitchFamily="49" charset="-128"/>
            </a:rPr>
            <a:t>円で、類似団体内平均値を下回っており、新温浴施設整備事業、認定こども園施設整備事業の終了により令和３年度と比べて増加している。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29,848
29,617
160.52
17,840,226
16,564,902
1,174,956
8,377,772
14,954,807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37592</xdr:rowOff>
    </xdr:from>
    <xdr:to>
      <xdr:col>24</xdr:col>
      <xdr:colOff>62865</xdr:colOff>
      <xdr:row>37</xdr:row>
      <xdr:rowOff>149987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1092"/>
          <a:ext cx="127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153814</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149987</xdr:rowOff>
    </xdr:from>
    <xdr:to>
      <xdr:col>24</xdr:col>
      <xdr:colOff>152400</xdr:colOff>
      <xdr:row>37</xdr:row>
      <xdr:rowOff>149987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3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155719</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5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37592</xdr:rowOff>
    </xdr:from>
    <xdr:to>
      <xdr:col>24</xdr:col>
      <xdr:colOff>152400</xdr:colOff>
      <xdr:row>30</xdr:row>
      <xdr:rowOff>37592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38164</xdr:rowOff>
    </xdr:from>
    <xdr:to>
      <xdr:col>24</xdr:col>
      <xdr:colOff>63500</xdr:colOff>
      <xdr:row>35</xdr:row>
      <xdr:rowOff>91884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38914"/>
          <a:ext cx="838200" cy="5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68280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89853</xdr:rowOff>
    </xdr:from>
    <xdr:to>
      <xdr:col>24</xdr:col>
      <xdr:colOff>114300</xdr:colOff>
      <xdr:row>36</xdr:row>
      <xdr:rowOff>20003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91884</xdr:rowOff>
    </xdr:from>
    <xdr:to>
      <xdr:col>19</xdr:col>
      <xdr:colOff>177800</xdr:colOff>
      <xdr:row>35</xdr:row>
      <xdr:rowOff>96838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92634"/>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100521</xdr:rowOff>
    </xdr:from>
    <xdr:to>
      <xdr:col>20</xdr:col>
      <xdr:colOff>38100</xdr:colOff>
      <xdr:row>36</xdr:row>
      <xdr:rowOff>30671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21798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9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87503</xdr:rowOff>
    </xdr:from>
    <xdr:to>
      <xdr:col>15</xdr:col>
      <xdr:colOff>50800</xdr:colOff>
      <xdr:row>35</xdr:row>
      <xdr:rowOff>96838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88253"/>
          <a:ext cx="8890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125666</xdr:rowOff>
    </xdr:from>
    <xdr:to>
      <xdr:col>15</xdr:col>
      <xdr:colOff>101600</xdr:colOff>
      <xdr:row>36</xdr:row>
      <xdr:rowOff>55816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46943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73025</xdr:rowOff>
    </xdr:from>
    <xdr:to>
      <xdr:col>10</xdr:col>
      <xdr:colOff>114300</xdr:colOff>
      <xdr:row>35</xdr:row>
      <xdr:rowOff>87503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73775"/>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86233</xdr:rowOff>
    </xdr:from>
    <xdr:to>
      <xdr:col>10</xdr:col>
      <xdr:colOff>165100</xdr:colOff>
      <xdr:row>36</xdr:row>
      <xdr:rowOff>16383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7510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81280</xdr:rowOff>
    </xdr:from>
    <xdr:to>
      <xdr:col>6</xdr:col>
      <xdr:colOff>38100</xdr:colOff>
      <xdr:row>36</xdr:row>
      <xdr:rowOff>11430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2557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158814</xdr:rowOff>
    </xdr:from>
    <xdr:to>
      <xdr:col>24</xdr:col>
      <xdr:colOff>114300</xdr:colOff>
      <xdr:row>35</xdr:row>
      <xdr:rowOff>88964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8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10241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3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41084</xdr:rowOff>
    </xdr:from>
    <xdr:to>
      <xdr:col>20</xdr:col>
      <xdr:colOff>38100</xdr:colOff>
      <xdr:row>35</xdr:row>
      <xdr:rowOff>142684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4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159211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1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46038</xdr:rowOff>
    </xdr:from>
    <xdr:to>
      <xdr:col>15</xdr:col>
      <xdr:colOff>101600</xdr:colOff>
      <xdr:row>35</xdr:row>
      <xdr:rowOff>147638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164165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2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36703</xdr:rowOff>
    </xdr:from>
    <xdr:to>
      <xdr:col>10</xdr:col>
      <xdr:colOff>165100</xdr:colOff>
      <xdr:row>35</xdr:row>
      <xdr:rowOff>138303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3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154830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1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22225</xdr:rowOff>
    </xdr:from>
    <xdr:to>
      <xdr:col>6</xdr:col>
      <xdr:colOff>38100</xdr:colOff>
      <xdr:row>35</xdr:row>
      <xdr:rowOff>123825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140352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39994</xdr:rowOff>
    </xdr:from>
    <xdr:to>
      <xdr:col>24</xdr:col>
      <xdr:colOff>62865</xdr:colOff>
      <xdr:row>59</xdr:row>
      <xdr:rowOff>52163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3944"/>
          <a:ext cx="1270" cy="1383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55990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52163</xdr:rowOff>
    </xdr:from>
    <xdr:to>
      <xdr:col>24</xdr:col>
      <xdr:colOff>152400</xdr:colOff>
      <xdr:row>59</xdr:row>
      <xdr:rowOff>52163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67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158121</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1,314,093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39994</xdr:rowOff>
    </xdr:from>
    <xdr:to>
      <xdr:col>24</xdr:col>
      <xdr:colOff>152400</xdr:colOff>
      <xdr:row>51</xdr:row>
      <xdr:rowOff>39994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142067</xdr:rowOff>
    </xdr:from>
    <xdr:to>
      <xdr:col>24</xdr:col>
      <xdr:colOff>63500</xdr:colOff>
      <xdr:row>58</xdr:row>
      <xdr:rowOff>154383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10086167"/>
          <a:ext cx="838200" cy="1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99248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71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76371</xdr:rowOff>
    </xdr:from>
    <xdr:to>
      <xdr:col>24</xdr:col>
      <xdr:colOff>114300</xdr:colOff>
      <xdr:row>59</xdr:row>
      <xdr:rowOff>6521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59723</xdr:rowOff>
    </xdr:from>
    <xdr:to>
      <xdr:col>19</xdr:col>
      <xdr:colOff>177800</xdr:colOff>
      <xdr:row>58</xdr:row>
      <xdr:rowOff>142067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03823"/>
          <a:ext cx="889000" cy="8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73365</xdr:rowOff>
    </xdr:from>
    <xdr:to>
      <xdr:col>20</xdr:col>
      <xdr:colOff>38100</xdr:colOff>
      <xdr:row>59</xdr:row>
      <xdr:rowOff>3515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1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20042</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59723</xdr:rowOff>
    </xdr:from>
    <xdr:to>
      <xdr:col>15</xdr:col>
      <xdr:colOff>50800</xdr:colOff>
      <xdr:row>58</xdr:row>
      <xdr:rowOff>169812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003823"/>
          <a:ext cx="889000" cy="11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161600</xdr:rowOff>
    </xdr:from>
    <xdr:to>
      <xdr:col>15</xdr:col>
      <xdr:colOff>101600</xdr:colOff>
      <xdr:row>58</xdr:row>
      <xdr:rowOff>91750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3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108277</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0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169812</xdr:rowOff>
    </xdr:from>
    <xdr:to>
      <xdr:col>10</xdr:col>
      <xdr:colOff>114300</xdr:colOff>
      <xdr:row>59</xdr:row>
      <xdr:rowOff>14375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10113912"/>
          <a:ext cx="889000" cy="1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108933</xdr:rowOff>
    </xdr:from>
    <xdr:to>
      <xdr:col>10</xdr:col>
      <xdr:colOff>165100</xdr:colOff>
      <xdr:row>59</xdr:row>
      <xdr:rowOff>39083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53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55610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28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122280</xdr:rowOff>
    </xdr:from>
    <xdr:to>
      <xdr:col>6</xdr:col>
      <xdr:colOff>38100</xdr:colOff>
      <xdr:row>59</xdr:row>
      <xdr:rowOff>52430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6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68957</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84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103583</xdr:rowOff>
    </xdr:from>
    <xdr:to>
      <xdr:col>24</xdr:col>
      <xdr:colOff>114300</xdr:colOff>
      <xdr:row>59</xdr:row>
      <xdr:rowOff>33733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4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54798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98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91267</xdr:rowOff>
    </xdr:from>
    <xdr:to>
      <xdr:col>20</xdr:col>
      <xdr:colOff>38100</xdr:colOff>
      <xdr:row>59</xdr:row>
      <xdr:rowOff>21417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3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12544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128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8923</xdr:rowOff>
    </xdr:from>
    <xdr:to>
      <xdr:col>15</xdr:col>
      <xdr:colOff>101600</xdr:colOff>
      <xdr:row>58</xdr:row>
      <xdr:rowOff>110523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5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101650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10045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119012</xdr:rowOff>
    </xdr:from>
    <xdr:to>
      <xdr:col>10</xdr:col>
      <xdr:colOff>165100</xdr:colOff>
      <xdr:row>59</xdr:row>
      <xdr:rowOff>49162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6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40289</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15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135025</xdr:rowOff>
    </xdr:from>
    <xdr:to>
      <xdr:col>6</xdr:col>
      <xdr:colOff>38100</xdr:colOff>
      <xdr:row>59</xdr:row>
      <xdr:rowOff>65175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1007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56302</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17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9800</xdr:rowOff>
    </xdr:from>
    <xdr:to>
      <xdr:col>24</xdr:col>
      <xdr:colOff>62865</xdr:colOff>
      <xdr:row>77</xdr:row>
      <xdr:rowOff>74544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354200"/>
          <a:ext cx="1270" cy="921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78371</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8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74544</xdr:rowOff>
    </xdr:from>
    <xdr:to>
      <xdr:col>24</xdr:col>
      <xdr:colOff>152400</xdr:colOff>
      <xdr:row>77</xdr:row>
      <xdr:rowOff>74544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7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127927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12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9800</xdr:rowOff>
    </xdr:from>
    <xdr:to>
      <xdr:col>24</xdr:col>
      <xdr:colOff>152400</xdr:colOff>
      <xdr:row>72</xdr:row>
      <xdr:rowOff>9800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3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118659</xdr:rowOff>
    </xdr:from>
    <xdr:to>
      <xdr:col>24</xdr:col>
      <xdr:colOff>63500</xdr:colOff>
      <xdr:row>76</xdr:row>
      <xdr:rowOff>116117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977409"/>
          <a:ext cx="838200" cy="16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133394</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206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110517</xdr:rowOff>
    </xdr:from>
    <xdr:to>
      <xdr:col>24</xdr:col>
      <xdr:colOff>114300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118659</xdr:rowOff>
    </xdr:from>
    <xdr:to>
      <xdr:col>19</xdr:col>
      <xdr:colOff>177800</xdr:colOff>
      <xdr:row>77</xdr:row>
      <xdr:rowOff>7812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77409"/>
          <a:ext cx="889000" cy="23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70173</xdr:rowOff>
    </xdr:from>
    <xdr:to>
      <xdr:col>20</xdr:col>
      <xdr:colOff>38100</xdr:colOff>
      <xdr:row>76</xdr:row>
      <xdr:rowOff>322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162899</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2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5448</xdr:rowOff>
    </xdr:from>
    <xdr:to>
      <xdr:col>15</xdr:col>
      <xdr:colOff>50800</xdr:colOff>
      <xdr:row>77</xdr:row>
      <xdr:rowOff>7812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07098"/>
          <a:ext cx="889000" cy="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26127</xdr:rowOff>
    </xdr:from>
    <xdr:to>
      <xdr:col>15</xdr:col>
      <xdr:colOff>101600</xdr:colOff>
      <xdr:row>76</xdr:row>
      <xdr:rowOff>127727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144253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5448</xdr:rowOff>
    </xdr:from>
    <xdr:to>
      <xdr:col>10</xdr:col>
      <xdr:colOff>114300</xdr:colOff>
      <xdr:row>77</xdr:row>
      <xdr:rowOff>40853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07098"/>
          <a:ext cx="889000" cy="3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40798</xdr:rowOff>
    </xdr:from>
    <xdr:to>
      <xdr:col>10</xdr:col>
      <xdr:colOff>165100</xdr:colOff>
      <xdr:row>76</xdr:row>
      <xdr:rowOff>142398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158925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63946</xdr:rowOff>
    </xdr:from>
    <xdr:to>
      <xdr:col>6</xdr:col>
      <xdr:colOff>38100</xdr:colOff>
      <xdr:row>76</xdr:row>
      <xdr:rowOff>165546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10623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6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65317</xdr:rowOff>
    </xdr:from>
    <xdr:to>
      <xdr:col>24</xdr:col>
      <xdr:colOff>114300</xdr:colOff>
      <xdr:row>76</xdr:row>
      <xdr:rowOff>166917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9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43744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73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67859</xdr:rowOff>
    </xdr:from>
    <xdr:to>
      <xdr:col>20</xdr:col>
      <xdr:colOff>38100</xdr:colOff>
      <xdr:row>75</xdr:row>
      <xdr:rowOff>169459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2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14536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01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128462</xdr:rowOff>
    </xdr:from>
    <xdr:to>
      <xdr:col>15</xdr:col>
      <xdr:colOff>101600</xdr:colOff>
      <xdr:row>77</xdr:row>
      <xdr:rowOff>58612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5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49739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5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126098</xdr:rowOff>
    </xdr:from>
    <xdr:to>
      <xdr:col>10</xdr:col>
      <xdr:colOff>165100</xdr:colOff>
      <xdr:row>77</xdr:row>
      <xdr:rowOff>56248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5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47375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4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161503</xdr:rowOff>
    </xdr:from>
    <xdr:to>
      <xdr:col>6</xdr:col>
      <xdr:colOff>38100</xdr:colOff>
      <xdr:row>77</xdr:row>
      <xdr:rowOff>91653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9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82780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8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124430</xdr:rowOff>
    </xdr:from>
    <xdr:to>
      <xdr:col>24</xdr:col>
      <xdr:colOff>62865</xdr:colOff>
      <xdr:row>98</xdr:row>
      <xdr:rowOff>162429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54930"/>
          <a:ext cx="1270" cy="140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166256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162429</xdr:rowOff>
    </xdr:from>
    <xdr:to>
      <xdr:col>24</xdr:col>
      <xdr:colOff>152400</xdr:colOff>
      <xdr:row>98</xdr:row>
      <xdr:rowOff>162429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71107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3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464,676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124430</xdr:rowOff>
    </xdr:from>
    <xdr:to>
      <xdr:col>24</xdr:col>
      <xdr:colOff>152400</xdr:colOff>
      <xdr:row>90</xdr:row>
      <xdr:rowOff>124430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5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156803</xdr:rowOff>
    </xdr:from>
    <xdr:to>
      <xdr:col>24</xdr:col>
      <xdr:colOff>63500</xdr:colOff>
      <xdr:row>98</xdr:row>
      <xdr:rowOff>158135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958903"/>
          <a:ext cx="838200" cy="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27351</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5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4474</xdr:rowOff>
    </xdr:from>
    <xdr:to>
      <xdr:col>24</xdr:col>
      <xdr:colOff>114300</xdr:colOff>
      <xdr:row>98</xdr:row>
      <xdr:rowOff>106074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0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158135</xdr:rowOff>
    </xdr:from>
    <xdr:to>
      <xdr:col>19</xdr:col>
      <xdr:colOff>177800</xdr:colOff>
      <xdr:row>99</xdr:row>
      <xdr:rowOff>19067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960235"/>
          <a:ext cx="889000" cy="3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8691</xdr:rowOff>
    </xdr:from>
    <xdr:to>
      <xdr:col>20</xdr:col>
      <xdr:colOff>38100</xdr:colOff>
      <xdr:row>98</xdr:row>
      <xdr:rowOff>110291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1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126818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58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19067</xdr:rowOff>
    </xdr:from>
    <xdr:to>
      <xdr:col>15</xdr:col>
      <xdr:colOff>50800</xdr:colOff>
      <xdr:row>99</xdr:row>
      <xdr:rowOff>26491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92617"/>
          <a:ext cx="889000" cy="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33361</xdr:rowOff>
    </xdr:from>
    <xdr:to>
      <xdr:col>15</xdr:col>
      <xdr:colOff>101600</xdr:colOff>
      <xdr:row>98</xdr:row>
      <xdr:rowOff>134961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3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151488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1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26491</xdr:rowOff>
    </xdr:from>
    <xdr:to>
      <xdr:col>10</xdr:col>
      <xdr:colOff>114300</xdr:colOff>
      <xdr:row>99</xdr:row>
      <xdr:rowOff>36736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7000041"/>
          <a:ext cx="889000" cy="1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37824</xdr:rowOff>
    </xdr:from>
    <xdr:to>
      <xdr:col>10</xdr:col>
      <xdr:colOff>165100</xdr:colOff>
      <xdr:row>98</xdr:row>
      <xdr:rowOff>139424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3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155951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1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45633</xdr:rowOff>
    </xdr:from>
    <xdr:to>
      <xdr:col>6</xdr:col>
      <xdr:colOff>38100</xdr:colOff>
      <xdr:row>98</xdr:row>
      <xdr:rowOff>147233</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47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163760</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106003</xdr:rowOff>
    </xdr:from>
    <xdr:to>
      <xdr:col>24</xdr:col>
      <xdr:colOff>114300</xdr:colOff>
      <xdr:row>99</xdr:row>
      <xdr:rowOff>36153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90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20930</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2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107335</xdr:rowOff>
    </xdr:from>
    <xdr:to>
      <xdr:col>20</xdr:col>
      <xdr:colOff>38100</xdr:colOff>
      <xdr:row>99</xdr:row>
      <xdr:rowOff>37485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90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28612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700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139717</xdr:rowOff>
    </xdr:from>
    <xdr:to>
      <xdr:col>15</xdr:col>
      <xdr:colOff>101600</xdr:colOff>
      <xdr:row>99</xdr:row>
      <xdr:rowOff>69867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94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60994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703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147141</xdr:rowOff>
    </xdr:from>
    <xdr:to>
      <xdr:col>10</xdr:col>
      <xdr:colOff>165100</xdr:colOff>
      <xdr:row>99</xdr:row>
      <xdr:rowOff>77291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94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68418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704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157386</xdr:rowOff>
    </xdr:from>
    <xdr:to>
      <xdr:col>6</xdr:col>
      <xdr:colOff>38100</xdr:colOff>
      <xdr:row>99</xdr:row>
      <xdr:rowOff>87536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95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78663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705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21155</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64655"/>
          <a:ext cx="1270" cy="162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139282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3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21155</xdr:rowOff>
    </xdr:from>
    <xdr:to>
      <xdr:col>55</xdr:col>
      <xdr:colOff>88900</xdr:colOff>
      <xdr:row>30</xdr:row>
      <xdr:rowOff>21155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6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99532</xdr:rowOff>
    </xdr:from>
    <xdr:to>
      <xdr:col>55</xdr:col>
      <xdr:colOff>0</xdr:colOff>
      <xdr:row>36</xdr:row>
      <xdr:rowOff>81570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5928832"/>
          <a:ext cx="838200" cy="32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97698</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44134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119271</xdr:rowOff>
    </xdr:from>
    <xdr:to>
      <xdr:col>55</xdr:col>
      <xdr:colOff>50800</xdr:colOff>
      <xdr:row>38</xdr:row>
      <xdr:rowOff>49421</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79611</xdr:rowOff>
    </xdr:from>
    <xdr:to>
      <xdr:col>50</xdr:col>
      <xdr:colOff>114300</xdr:colOff>
      <xdr:row>36</xdr:row>
      <xdr:rowOff>81570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251811"/>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132987</xdr:rowOff>
    </xdr:from>
    <xdr:to>
      <xdr:col>50</xdr:col>
      <xdr:colOff>165100</xdr:colOff>
      <xdr:row>38</xdr:row>
      <xdr:rowOff>63137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54264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2213</xdr:rowOff>
    </xdr:from>
    <xdr:to>
      <xdr:col>45</xdr:col>
      <xdr:colOff>177800</xdr:colOff>
      <xdr:row>36</xdr:row>
      <xdr:rowOff>79611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174413"/>
          <a:ext cx="889000" cy="7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158133</xdr:rowOff>
    </xdr:from>
    <xdr:to>
      <xdr:col>46</xdr:col>
      <xdr:colOff>38100</xdr:colOff>
      <xdr:row>38</xdr:row>
      <xdr:rowOff>88283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79410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2213</xdr:rowOff>
    </xdr:from>
    <xdr:to>
      <xdr:col>41</xdr:col>
      <xdr:colOff>50800</xdr:colOff>
      <xdr:row>36</xdr:row>
      <xdr:rowOff>36504</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174413"/>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154541</xdr:rowOff>
    </xdr:from>
    <xdr:to>
      <xdr:col>41</xdr:col>
      <xdr:colOff>101600</xdr:colOff>
      <xdr:row>38</xdr:row>
      <xdr:rowOff>84691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75818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156500</xdr:rowOff>
    </xdr:from>
    <xdr:to>
      <xdr:col>36</xdr:col>
      <xdr:colOff>165100</xdr:colOff>
      <xdr:row>38</xdr:row>
      <xdr:rowOff>86651</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77778</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592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48732</xdr:rowOff>
    </xdr:from>
    <xdr:to>
      <xdr:col>55</xdr:col>
      <xdr:colOff>50800</xdr:colOff>
      <xdr:row>34</xdr:row>
      <xdr:rowOff>150332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587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71609</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572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30770</xdr:rowOff>
    </xdr:from>
    <xdr:to>
      <xdr:col>50</xdr:col>
      <xdr:colOff>165100</xdr:colOff>
      <xdr:row>36</xdr:row>
      <xdr:rowOff>132370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20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148897</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428" y="597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28811</xdr:rowOff>
    </xdr:from>
    <xdr:to>
      <xdr:col>46</xdr:col>
      <xdr:colOff>38100</xdr:colOff>
      <xdr:row>36</xdr:row>
      <xdr:rowOff>130411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20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146938</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428" y="597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122863</xdr:rowOff>
    </xdr:from>
    <xdr:to>
      <xdr:col>41</xdr:col>
      <xdr:colOff>101600</xdr:colOff>
      <xdr:row>36</xdr:row>
      <xdr:rowOff>53013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1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69540</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428" y="589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157154</xdr:rowOff>
    </xdr:from>
    <xdr:to>
      <xdr:col>36</xdr:col>
      <xdr:colOff>165100</xdr:colOff>
      <xdr:row>36</xdr:row>
      <xdr:rowOff>87304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15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103831</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428" y="5933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142291</xdr:rowOff>
    </xdr:from>
    <xdr:to>
      <xdr:col>54</xdr:col>
      <xdr:colOff>189865</xdr:colOff>
      <xdr:row>59</xdr:row>
      <xdr:rowOff>40096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714791"/>
          <a:ext cx="1270" cy="1440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43923</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15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40096</xdr:rowOff>
    </xdr:from>
    <xdr:to>
      <xdr:col>55</xdr:col>
      <xdr:colOff>88900</xdr:colOff>
      <xdr:row>59</xdr:row>
      <xdr:rowOff>40096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155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88968</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9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137,762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142291</xdr:rowOff>
    </xdr:from>
    <xdr:to>
      <xdr:col>55</xdr:col>
      <xdr:colOff>88900</xdr:colOff>
      <xdr:row>50</xdr:row>
      <xdr:rowOff>142291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71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73275</xdr:rowOff>
    </xdr:from>
    <xdr:to>
      <xdr:col>55</xdr:col>
      <xdr:colOff>0</xdr:colOff>
      <xdr:row>58</xdr:row>
      <xdr:rowOff>103363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10017375"/>
          <a:ext cx="838200" cy="3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163680</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93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140803</xdr:rowOff>
    </xdr:from>
    <xdr:to>
      <xdr:col>55</xdr:col>
      <xdr:colOff>50800</xdr:colOff>
      <xdr:row>57</xdr:row>
      <xdr:rowOff>70953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74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103363</xdr:rowOff>
    </xdr:from>
    <xdr:to>
      <xdr:col>50</xdr:col>
      <xdr:colOff>114300</xdr:colOff>
      <xdr:row>58</xdr:row>
      <xdr:rowOff>117765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10047463"/>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135872</xdr:rowOff>
    </xdr:from>
    <xdr:to>
      <xdr:col>50</xdr:col>
      <xdr:colOff>165100</xdr:colOff>
      <xdr:row>57</xdr:row>
      <xdr:rowOff>66022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73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82549</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51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117765</xdr:rowOff>
    </xdr:from>
    <xdr:to>
      <xdr:col>45</xdr:col>
      <xdr:colOff>177800</xdr:colOff>
      <xdr:row>58</xdr:row>
      <xdr:rowOff>129685</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10061865"/>
          <a:ext cx="889000" cy="1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145614</xdr:rowOff>
    </xdr:from>
    <xdr:to>
      <xdr:col>46</xdr:col>
      <xdr:colOff>38100</xdr:colOff>
      <xdr:row>57</xdr:row>
      <xdr:rowOff>75764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74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92291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52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118015</xdr:rowOff>
    </xdr:from>
    <xdr:to>
      <xdr:col>41</xdr:col>
      <xdr:colOff>50800</xdr:colOff>
      <xdr:row>58</xdr:row>
      <xdr:rowOff>129685</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10062115"/>
          <a:ext cx="889000" cy="1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5831</xdr:rowOff>
    </xdr:from>
    <xdr:to>
      <xdr:col>41</xdr:col>
      <xdr:colOff>101600</xdr:colOff>
      <xdr:row>57</xdr:row>
      <xdr:rowOff>107431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77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123958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55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169280</xdr:rowOff>
    </xdr:from>
    <xdr:to>
      <xdr:col>36</xdr:col>
      <xdr:colOff>165100</xdr:colOff>
      <xdr:row>57</xdr:row>
      <xdr:rowOff>99430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77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115957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54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22475</xdr:rowOff>
    </xdr:from>
    <xdr:to>
      <xdr:col>55</xdr:col>
      <xdr:colOff>50800</xdr:colOff>
      <xdr:row>58</xdr:row>
      <xdr:rowOff>124075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96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902</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94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52563</xdr:rowOff>
    </xdr:from>
    <xdr:to>
      <xdr:col>50</xdr:col>
      <xdr:colOff>165100</xdr:colOff>
      <xdr:row>58</xdr:row>
      <xdr:rowOff>154163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99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145290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1008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66965</xdr:rowOff>
    </xdr:from>
    <xdr:to>
      <xdr:col>46</xdr:col>
      <xdr:colOff>38100</xdr:colOff>
      <xdr:row>58</xdr:row>
      <xdr:rowOff>168565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1001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159692</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1010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78885</xdr:rowOff>
    </xdr:from>
    <xdr:to>
      <xdr:col>41</xdr:col>
      <xdr:colOff>101600</xdr:colOff>
      <xdr:row>59</xdr:row>
      <xdr:rowOff>9035</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1002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162</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1011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67215</xdr:rowOff>
    </xdr:from>
    <xdr:to>
      <xdr:col>36</xdr:col>
      <xdr:colOff>165100</xdr:colOff>
      <xdr:row>58</xdr:row>
      <xdr:rowOff>168815</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1001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159942</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1010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73086</xdr:rowOff>
    </xdr:from>
    <xdr:to>
      <xdr:col>54</xdr:col>
      <xdr:colOff>189865</xdr:colOff>
      <xdr:row>78</xdr:row>
      <xdr:rowOff>121193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417486"/>
          <a:ext cx="1270" cy="107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125020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8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121193</xdr:rowOff>
    </xdr:from>
    <xdr:to>
      <xdr:col>55</xdr:col>
      <xdr:colOff>88900</xdr:colOff>
      <xdr:row>78</xdr:row>
      <xdr:rowOff>121193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4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19763</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19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239,570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73086</xdr:rowOff>
    </xdr:from>
    <xdr:to>
      <xdr:col>55</xdr:col>
      <xdr:colOff>88900</xdr:colOff>
      <xdr:row>72</xdr:row>
      <xdr:rowOff>73086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4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36519</xdr:rowOff>
    </xdr:from>
    <xdr:to>
      <xdr:col>55</xdr:col>
      <xdr:colOff>0</xdr:colOff>
      <xdr:row>78</xdr:row>
      <xdr:rowOff>52232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09619"/>
          <a:ext cx="838200" cy="1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146214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764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123337</xdr:rowOff>
    </xdr:from>
    <xdr:to>
      <xdr:col>55</xdr:col>
      <xdr:colOff>50800</xdr:colOff>
      <xdr:row>78</xdr:row>
      <xdr:rowOff>53487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3414</xdr:rowOff>
    </xdr:from>
    <xdr:to>
      <xdr:col>50</xdr:col>
      <xdr:colOff>114300</xdr:colOff>
      <xdr:row>78</xdr:row>
      <xdr:rowOff>36519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76514"/>
          <a:ext cx="889000" cy="3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119176</xdr:rowOff>
    </xdr:from>
    <xdr:to>
      <xdr:col>50</xdr:col>
      <xdr:colOff>165100</xdr:colOff>
      <xdr:row>78</xdr:row>
      <xdr:rowOff>49326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65853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3414</xdr:rowOff>
    </xdr:from>
    <xdr:to>
      <xdr:col>45</xdr:col>
      <xdr:colOff>177800</xdr:colOff>
      <xdr:row>78</xdr:row>
      <xdr:rowOff>97396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76514"/>
          <a:ext cx="889000" cy="9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112016</xdr:rowOff>
    </xdr:from>
    <xdr:to>
      <xdr:col>46</xdr:col>
      <xdr:colOff>38100</xdr:colOff>
      <xdr:row>78</xdr:row>
      <xdr:rowOff>42166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58693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93943</xdr:rowOff>
    </xdr:from>
    <xdr:to>
      <xdr:col>41</xdr:col>
      <xdr:colOff>50800</xdr:colOff>
      <xdr:row>78</xdr:row>
      <xdr:rowOff>97396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67043"/>
          <a:ext cx="889000" cy="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161348</xdr:rowOff>
    </xdr:from>
    <xdr:to>
      <xdr:col>41</xdr:col>
      <xdr:colOff>101600</xdr:colOff>
      <xdr:row>78</xdr:row>
      <xdr:rowOff>91498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108025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1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1423</xdr:rowOff>
    </xdr:from>
    <xdr:to>
      <xdr:col>36</xdr:col>
      <xdr:colOff>165100</xdr:colOff>
      <xdr:row>78</xdr:row>
      <xdr:rowOff>103023</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7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119550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4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1432</xdr:rowOff>
    </xdr:from>
    <xdr:to>
      <xdr:col>55</xdr:col>
      <xdr:colOff>50800</xdr:colOff>
      <xdr:row>78</xdr:row>
      <xdr:rowOff>103032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7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101762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0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157169</xdr:rowOff>
    </xdr:from>
    <xdr:to>
      <xdr:col>50</xdr:col>
      <xdr:colOff>165100</xdr:colOff>
      <xdr:row>78</xdr:row>
      <xdr:rowOff>87319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78446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5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124064</xdr:rowOff>
    </xdr:from>
    <xdr:to>
      <xdr:col>46</xdr:col>
      <xdr:colOff>38100</xdr:colOff>
      <xdr:row>78</xdr:row>
      <xdr:rowOff>54214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45341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1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46596</xdr:rowOff>
    </xdr:from>
    <xdr:to>
      <xdr:col>41</xdr:col>
      <xdr:colOff>101600</xdr:colOff>
      <xdr:row>78</xdr:row>
      <xdr:rowOff>148196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1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139323</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1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43143</xdr:rowOff>
    </xdr:from>
    <xdr:to>
      <xdr:col>36</xdr:col>
      <xdr:colOff>165100</xdr:colOff>
      <xdr:row>78</xdr:row>
      <xdr:rowOff>144743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135870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50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95847</xdr:rowOff>
    </xdr:from>
    <xdr:to>
      <xdr:col>54</xdr:col>
      <xdr:colOff>189865</xdr:colOff>
      <xdr:row>98</xdr:row>
      <xdr:rowOff>112173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526347"/>
          <a:ext cx="1270" cy="1387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116000</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91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112173</xdr:rowOff>
    </xdr:from>
    <xdr:to>
      <xdr:col>55</xdr:col>
      <xdr:colOff>88900</xdr:colOff>
      <xdr:row>98</xdr:row>
      <xdr:rowOff>112173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91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42524</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30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95847</xdr:rowOff>
    </xdr:from>
    <xdr:to>
      <xdr:col>55</xdr:col>
      <xdr:colOff>88900</xdr:colOff>
      <xdr:row>90</xdr:row>
      <xdr:rowOff>95847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526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30172</xdr:rowOff>
    </xdr:from>
    <xdr:to>
      <xdr:col>55</xdr:col>
      <xdr:colOff>0</xdr:colOff>
      <xdr:row>96</xdr:row>
      <xdr:rowOff>102115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489372"/>
          <a:ext cx="838200" cy="7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23680</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1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803</xdr:rowOff>
    </xdr:from>
    <xdr:to>
      <xdr:col>55</xdr:col>
      <xdr:colOff>50800</xdr:colOff>
      <xdr:row>96</xdr:row>
      <xdr:rowOff>102403</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46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30172</xdr:rowOff>
    </xdr:from>
    <xdr:to>
      <xdr:col>50</xdr:col>
      <xdr:colOff>114300</xdr:colOff>
      <xdr:row>96</xdr:row>
      <xdr:rowOff>112173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489372"/>
          <a:ext cx="889000" cy="8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156460</xdr:rowOff>
    </xdr:from>
    <xdr:to>
      <xdr:col>50</xdr:col>
      <xdr:colOff>165100</xdr:colOff>
      <xdr:row>96</xdr:row>
      <xdr:rowOff>86610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77737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112173</xdr:rowOff>
    </xdr:from>
    <xdr:to>
      <xdr:col>45</xdr:col>
      <xdr:colOff>177800</xdr:colOff>
      <xdr:row>96</xdr:row>
      <xdr:rowOff>137224</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571373"/>
          <a:ext cx="889000" cy="2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35083</xdr:rowOff>
    </xdr:from>
    <xdr:to>
      <xdr:col>46</xdr:col>
      <xdr:colOff>38100</xdr:colOff>
      <xdr:row>96</xdr:row>
      <xdr:rowOff>136683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9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153210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6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137224</xdr:rowOff>
    </xdr:from>
    <xdr:to>
      <xdr:col>41</xdr:col>
      <xdr:colOff>50800</xdr:colOff>
      <xdr:row>96</xdr:row>
      <xdr:rowOff>163131</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596424"/>
          <a:ext cx="889000" cy="2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85213</xdr:rowOff>
    </xdr:from>
    <xdr:to>
      <xdr:col>41</xdr:col>
      <xdr:colOff>101600</xdr:colOff>
      <xdr:row>97</xdr:row>
      <xdr:rowOff>15363</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31890</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1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75622</xdr:rowOff>
    </xdr:from>
    <xdr:to>
      <xdr:col>36</xdr:col>
      <xdr:colOff>165100</xdr:colOff>
      <xdr:row>97</xdr:row>
      <xdr:rowOff>5772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3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22299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51315</xdr:rowOff>
    </xdr:from>
    <xdr:to>
      <xdr:col>55</xdr:col>
      <xdr:colOff>50800</xdr:colOff>
      <xdr:row>96</xdr:row>
      <xdr:rowOff>152915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51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29742</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48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150822</xdr:rowOff>
    </xdr:from>
    <xdr:to>
      <xdr:col>50</xdr:col>
      <xdr:colOff>165100</xdr:colOff>
      <xdr:row>96</xdr:row>
      <xdr:rowOff>80972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43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97499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61373</xdr:rowOff>
    </xdr:from>
    <xdr:to>
      <xdr:col>46</xdr:col>
      <xdr:colOff>38100</xdr:colOff>
      <xdr:row>96</xdr:row>
      <xdr:rowOff>162973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52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154100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61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86424</xdr:rowOff>
    </xdr:from>
    <xdr:to>
      <xdr:col>41</xdr:col>
      <xdr:colOff>101600</xdr:colOff>
      <xdr:row>97</xdr:row>
      <xdr:rowOff>16574</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54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7701</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63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112331</xdr:rowOff>
    </xdr:from>
    <xdr:to>
      <xdr:col>36</xdr:col>
      <xdr:colOff>165100</xdr:colOff>
      <xdr:row>97</xdr:row>
      <xdr:rowOff>42481</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57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33608</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66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32848</xdr:rowOff>
    </xdr:from>
    <xdr:to>
      <xdr:col>85</xdr:col>
      <xdr:colOff>126364</xdr:colOff>
      <xdr:row>38</xdr:row>
      <xdr:rowOff>16104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347798"/>
          <a:ext cx="1269" cy="118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19931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53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16104</xdr:rowOff>
    </xdr:from>
    <xdr:to>
      <xdr:col>86</xdr:col>
      <xdr:colOff>25400</xdr:colOff>
      <xdr:row>38</xdr:row>
      <xdr:rowOff>16104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3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150975</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2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32848</xdr:rowOff>
    </xdr:from>
    <xdr:to>
      <xdr:col>86</xdr:col>
      <xdr:colOff>25400</xdr:colOff>
      <xdr:row>31</xdr:row>
      <xdr:rowOff>32848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347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157035</xdr:rowOff>
    </xdr:from>
    <xdr:to>
      <xdr:col>85</xdr:col>
      <xdr:colOff>127000</xdr:colOff>
      <xdr:row>36</xdr:row>
      <xdr:rowOff>160007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29235"/>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35367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36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12490</xdr:rowOff>
    </xdr:from>
    <xdr:to>
      <xdr:col>85</xdr:col>
      <xdr:colOff>177800</xdr:colOff>
      <xdr:row>36</xdr:row>
      <xdr:rowOff>114090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8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160007</xdr:rowOff>
    </xdr:from>
    <xdr:to>
      <xdr:col>81</xdr:col>
      <xdr:colOff>50800</xdr:colOff>
      <xdr:row>37</xdr:row>
      <xdr:rowOff>235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32207"/>
          <a:ext cx="889000" cy="1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166967</xdr:rowOff>
    </xdr:from>
    <xdr:to>
      <xdr:col>81</xdr:col>
      <xdr:colOff>101600</xdr:colOff>
      <xdr:row>36</xdr:row>
      <xdr:rowOff>97117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113644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94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235</xdr:rowOff>
    </xdr:from>
    <xdr:to>
      <xdr:col>76</xdr:col>
      <xdr:colOff>114300</xdr:colOff>
      <xdr:row>37</xdr:row>
      <xdr:rowOff>22314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43885"/>
          <a:ext cx="889000" cy="2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156737</xdr:rowOff>
    </xdr:from>
    <xdr:to>
      <xdr:col>76</xdr:col>
      <xdr:colOff>165100</xdr:colOff>
      <xdr:row>36</xdr:row>
      <xdr:rowOff>86887</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103414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2426</xdr:rowOff>
    </xdr:from>
    <xdr:to>
      <xdr:col>71</xdr:col>
      <xdr:colOff>177800</xdr:colOff>
      <xdr:row>37</xdr:row>
      <xdr:rowOff>22314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346076"/>
          <a:ext cx="889000" cy="1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33388</xdr:rowOff>
    </xdr:from>
    <xdr:to>
      <xdr:col>72</xdr:col>
      <xdr:colOff>38100</xdr:colOff>
      <xdr:row>36</xdr:row>
      <xdr:rowOff>134988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151515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8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37274</xdr:rowOff>
    </xdr:from>
    <xdr:to>
      <xdr:col>67</xdr:col>
      <xdr:colOff>101600</xdr:colOff>
      <xdr:row>36</xdr:row>
      <xdr:rowOff>138874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155401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106235</xdr:rowOff>
    </xdr:from>
    <xdr:to>
      <xdr:col>85</xdr:col>
      <xdr:colOff>177800</xdr:colOff>
      <xdr:row>37</xdr:row>
      <xdr:rowOff>36385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7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84662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25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109207</xdr:rowOff>
    </xdr:from>
    <xdr:to>
      <xdr:col>81</xdr:col>
      <xdr:colOff>101600</xdr:colOff>
      <xdr:row>37</xdr:row>
      <xdr:rowOff>39357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8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30484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37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120885</xdr:rowOff>
    </xdr:from>
    <xdr:to>
      <xdr:col>76</xdr:col>
      <xdr:colOff>165100</xdr:colOff>
      <xdr:row>37</xdr:row>
      <xdr:rowOff>51035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9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42162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38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142964</xdr:rowOff>
    </xdr:from>
    <xdr:to>
      <xdr:col>72</xdr:col>
      <xdr:colOff>38100</xdr:colOff>
      <xdr:row>37</xdr:row>
      <xdr:rowOff>73114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1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64241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0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123076</xdr:rowOff>
    </xdr:from>
    <xdr:to>
      <xdr:col>67</xdr:col>
      <xdr:colOff>101600</xdr:colOff>
      <xdr:row>37</xdr:row>
      <xdr:rowOff>53226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44353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38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62395</xdr:rowOff>
    </xdr:from>
    <xdr:to>
      <xdr:col>85</xdr:col>
      <xdr:colOff>126364</xdr:colOff>
      <xdr:row>59</xdr:row>
      <xdr:rowOff>72301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34895"/>
          <a:ext cx="1269" cy="155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76128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9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72301</xdr:rowOff>
    </xdr:from>
    <xdr:to>
      <xdr:col>86</xdr:col>
      <xdr:colOff>25400</xdr:colOff>
      <xdr:row>59</xdr:row>
      <xdr:rowOff>72301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8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9072</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10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150,087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62395</xdr:rowOff>
    </xdr:from>
    <xdr:to>
      <xdr:col>86</xdr:col>
      <xdr:colOff>25400</xdr:colOff>
      <xdr:row>50</xdr:row>
      <xdr:rowOff>62395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3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4826</xdr:rowOff>
    </xdr:from>
    <xdr:to>
      <xdr:col>85</xdr:col>
      <xdr:colOff>127000</xdr:colOff>
      <xdr:row>57</xdr:row>
      <xdr:rowOff>132969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777476"/>
          <a:ext cx="838200" cy="12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95610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25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72733</xdr:rowOff>
    </xdr:from>
    <xdr:to>
      <xdr:col>85</xdr:col>
      <xdr:colOff>177800</xdr:colOff>
      <xdr:row>57</xdr:row>
      <xdr:rowOff>2883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673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33592</xdr:rowOff>
    </xdr:from>
    <xdr:to>
      <xdr:col>81</xdr:col>
      <xdr:colOff>50800</xdr:colOff>
      <xdr:row>57</xdr:row>
      <xdr:rowOff>132969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806242"/>
          <a:ext cx="889000" cy="9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53708</xdr:rowOff>
    </xdr:from>
    <xdr:to>
      <xdr:col>81</xdr:col>
      <xdr:colOff>101600</xdr:colOff>
      <xdr:row>56</xdr:row>
      <xdr:rowOff>155308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5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385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43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33592</xdr:rowOff>
    </xdr:from>
    <xdr:to>
      <xdr:col>76</xdr:col>
      <xdr:colOff>114300</xdr:colOff>
      <xdr:row>57</xdr:row>
      <xdr:rowOff>59855</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806242"/>
          <a:ext cx="889000" cy="2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161074</xdr:rowOff>
    </xdr:from>
    <xdr:to>
      <xdr:col>76</xdr:col>
      <xdr:colOff>165100</xdr:colOff>
      <xdr:row>56</xdr:row>
      <xdr:rowOff>91224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5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107751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36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59855</xdr:rowOff>
    </xdr:from>
    <xdr:to>
      <xdr:col>71</xdr:col>
      <xdr:colOff>177800</xdr:colOff>
      <xdr:row>57</xdr:row>
      <xdr:rowOff>64478</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9832505"/>
          <a:ext cx="889000" cy="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42659</xdr:rowOff>
    </xdr:from>
    <xdr:to>
      <xdr:col>72</xdr:col>
      <xdr:colOff>38100</xdr:colOff>
      <xdr:row>56</xdr:row>
      <xdr:rowOff>144259</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643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160786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41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128918</xdr:rowOff>
    </xdr:from>
    <xdr:to>
      <xdr:col>67</xdr:col>
      <xdr:colOff>101600</xdr:colOff>
      <xdr:row>57</xdr:row>
      <xdr:rowOff>59068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73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75595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50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125476</xdr:rowOff>
    </xdr:from>
    <xdr:to>
      <xdr:col>85</xdr:col>
      <xdr:colOff>177800</xdr:colOff>
      <xdr:row>57</xdr:row>
      <xdr:rowOff>55626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72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103903</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70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82169</xdr:rowOff>
    </xdr:from>
    <xdr:to>
      <xdr:col>81</xdr:col>
      <xdr:colOff>101600</xdr:colOff>
      <xdr:row>58</xdr:row>
      <xdr:rowOff>12319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85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3446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94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154242</xdr:rowOff>
    </xdr:from>
    <xdr:to>
      <xdr:col>76</xdr:col>
      <xdr:colOff>165100</xdr:colOff>
      <xdr:row>57</xdr:row>
      <xdr:rowOff>84392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75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75519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84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9055</xdr:rowOff>
    </xdr:from>
    <xdr:to>
      <xdr:col>72</xdr:col>
      <xdr:colOff>38100</xdr:colOff>
      <xdr:row>57</xdr:row>
      <xdr:rowOff>110655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78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101782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87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13678</xdr:rowOff>
    </xdr:from>
    <xdr:to>
      <xdr:col>67</xdr:col>
      <xdr:colOff>101600</xdr:colOff>
      <xdr:row>57</xdr:row>
      <xdr:rowOff>115278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78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106405</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87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29874</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02824"/>
          <a:ext cx="1269" cy="144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148001</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7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88,226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29874</xdr:rowOff>
    </xdr:from>
    <xdr:to>
      <xdr:col>86</xdr:col>
      <xdr:colOff>25400</xdr:colOff>
      <xdr:row>71</xdr:row>
      <xdr:rowOff>29874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02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12843</xdr:rowOff>
    </xdr:from>
    <xdr:to>
      <xdr:col>85</xdr:col>
      <xdr:colOff>127000</xdr:colOff>
      <xdr:row>79</xdr:row>
      <xdr:rowOff>91106</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57393"/>
          <a:ext cx="838200" cy="7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97947</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99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75070</xdr:rowOff>
    </xdr:from>
    <xdr:to>
      <xdr:col>85</xdr:col>
      <xdr:colOff>177800</xdr:colOff>
      <xdr:row>79</xdr:row>
      <xdr:rowOff>5220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11962</xdr:rowOff>
    </xdr:from>
    <xdr:to>
      <xdr:col>81</xdr:col>
      <xdr:colOff>50800</xdr:colOff>
      <xdr:row>79</xdr:row>
      <xdr:rowOff>12843</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56512"/>
          <a:ext cx="889000" cy="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55198</xdr:rowOff>
    </xdr:from>
    <xdr:to>
      <xdr:col>81</xdr:col>
      <xdr:colOff>101600</xdr:colOff>
      <xdr:row>78</xdr:row>
      <xdr:rowOff>156798</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2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1875</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20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11962</xdr:rowOff>
    </xdr:from>
    <xdr:to>
      <xdr:col>76</xdr:col>
      <xdr:colOff>114300</xdr:colOff>
      <xdr:row>79</xdr:row>
      <xdr:rowOff>92903</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56512"/>
          <a:ext cx="889000" cy="8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69143</xdr:rowOff>
    </xdr:from>
    <xdr:to>
      <xdr:col>76</xdr:col>
      <xdr:colOff>165100</xdr:colOff>
      <xdr:row>78</xdr:row>
      <xdr:rowOff>170743</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44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15820</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1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92903</xdr:rowOff>
    </xdr:from>
    <xdr:to>
      <xdr:col>71</xdr:col>
      <xdr:colOff>177800</xdr:colOff>
      <xdr:row>79</xdr:row>
      <xdr:rowOff>96217</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637453"/>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54333</xdr:rowOff>
    </xdr:from>
    <xdr:to>
      <xdr:col>72</xdr:col>
      <xdr:colOff>38100</xdr:colOff>
      <xdr:row>78</xdr:row>
      <xdr:rowOff>155933</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2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1010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20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70776</xdr:rowOff>
    </xdr:from>
    <xdr:to>
      <xdr:col>67</xdr:col>
      <xdr:colOff>101600</xdr:colOff>
      <xdr:row>79</xdr:row>
      <xdr:rowOff>926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4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17453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1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40306</xdr:rowOff>
    </xdr:from>
    <xdr:to>
      <xdr:col>85</xdr:col>
      <xdr:colOff>177800</xdr:colOff>
      <xdr:row>79</xdr:row>
      <xdr:rowOff>141906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126683</xdr:rowOff>
    </xdr:from>
    <xdr:ext cx="378565"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99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133493</xdr:rowOff>
    </xdr:from>
    <xdr:to>
      <xdr:col>81</xdr:col>
      <xdr:colOff>101600</xdr:colOff>
      <xdr:row>79</xdr:row>
      <xdr:rowOff>63643</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0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54770</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599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132612</xdr:rowOff>
    </xdr:from>
    <xdr:to>
      <xdr:col>76</xdr:col>
      <xdr:colOff>165100</xdr:colOff>
      <xdr:row>79</xdr:row>
      <xdr:rowOff>62762</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0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53889</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59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42103</xdr:rowOff>
    </xdr:from>
    <xdr:to>
      <xdr:col>72</xdr:col>
      <xdr:colOff>38100</xdr:colOff>
      <xdr:row>79</xdr:row>
      <xdr:rowOff>143703</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8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134830</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79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45417</xdr:rowOff>
    </xdr:from>
    <xdr:to>
      <xdr:col>67</xdr:col>
      <xdr:colOff>101600</xdr:colOff>
      <xdr:row>79</xdr:row>
      <xdr:rowOff>147017</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8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138144</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109120</xdr:rowOff>
    </xdr:from>
    <xdr:to>
      <xdr:col>85</xdr:col>
      <xdr:colOff>126364</xdr:colOff>
      <xdr:row>98</xdr:row>
      <xdr:rowOff>166325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368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170152</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7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166325</xdr:rowOff>
    </xdr:from>
    <xdr:to>
      <xdr:col>86</xdr:col>
      <xdr:colOff>25400</xdr:colOff>
      <xdr:row>98</xdr:row>
      <xdr:rowOff>166325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68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55797</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1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521,864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109120</xdr:rowOff>
    </xdr:from>
    <xdr:to>
      <xdr:col>86</xdr:col>
      <xdr:colOff>25400</xdr:colOff>
      <xdr:row>89</xdr:row>
      <xdr:rowOff>109120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36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112196</xdr:rowOff>
    </xdr:from>
    <xdr:to>
      <xdr:col>85</xdr:col>
      <xdr:colOff>127000</xdr:colOff>
      <xdr:row>98</xdr:row>
      <xdr:rowOff>121617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914296"/>
          <a:ext cx="838200" cy="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160577</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6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137700</xdr:rowOff>
    </xdr:from>
    <xdr:to>
      <xdr:col>85</xdr:col>
      <xdr:colOff>177800</xdr:colOff>
      <xdr:row>98</xdr:row>
      <xdr:rowOff>67850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7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121617</xdr:rowOff>
    </xdr:from>
    <xdr:to>
      <xdr:col>81</xdr:col>
      <xdr:colOff>50800</xdr:colOff>
      <xdr:row>98</xdr:row>
      <xdr:rowOff>125064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92371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145941</xdr:rowOff>
    </xdr:from>
    <xdr:to>
      <xdr:col>81</xdr:col>
      <xdr:colOff>101600</xdr:colOff>
      <xdr:row>98</xdr:row>
      <xdr:rowOff>76091</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92618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5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125064</xdr:rowOff>
    </xdr:from>
    <xdr:to>
      <xdr:col>76</xdr:col>
      <xdr:colOff>114300</xdr:colOff>
      <xdr:row>98</xdr:row>
      <xdr:rowOff>127316</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927164"/>
          <a:ext cx="8890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160686</xdr:rowOff>
    </xdr:from>
    <xdr:to>
      <xdr:col>76</xdr:col>
      <xdr:colOff>165100</xdr:colOff>
      <xdr:row>98</xdr:row>
      <xdr:rowOff>90836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107363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6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127231</xdr:rowOff>
    </xdr:from>
    <xdr:to>
      <xdr:col>71</xdr:col>
      <xdr:colOff>177800</xdr:colOff>
      <xdr:row>98</xdr:row>
      <xdr:rowOff>127316</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929331"/>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165060</xdr:rowOff>
    </xdr:from>
    <xdr:to>
      <xdr:col>72</xdr:col>
      <xdr:colOff>38100</xdr:colOff>
      <xdr:row>98</xdr:row>
      <xdr:rowOff>95210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111737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162902</xdr:rowOff>
    </xdr:from>
    <xdr:to>
      <xdr:col>67</xdr:col>
      <xdr:colOff>101600</xdr:colOff>
      <xdr:row>98</xdr:row>
      <xdr:rowOff>93052</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109579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61396</xdr:rowOff>
    </xdr:from>
    <xdr:to>
      <xdr:col>85</xdr:col>
      <xdr:colOff>177800</xdr:colOff>
      <xdr:row>98</xdr:row>
      <xdr:rowOff>162996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86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147773</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77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70817</xdr:rowOff>
    </xdr:from>
    <xdr:to>
      <xdr:col>81</xdr:col>
      <xdr:colOff>101600</xdr:colOff>
      <xdr:row>99</xdr:row>
      <xdr:rowOff>967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87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163544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9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74264</xdr:rowOff>
    </xdr:from>
    <xdr:to>
      <xdr:col>76</xdr:col>
      <xdr:colOff>165100</xdr:colOff>
      <xdr:row>99</xdr:row>
      <xdr:rowOff>4414</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87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166991</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96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76516</xdr:rowOff>
    </xdr:from>
    <xdr:to>
      <xdr:col>72</xdr:col>
      <xdr:colOff>38100</xdr:colOff>
      <xdr:row>99</xdr:row>
      <xdr:rowOff>6666</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87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169243</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97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76431</xdr:rowOff>
    </xdr:from>
    <xdr:to>
      <xdr:col>67</xdr:col>
      <xdr:colOff>101600</xdr:colOff>
      <xdr:row>99</xdr:row>
      <xdr:rowOff>6581</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87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169158</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97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2906</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146406"/>
          <a:ext cx="1269" cy="150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10167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96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121033</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492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2906</xdr:rowOff>
    </xdr:from>
    <xdr:to>
      <xdr:col>116</xdr:col>
      <xdr:colOff>152400</xdr:colOff>
      <xdr:row>30</xdr:row>
      <xdr:rowOff>2906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14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99067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427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76190</xdr:rowOff>
    </xdr:from>
    <xdr:to>
      <xdr:col>116</xdr:col>
      <xdr:colOff>114300</xdr:colOff>
      <xdr:row>39</xdr:row>
      <xdr:rowOff>6340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9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83322</xdr:rowOff>
    </xdr:from>
    <xdr:to>
      <xdr:col>112</xdr:col>
      <xdr:colOff>38100</xdr:colOff>
      <xdr:row>39</xdr:row>
      <xdr:rowOff>13472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29999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66333" y="6373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76556</xdr:rowOff>
    </xdr:from>
    <xdr:to>
      <xdr:col>107</xdr:col>
      <xdr:colOff>101600</xdr:colOff>
      <xdr:row>39</xdr:row>
      <xdr:rowOff>6706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9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23233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66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77927</xdr:rowOff>
    </xdr:from>
    <xdr:to>
      <xdr:col>102</xdr:col>
      <xdr:colOff>165100</xdr:colOff>
      <xdr:row>39</xdr:row>
      <xdr:rowOff>8077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9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24604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68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74178</xdr:rowOff>
    </xdr:from>
    <xdr:to>
      <xdr:col>98</xdr:col>
      <xdr:colOff>38100</xdr:colOff>
      <xdr:row>39</xdr:row>
      <xdr:rowOff>4328</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20855</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4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54617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6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88428</xdr:rowOff>
    </xdr:from>
    <xdr:to>
      <xdr:col>116</xdr:col>
      <xdr:colOff>62864</xdr:colOff>
      <xdr:row>59</xdr:row>
      <xdr:rowOff>98878</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flipV="1">
          <a:off x="22159595" y="8660928"/>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145831</xdr:rowOff>
    </xdr:from>
    <xdr:ext cx="249299" cy="259045"/>
    <xdr:sp macro=""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261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35105</xdr:rowOff>
    </xdr:from>
    <xdr:ext cx="469744" cy="259045"/>
    <xdr:sp macro=""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843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88428</xdr:rowOff>
    </xdr:from>
    <xdr:to>
      <xdr:col>116</xdr:col>
      <xdr:colOff>152400</xdr:colOff>
      <xdr:row>50</xdr:row>
      <xdr:rowOff>88428</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866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63282</xdr:rowOff>
    </xdr:from>
    <xdr:ext cx="313932" cy="259045"/>
    <xdr:sp macro=""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073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40405</xdr:rowOff>
    </xdr:from>
    <xdr:to>
      <xdr:col>116</xdr:col>
      <xdr:colOff>114300</xdr:colOff>
      <xdr:row>59</xdr:row>
      <xdr:rowOff>142005</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39915</xdr:rowOff>
    </xdr:from>
    <xdr:to>
      <xdr:col>112</xdr:col>
      <xdr:colOff>38100</xdr:colOff>
      <xdr:row>59</xdr:row>
      <xdr:rowOff>141515</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158042</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66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39261</xdr:rowOff>
    </xdr:from>
    <xdr:to>
      <xdr:col>107</xdr:col>
      <xdr:colOff>101600</xdr:colOff>
      <xdr:row>59</xdr:row>
      <xdr:rowOff>140861</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157388</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77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37628</xdr:rowOff>
    </xdr:from>
    <xdr:to>
      <xdr:col>102</xdr:col>
      <xdr:colOff>165100</xdr:colOff>
      <xdr:row>59</xdr:row>
      <xdr:rowOff>139228</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155755</xdr:rowOff>
    </xdr:from>
    <xdr:ext cx="313932"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88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37302</xdr:rowOff>
    </xdr:from>
    <xdr:to>
      <xdr:col>98</xdr:col>
      <xdr:colOff>38100</xdr:colOff>
      <xdr:row>59</xdr:row>
      <xdr:rowOff>138902</xdr:rowOff>
    </xdr:to>
    <xdr:sp macro=""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1015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155429</xdr:rowOff>
    </xdr:from>
    <xdr:ext cx="313932"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99333" y="992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18831</xdr:rowOff>
    </xdr:from>
    <xdr:ext cx="249299" cy="259045"/>
    <xdr:sp macro=""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10134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43" name="楕円 842">
          <a:extLst>
            <a:ext uri="{FF2B5EF4-FFF2-40B4-BE49-F238E27FC236}">
              <a16:creationId xmlns:a16="http://schemas.microsoft.com/office/drawing/2014/main" id="{00000000-0008-0000-0700-00004B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総務費は、住民一人当たり</a:t>
          </a:r>
          <a:r>
            <a:rPr kumimoji="1" lang="en-US" altLang="ja-JP" sz="1100">
              <a:latin typeface="ＭＳ ゴシック" panose="020B0609070205080204" pitchFamily="49" charset="-128"/>
              <a:ea typeface="ＭＳ ゴシック" panose="020B0609070205080204" pitchFamily="49" charset="-128"/>
            </a:rPr>
            <a:t>106,512</a:t>
          </a:r>
          <a:r>
            <a:rPr kumimoji="1" lang="ja-JP" altLang="en-US" sz="1100">
              <a:latin typeface="ＭＳ ゴシック" panose="020B0609070205080204" pitchFamily="49" charset="-128"/>
              <a:ea typeface="ＭＳ ゴシック" panose="020B0609070205080204" pitchFamily="49" charset="-128"/>
            </a:rPr>
            <a:t>円で、類似団体内平均値を下回っており、新温浴施設整備事業の終了により令和３年度に比べて減少している。</a:t>
          </a:r>
        </a:p>
        <a:p>
          <a:r>
            <a:rPr kumimoji="1" lang="ja-JP" altLang="en-US" sz="1100">
              <a:latin typeface="ＭＳ ゴシック" panose="020B0609070205080204" pitchFamily="49" charset="-128"/>
              <a:ea typeface="ＭＳ ゴシック" panose="020B0609070205080204" pitchFamily="49" charset="-128"/>
            </a:rPr>
            <a:t>　民生費は、住民一人当たり</a:t>
          </a:r>
          <a:r>
            <a:rPr kumimoji="1" lang="en-US" altLang="ja-JP" sz="1100">
              <a:latin typeface="ＭＳ ゴシック" panose="020B0609070205080204" pitchFamily="49" charset="-128"/>
              <a:ea typeface="ＭＳ ゴシック" panose="020B0609070205080204" pitchFamily="49" charset="-128"/>
            </a:rPr>
            <a:t>180,158</a:t>
          </a:r>
          <a:r>
            <a:rPr kumimoji="1" lang="ja-JP" altLang="en-US" sz="1100">
              <a:latin typeface="ＭＳ ゴシック" panose="020B0609070205080204" pitchFamily="49" charset="-128"/>
              <a:ea typeface="ＭＳ ゴシック" panose="020B0609070205080204" pitchFamily="49" charset="-128"/>
            </a:rPr>
            <a:t>円で、類似団体内平均値を下回っており、特別給付金関係事業の減などにより令和３年度に比べて減少している。</a:t>
          </a:r>
        </a:p>
        <a:p>
          <a:r>
            <a:rPr kumimoji="1" lang="ja-JP" altLang="en-US" sz="1100">
              <a:latin typeface="ＭＳ ゴシック" panose="020B0609070205080204" pitchFamily="49" charset="-128"/>
              <a:ea typeface="ＭＳ ゴシック" panose="020B0609070205080204" pitchFamily="49" charset="-128"/>
            </a:rPr>
            <a:t>　衛生費は、住民一人当たり</a:t>
          </a:r>
          <a:r>
            <a:rPr kumimoji="1" lang="en-US" altLang="ja-JP" sz="1100">
              <a:latin typeface="ＭＳ ゴシック" panose="020B0609070205080204" pitchFamily="49" charset="-128"/>
              <a:ea typeface="ＭＳ ゴシック" panose="020B0609070205080204" pitchFamily="49" charset="-128"/>
            </a:rPr>
            <a:t>34,763</a:t>
          </a:r>
          <a:r>
            <a:rPr kumimoji="1" lang="ja-JP" altLang="en-US" sz="1100">
              <a:latin typeface="ＭＳ ゴシック" panose="020B0609070205080204" pitchFamily="49" charset="-128"/>
              <a:ea typeface="ＭＳ ゴシック" panose="020B0609070205080204" pitchFamily="49" charset="-128"/>
            </a:rPr>
            <a:t>円で、類似団体内平均値を下回っているが、一部事務組合負担金の増などにより令和３年度に比べて増加している。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令和４年度は、実質収支額は</a:t>
          </a:r>
          <a:r>
            <a:rPr kumimoji="1" lang="en-US" altLang="ja-JP" sz="1200">
              <a:latin typeface="ＭＳ ゴシック" pitchFamily="49" charset="-128"/>
              <a:ea typeface="ＭＳ ゴシック" pitchFamily="49" charset="-128"/>
            </a:rPr>
            <a:t>1,174,956</a:t>
          </a:r>
          <a:r>
            <a:rPr kumimoji="1" lang="ja-JP" altLang="en-US" sz="1200">
              <a:latin typeface="ＭＳ ゴシック" pitchFamily="49" charset="-128"/>
              <a:ea typeface="ＭＳ ゴシック" pitchFamily="49" charset="-128"/>
            </a:rPr>
            <a:t>千円の黒字で単年度収支額は</a:t>
          </a:r>
          <a:r>
            <a:rPr kumimoji="1" lang="en-US" altLang="ja-JP" sz="1200">
              <a:latin typeface="ＭＳ ゴシック" pitchFamily="49" charset="-128"/>
              <a:ea typeface="ＭＳ ゴシック" pitchFamily="49" charset="-128"/>
            </a:rPr>
            <a:t>11,184</a:t>
          </a:r>
          <a:r>
            <a:rPr kumimoji="1" lang="ja-JP" altLang="en-US" sz="1200">
              <a:latin typeface="ＭＳ ゴシック" pitchFamily="49" charset="-128"/>
              <a:ea typeface="ＭＳ ゴシック" pitchFamily="49" charset="-128"/>
            </a:rPr>
            <a:t>千円の赤字となった。財政調整基金は取り崩し額を上回る積立を行ったため、実質単年度収支はプラスとなった。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一般会計及びすべての会計で赤字は生じていない。</a:t>
          </a:r>
        </a:p>
        <a:p>
          <a:r>
            <a:rPr kumimoji="1" lang="ja-JP" altLang="en-US" sz="1200">
              <a:latin typeface="ＭＳ ゴシック" pitchFamily="49" charset="-128"/>
              <a:ea typeface="ＭＳ ゴシック" pitchFamily="49" charset="-128"/>
            </a:rPr>
            <a:t>今後、公共施設等の更新費用の増加や、景気動向に伴う市税等の減少による当該指標の悪化も懸念されることから、実質黒字を維持すべく引き続き、行政経費等の節減と歳入の確保を図り、健全財政を堅持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実質公債費比率（分子）は、前年度と比較して</a:t>
          </a:r>
          <a:r>
            <a:rPr kumimoji="1" lang="en-US" altLang="ja-JP" sz="1200">
              <a:latin typeface="ＭＳ ゴシック" pitchFamily="49" charset="-128"/>
              <a:ea typeface="ＭＳ ゴシック" pitchFamily="49" charset="-128"/>
            </a:rPr>
            <a:t>72</a:t>
          </a:r>
          <a:r>
            <a:rPr kumimoji="1" lang="ja-JP" altLang="en-US" sz="1200">
              <a:latin typeface="ＭＳ ゴシック" pitchFamily="49" charset="-128"/>
              <a:ea typeface="ＭＳ ゴシック" pitchFamily="49" charset="-128"/>
            </a:rPr>
            <a:t>百万円の増となった。増加の主な要因は、一部事務組合の元利償還金に対する負担金の増、元利償還金の増による影響が大きい。</a:t>
          </a:r>
        </a:p>
        <a:p>
          <a:r>
            <a:rPr kumimoji="1" lang="ja-JP" altLang="en-US" sz="1200">
              <a:latin typeface="ＭＳ ゴシック" pitchFamily="49" charset="-128"/>
              <a:ea typeface="ＭＳ ゴシック" pitchFamily="49" charset="-128"/>
            </a:rPr>
            <a:t>公債費は平成</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年度から平成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度の大規模公共事業や令和元年度の小中学校冷房設備事業、令和２～３年度にかけての新温浴施設整備事業により今後、高位で推移する見込みとなっている。今後予想される上昇に対応するため、減債基金への積立を実施し、可能であれば繰上償還を行うなど元利償還金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将来負担比率（分子）は、前年度と比較して</a:t>
          </a:r>
          <a:r>
            <a:rPr kumimoji="1" lang="en-US" altLang="ja-JP" sz="1200">
              <a:latin typeface="ＭＳ ゴシック" pitchFamily="49" charset="-128"/>
              <a:ea typeface="ＭＳ ゴシック" pitchFamily="49" charset="-128"/>
            </a:rPr>
            <a:t>555</a:t>
          </a:r>
          <a:r>
            <a:rPr kumimoji="1" lang="ja-JP" altLang="en-US" sz="1200">
              <a:latin typeface="ＭＳ ゴシック" pitchFamily="49" charset="-128"/>
              <a:ea typeface="ＭＳ ゴシック" pitchFamily="49" charset="-128"/>
            </a:rPr>
            <a:t>百万円の減となった。主な要因は小学校改築事業・中学校新増築事業の償還終了による地方債現在高の減や充当可能基金の増が大きい。</a:t>
          </a:r>
        </a:p>
        <a:p>
          <a:r>
            <a:rPr kumimoji="1" lang="ja-JP" altLang="en-US" sz="1200">
              <a:latin typeface="ＭＳ ゴシック" pitchFamily="49" charset="-128"/>
              <a:ea typeface="ＭＳ ゴシック" pitchFamily="49" charset="-128"/>
            </a:rPr>
            <a:t>今後は組合等負担等見込額の高い推移が見込まれるため将来負担比率としては悪化が見込まれる。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山形県南陽市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令和４年度末の全ての積立基金の残高合計は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百万円となり、主に財政調整基金、財政調整基金の増加により前年度末から約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・目的基金については、設置目的に沿って、政策の実現に向け適切な運用を図っていく。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将来の歳入減少・歳出増加への備えのため、引き続き、行革、経費節減等により捻出した額又、入札差金など事業執行で発生した歳出の不用額等を財源として確保し、基金に積み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公共施設維持管理基金：施設の老朽化に伴い維持管理・更新費用の増加が見込まれることから、費用負担の平準化を図るために積立てるもの。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地域振興基金：ふるさと納税による寄付金を財源とした積立基金、また、地域振興を推進する目的。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中小企業緊急経済対策利子補給等基金：新型コロナウイルス感染症の影響を受けた中小企業者を支援するため令和７年度までの期限で新たに設定。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公共施設維持管理基金：決算剰余金を積み立てたことによる増、庁舎等整備事業費、財産維持管理費、地域情報管理事業費等として取崩し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地域振興基金：運用益、ふるさと納税事業として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百万円積立、ふるさと納税事業費として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中小企業緊急経済対策利子補給等基金：令和２年度に新規設定し、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百万円を積み立てた。以後は毎年度取り崩していき、令和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年度をもって廃止する。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重点施策等（教育まちづくり、産業まちづくり、健康まちづくり）への充当を基本としながら、今後とも適正な運用となるよう努める。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・繰越金確定に伴うルール分積立による増加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今後、災害等への備えとして、また、将来の財政基盤の安定のため標準財政規模の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億円）まで積み立てることを目標としている。（災害時の対応分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２か年度、予算編成調整分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百万円、豪雪時の対応分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百万円、その他突発的な事案への対応として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運用益（預金利子）による増。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公債費の増高を抑制するため、高利率の債務の繰上償還を平成２２年度から積極的に実施してきた。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現在は実質公債費比率が安定しており、また、高金利の地方債がないことから繰上償還の予定はないが、将来の繰上償還の財源とすべく減債基金への積立てを計画的に実施する。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1139156-B048-41CC-8EB3-6786327393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7EB2DF0-5188-43EC-9DA0-BCF126D6F6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30D7890-B2C1-4E90-AC74-0E3673120942}"/>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9248BDC-127E-4526-B02F-EB2503CA868A}"/>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C0D6CDD-0B5B-4B35-B2CE-8527B9F39A89}"/>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395601-ADC8-4DAF-AE0F-55FCA5D6432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4F3A6BF-FE53-40D3-9A7C-FA2E288F6CD3}"/>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F634B1B-CBD1-4B91-8FC2-B0D42065E186}"/>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6F78CD5-9A3C-4252-8C73-44A165A31D5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7B78950-C099-4DEC-80A5-D0E6EC807B34}"/>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A75B2D3-0042-4397-A419-5152B08CEF1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2EC9CAB-22B8-4A50-9CD7-EC3439BF528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29,848
29,617
160.52
17,840,226
16,564,902
1,174,956
8,377,772
14,954,807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4A688C8-77A9-41C4-AA13-411943F90404}"/>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A4187AE-B91F-4CCB-83F4-77B78238668B}"/>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39F0BE2-2ADE-4774-8EE6-C12FC6C929D6}"/>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600AFC9-D7A3-4FDB-915D-A8A173EADBE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5642C1E-9767-4E01-A623-03CF0DA844F9}"/>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7E781D8-D714-4DC3-A025-EBC3A192C88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1526D64-2A7A-459E-AF35-3F985E5ACE35}"/>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798EFC8-D4D5-4DE7-9376-A1C7F713F148}"/>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859E655-8E9F-42F7-8FAD-F41EC45C1761}"/>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AD91795-401B-4D32-BA29-FB1ED10EE4BF}"/>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7598646-E553-4AE2-B88A-6AD834AA8C8F}"/>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D8E87E7-0DD1-481D-B5AD-18BA39EEFAA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A6C5C98-B71B-4785-976D-124181C449C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788E490-C2DA-43D3-912D-DF77B5E0AF4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4E542A0-81F3-4EED-89C6-302F2EA0F2D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0E6A54A-5A49-4737-B6BF-D67CE9109A51}"/>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32AD3FC-601F-4D7D-9689-94E8D7697E03}"/>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4C5DAAD-665E-46D4-B452-17F39FDB055D}"/>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C5CA7A9-9F9A-468E-A459-7979EDF6A8C5}"/>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2A514DD-BE14-4A25-868C-57B6141113C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073652C4-BBE1-49ED-A027-C0D4386AE73C}"/>
            </a:ext>
          </a:extLst>
        </xdr:cNvPr>
        <xdr:cNvSpPr txBox="1"/>
      </xdr:nvSpPr>
      <xdr:spPr>
        <a:xfrm>
          <a:off x="419100" y="343344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E6A7E14E-18FA-4B9E-A9AC-DC24ABDDB96C}"/>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EE4AE00-BD5C-410E-8A84-502209D0AEED}"/>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351FC40-AA11-484F-869F-F93D39F14DB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8C12B57-04C8-4FBF-911B-68DADCDD3B4E}"/>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055A503-DD59-49A4-98D9-8E2FF39B456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5BAC810-8349-4399-8B60-ECEFFA20096A}"/>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E9199D6-8AB7-47EC-8CA3-1786062B34DA}"/>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A567011-3EBF-408A-AACE-D6C64F655368}"/>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8BDBC87-9DA6-4050-86A5-F19E0685C925}"/>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C42EBA8-4A2E-4BBF-8369-E96A59BCEA18}"/>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FC78CBF-3C75-4CCF-B7B4-EDBAA4883A5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C8DC9A8-A5F6-4C05-ACD8-1CA34E5A4614}"/>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1F98127-D1B4-4AF5-89AD-CF7C07A25DA4}"/>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9FAF349-FA0A-4922-9640-2FB00C92F934}"/>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令和４年度の有形固定資産減価償却率は、類似団体内平均値より</a:t>
          </a:r>
          <a:r>
            <a:rPr kumimoji="1" lang="en-US" altLang="ja-JP" sz="1100">
              <a:latin typeface="ＭＳ Ｐゴシック" panose="020B0600070205080204" pitchFamily="50" charset="-128"/>
              <a:ea typeface="ＭＳ Ｐゴシック" panose="020B0600070205080204" pitchFamily="50" charset="-128"/>
            </a:rPr>
            <a:t>6.8</a:t>
          </a:r>
          <a:r>
            <a:rPr kumimoji="1" lang="ja-JP" altLang="en-US" sz="1100">
              <a:latin typeface="ＭＳ Ｐゴシック" panose="020B0600070205080204" pitchFamily="50" charset="-128"/>
              <a:ea typeface="ＭＳ Ｐゴシック" panose="020B0600070205080204" pitchFamily="50" charset="-128"/>
            </a:rPr>
            <a:t>ポイント低くなっている。しかし、人口減少のなか、公共施設の約</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割が築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年を経過するなど老朽化が進んでいる状況にあるため、平成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年度に策定した公共施設等総合管理計画に基づき、同一類型施設の集約化、統廃合等を含む公共施設等の最適な配置の実現を計画的に進めているところである。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DDA65DD-FFA7-4AD3-B544-1BAF92129297}"/>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30BD26D-7068-4C5A-A154-8CB2AB4F207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9B75386-8E6A-40FF-81CB-AC0D392862A8}"/>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5FB611F-5F9A-41A6-8BE0-ED58F8F59D89}"/>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6D5EC304-CDF7-4539-A7C7-76639FB8B92B}"/>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BB347EC-F14F-4528-B2CE-CBE115D92B42}"/>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F0F3DA0E-5347-45CD-BA36-2E1528E2CCA9}"/>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59A9BFE-15D5-4687-B907-5280DA80D4EB}"/>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0ED8564-DE8D-4C2E-B3DA-5FC20C4912FA}"/>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AF3AD48-F5C9-49E6-8306-68395FF054B8}"/>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B9C654CA-A980-4604-A17F-5A892CC2ADBC}"/>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E1AE361-5F52-47CC-9B60-B427D45F3B81}"/>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A1E437A2-624E-4A4B-A251-38526DEE3FA8}"/>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38A83793-191B-4455-AC24-D0127A67D29B}"/>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4010BA21-3FA2-4291-B9EC-924DAFAD136C}"/>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B648456-29BE-4605-8828-603A18BD772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36830</xdr:rowOff>
    </xdr:from>
    <xdr:to>
      <xdr:col>23</xdr:col>
      <xdr:colOff>85090</xdr:colOff>
      <xdr:row>33</xdr:row>
      <xdr:rowOff>155469</xdr:rowOff>
    </xdr:to>
    <xdr:cxnSp macro="">
      <xdr:nvCxnSpPr>
        <xdr:cNvPr id="65" name="直線コネクタ 64">
          <a:extLst>
            <a:ext uri="{FF2B5EF4-FFF2-40B4-BE49-F238E27FC236}">
              <a16:creationId xmlns:a16="http://schemas.microsoft.com/office/drawing/2014/main" id="{757086CD-6745-4647-BB61-0CF66DC1C15A}"/>
            </a:ext>
          </a:extLst>
        </xdr:cNvPr>
        <xdr:cNvCxnSpPr/>
      </xdr:nvCxnSpPr>
      <xdr:spPr>
        <a:xfrm flipV="1">
          <a:off x="4206240" y="5165090"/>
          <a:ext cx="1270" cy="1292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159296</xdr:rowOff>
    </xdr:from>
    <xdr:ext cx="405111" cy="259045"/>
    <xdr:sp macro="" textlink="">
      <xdr:nvSpPr>
        <xdr:cNvPr id="66" name="有形固定資産減価償却率最小値テキスト">
          <a:extLst>
            <a:ext uri="{FF2B5EF4-FFF2-40B4-BE49-F238E27FC236}">
              <a16:creationId xmlns:a16="http://schemas.microsoft.com/office/drawing/2014/main" id="{EE98AA4E-8294-413A-862C-AB3232608F52}"/>
            </a:ext>
          </a:extLst>
        </xdr:cNvPr>
        <xdr:cNvSpPr txBox="1"/>
      </xdr:nvSpPr>
      <xdr:spPr>
        <a:xfrm>
          <a:off x="4258945" y="646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155469</xdr:rowOff>
    </xdr:from>
    <xdr:to>
      <xdr:col>23</xdr:col>
      <xdr:colOff>174625</xdr:colOff>
      <xdr:row>33</xdr:row>
      <xdr:rowOff>155469</xdr:rowOff>
    </xdr:to>
    <xdr:cxnSp macro="">
      <xdr:nvCxnSpPr>
        <xdr:cNvPr id="67" name="直線コネクタ 66">
          <a:extLst>
            <a:ext uri="{FF2B5EF4-FFF2-40B4-BE49-F238E27FC236}">
              <a16:creationId xmlns:a16="http://schemas.microsoft.com/office/drawing/2014/main" id="{E8F0A0BE-F065-4665-8BDB-65BF28977266}"/>
            </a:ext>
          </a:extLst>
        </xdr:cNvPr>
        <xdr:cNvCxnSpPr/>
      </xdr:nvCxnSpPr>
      <xdr:spPr>
        <a:xfrm>
          <a:off x="4119245" y="645720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154957</xdr:rowOff>
    </xdr:from>
    <xdr:ext cx="405111" cy="259045"/>
    <xdr:sp macro="" textlink="">
      <xdr:nvSpPr>
        <xdr:cNvPr id="68" name="有形固定資産減価償却率最大値テキスト">
          <a:extLst>
            <a:ext uri="{FF2B5EF4-FFF2-40B4-BE49-F238E27FC236}">
              <a16:creationId xmlns:a16="http://schemas.microsoft.com/office/drawing/2014/main" id="{EAE004AC-7CDB-4423-B207-D7B80A5C14D1}"/>
            </a:ext>
          </a:extLst>
        </xdr:cNvPr>
        <xdr:cNvSpPr txBox="1"/>
      </xdr:nvSpPr>
      <xdr:spPr>
        <a:xfrm>
          <a:off x="4258945" y="494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36830</xdr:rowOff>
    </xdr:from>
    <xdr:to>
      <xdr:col>23</xdr:col>
      <xdr:colOff>174625</xdr:colOff>
      <xdr:row>26</xdr:row>
      <xdr:rowOff>36830</xdr:rowOff>
    </xdr:to>
    <xdr:cxnSp macro="">
      <xdr:nvCxnSpPr>
        <xdr:cNvPr id="69" name="直線コネクタ 68">
          <a:extLst>
            <a:ext uri="{FF2B5EF4-FFF2-40B4-BE49-F238E27FC236}">
              <a16:creationId xmlns:a16="http://schemas.microsoft.com/office/drawing/2014/main" id="{4D21F50C-0B7B-4F36-AAE4-D870BFACD1EC}"/>
            </a:ext>
          </a:extLst>
        </xdr:cNvPr>
        <xdr:cNvCxnSpPr/>
      </xdr:nvCxnSpPr>
      <xdr:spPr>
        <a:xfrm>
          <a:off x="4119245" y="516509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135060</xdr:rowOff>
    </xdr:from>
    <xdr:ext cx="405111" cy="259045"/>
    <xdr:sp macro="" textlink="">
      <xdr:nvSpPr>
        <xdr:cNvPr id="70" name="有形固定資産減価償却率平均値テキスト">
          <a:extLst>
            <a:ext uri="{FF2B5EF4-FFF2-40B4-BE49-F238E27FC236}">
              <a16:creationId xmlns:a16="http://schemas.microsoft.com/office/drawing/2014/main" id="{A3010A36-68B6-49DC-BFF4-C35CBB10B4CB}"/>
            </a:ext>
          </a:extLst>
        </xdr:cNvPr>
        <xdr:cNvSpPr txBox="1"/>
      </xdr:nvSpPr>
      <xdr:spPr>
        <a:xfrm>
          <a:off x="4258945" y="5933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156633</xdr:rowOff>
    </xdr:from>
    <xdr:to>
      <xdr:col>23</xdr:col>
      <xdr:colOff>136525</xdr:colOff>
      <xdr:row>31</xdr:row>
      <xdr:rowOff>86783</xdr:rowOff>
    </xdr:to>
    <xdr:sp macro="" textlink="">
      <xdr:nvSpPr>
        <xdr:cNvPr id="71" name="フローチャート: 判断 70">
          <a:extLst>
            <a:ext uri="{FF2B5EF4-FFF2-40B4-BE49-F238E27FC236}">
              <a16:creationId xmlns:a16="http://schemas.microsoft.com/office/drawing/2014/main" id="{9456BB8E-2A43-4CEF-8C4F-82BA882D9AF2}"/>
            </a:ext>
          </a:extLst>
        </xdr:cNvPr>
        <xdr:cNvSpPr/>
      </xdr:nvSpPr>
      <xdr:spPr>
        <a:xfrm>
          <a:off x="4157345" y="59554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111654</xdr:rowOff>
    </xdr:from>
    <xdr:to>
      <xdr:col>19</xdr:col>
      <xdr:colOff>187325</xdr:colOff>
      <xdr:row>31</xdr:row>
      <xdr:rowOff>41804</xdr:rowOff>
    </xdr:to>
    <xdr:sp macro="" textlink="">
      <xdr:nvSpPr>
        <xdr:cNvPr id="72" name="フローチャート: 判断 71">
          <a:extLst>
            <a:ext uri="{FF2B5EF4-FFF2-40B4-BE49-F238E27FC236}">
              <a16:creationId xmlns:a16="http://schemas.microsoft.com/office/drawing/2014/main" id="{E9F3414B-7A3E-4780-8BE1-4086B7D65813}"/>
            </a:ext>
          </a:extLst>
        </xdr:cNvPr>
        <xdr:cNvSpPr/>
      </xdr:nvSpPr>
      <xdr:spPr>
        <a:xfrm>
          <a:off x="353758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97261</xdr:rowOff>
    </xdr:from>
    <xdr:to>
      <xdr:col>15</xdr:col>
      <xdr:colOff>187325</xdr:colOff>
      <xdr:row>31</xdr:row>
      <xdr:rowOff>27411</xdr:rowOff>
    </xdr:to>
    <xdr:sp macro="" textlink="">
      <xdr:nvSpPr>
        <xdr:cNvPr id="73" name="フローチャート: 判断 72">
          <a:extLst>
            <a:ext uri="{FF2B5EF4-FFF2-40B4-BE49-F238E27FC236}">
              <a16:creationId xmlns:a16="http://schemas.microsoft.com/office/drawing/2014/main" id="{14B2B1AE-FE16-4D38-90ED-4F9FA06F1153}"/>
            </a:ext>
          </a:extLst>
        </xdr:cNvPr>
        <xdr:cNvSpPr/>
      </xdr:nvSpPr>
      <xdr:spPr>
        <a:xfrm>
          <a:off x="2867025" y="5896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84667</xdr:rowOff>
    </xdr:from>
    <xdr:to>
      <xdr:col>11</xdr:col>
      <xdr:colOff>187325</xdr:colOff>
      <xdr:row>31</xdr:row>
      <xdr:rowOff>14817</xdr:rowOff>
    </xdr:to>
    <xdr:sp macro="" textlink="">
      <xdr:nvSpPr>
        <xdr:cNvPr id="74" name="フローチャート: 判断 73">
          <a:extLst>
            <a:ext uri="{FF2B5EF4-FFF2-40B4-BE49-F238E27FC236}">
              <a16:creationId xmlns:a16="http://schemas.microsoft.com/office/drawing/2014/main" id="{6348BC44-8178-40DB-B288-77D8E7EC652C}"/>
            </a:ext>
          </a:extLst>
        </xdr:cNvPr>
        <xdr:cNvSpPr/>
      </xdr:nvSpPr>
      <xdr:spPr>
        <a:xfrm>
          <a:off x="2196465" y="58834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81068</xdr:rowOff>
    </xdr:from>
    <xdr:to>
      <xdr:col>7</xdr:col>
      <xdr:colOff>187325</xdr:colOff>
      <xdr:row>31</xdr:row>
      <xdr:rowOff>11218</xdr:rowOff>
    </xdr:to>
    <xdr:sp macro="" textlink="">
      <xdr:nvSpPr>
        <xdr:cNvPr id="75" name="フローチャート: 判断 74">
          <a:extLst>
            <a:ext uri="{FF2B5EF4-FFF2-40B4-BE49-F238E27FC236}">
              <a16:creationId xmlns:a16="http://schemas.microsoft.com/office/drawing/2014/main" id="{685906E8-6CC5-4E39-917A-18C3478BBEB0}"/>
            </a:ext>
          </a:extLst>
        </xdr:cNvPr>
        <xdr:cNvSpPr/>
      </xdr:nvSpPr>
      <xdr:spPr>
        <a:xfrm>
          <a:off x="1525905" y="5879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A0444F8-D80D-4607-9738-9C74FE6E0F67}"/>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A3D2AD7-1DD7-41C2-A80F-4CC90F2C2A6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8D0C5E7-9A41-4CCA-88FE-54350B0B503A}"/>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B27A11B-42BE-47CD-8143-F1A03C7595DD}"/>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0AAF9F1-D0FA-4579-8325-7D1E37B8B9F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34290</xdr:rowOff>
    </xdr:from>
    <xdr:to>
      <xdr:col>23</xdr:col>
      <xdr:colOff>136525</xdr:colOff>
      <xdr:row>30</xdr:row>
      <xdr:rowOff>135890</xdr:rowOff>
    </xdr:to>
    <xdr:sp macro="" textlink="">
      <xdr:nvSpPr>
        <xdr:cNvPr id="81" name="楕円 80">
          <a:extLst>
            <a:ext uri="{FF2B5EF4-FFF2-40B4-BE49-F238E27FC236}">
              <a16:creationId xmlns:a16="http://schemas.microsoft.com/office/drawing/2014/main" id="{4E38F329-6258-4695-A2FE-0BD8BF1FEFB7}"/>
            </a:ext>
          </a:extLst>
        </xdr:cNvPr>
        <xdr:cNvSpPr/>
      </xdr:nvSpPr>
      <xdr:spPr>
        <a:xfrm>
          <a:off x="4157345" y="583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57167</xdr:rowOff>
    </xdr:from>
    <xdr:ext cx="405111" cy="259045"/>
    <xdr:sp macro="" textlink="">
      <xdr:nvSpPr>
        <xdr:cNvPr id="82" name="有形固定資産減価償却率該当値テキスト">
          <a:extLst>
            <a:ext uri="{FF2B5EF4-FFF2-40B4-BE49-F238E27FC236}">
              <a16:creationId xmlns:a16="http://schemas.microsoft.com/office/drawing/2014/main" id="{5F50D192-388A-46CF-81AF-4156BC8C4A20}"/>
            </a:ext>
          </a:extLst>
        </xdr:cNvPr>
        <xdr:cNvSpPr txBox="1"/>
      </xdr:nvSpPr>
      <xdr:spPr>
        <a:xfrm>
          <a:off x="4258945"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3704</xdr:rowOff>
    </xdr:from>
    <xdr:to>
      <xdr:col>19</xdr:col>
      <xdr:colOff>187325</xdr:colOff>
      <xdr:row>30</xdr:row>
      <xdr:rowOff>105304</xdr:rowOff>
    </xdr:to>
    <xdr:sp macro="" textlink="">
      <xdr:nvSpPr>
        <xdr:cNvPr id="83" name="楕円 82">
          <a:extLst>
            <a:ext uri="{FF2B5EF4-FFF2-40B4-BE49-F238E27FC236}">
              <a16:creationId xmlns:a16="http://schemas.microsoft.com/office/drawing/2014/main" id="{A7658C8D-FCAE-43D5-8512-544D73032D2B}"/>
            </a:ext>
          </a:extLst>
        </xdr:cNvPr>
        <xdr:cNvSpPr/>
      </xdr:nvSpPr>
      <xdr:spPr>
        <a:xfrm>
          <a:off x="3537585" y="58025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54504</xdr:rowOff>
    </xdr:from>
    <xdr:to>
      <xdr:col>23</xdr:col>
      <xdr:colOff>85725</xdr:colOff>
      <xdr:row>30</xdr:row>
      <xdr:rowOff>85090</xdr:rowOff>
    </xdr:to>
    <xdr:cxnSp macro="">
      <xdr:nvCxnSpPr>
        <xdr:cNvPr id="84" name="直線コネクタ 83">
          <a:extLst>
            <a:ext uri="{FF2B5EF4-FFF2-40B4-BE49-F238E27FC236}">
              <a16:creationId xmlns:a16="http://schemas.microsoft.com/office/drawing/2014/main" id="{696FE992-3877-4053-A75E-502AB995285D}"/>
            </a:ext>
          </a:extLst>
        </xdr:cNvPr>
        <xdr:cNvCxnSpPr/>
      </xdr:nvCxnSpPr>
      <xdr:spPr>
        <a:xfrm>
          <a:off x="3588385" y="5853324"/>
          <a:ext cx="61976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158962</xdr:rowOff>
    </xdr:from>
    <xdr:to>
      <xdr:col>15</xdr:col>
      <xdr:colOff>187325</xdr:colOff>
      <xdr:row>30</xdr:row>
      <xdr:rowOff>89112</xdr:rowOff>
    </xdr:to>
    <xdr:sp macro="" textlink="">
      <xdr:nvSpPr>
        <xdr:cNvPr id="85" name="楕円 84">
          <a:extLst>
            <a:ext uri="{FF2B5EF4-FFF2-40B4-BE49-F238E27FC236}">
              <a16:creationId xmlns:a16="http://schemas.microsoft.com/office/drawing/2014/main" id="{6AC88E41-FE52-47BE-BAAD-71883EDF3511}"/>
            </a:ext>
          </a:extLst>
        </xdr:cNvPr>
        <xdr:cNvSpPr/>
      </xdr:nvSpPr>
      <xdr:spPr>
        <a:xfrm>
          <a:off x="2867025" y="5790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38312</xdr:rowOff>
    </xdr:from>
    <xdr:to>
      <xdr:col>19</xdr:col>
      <xdr:colOff>136525</xdr:colOff>
      <xdr:row>30</xdr:row>
      <xdr:rowOff>54504</xdr:rowOff>
    </xdr:to>
    <xdr:cxnSp macro="">
      <xdr:nvCxnSpPr>
        <xdr:cNvPr id="86" name="直線コネクタ 85">
          <a:extLst>
            <a:ext uri="{FF2B5EF4-FFF2-40B4-BE49-F238E27FC236}">
              <a16:creationId xmlns:a16="http://schemas.microsoft.com/office/drawing/2014/main" id="{51F8961B-4C02-4002-8ECB-F9525A694178}"/>
            </a:ext>
          </a:extLst>
        </xdr:cNvPr>
        <xdr:cNvCxnSpPr/>
      </xdr:nvCxnSpPr>
      <xdr:spPr>
        <a:xfrm>
          <a:off x="2917825" y="5837132"/>
          <a:ext cx="67056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122978</xdr:rowOff>
    </xdr:from>
    <xdr:to>
      <xdr:col>11</xdr:col>
      <xdr:colOff>187325</xdr:colOff>
      <xdr:row>30</xdr:row>
      <xdr:rowOff>53128</xdr:rowOff>
    </xdr:to>
    <xdr:sp macro="" textlink="">
      <xdr:nvSpPr>
        <xdr:cNvPr id="87" name="楕円 86">
          <a:extLst>
            <a:ext uri="{FF2B5EF4-FFF2-40B4-BE49-F238E27FC236}">
              <a16:creationId xmlns:a16="http://schemas.microsoft.com/office/drawing/2014/main" id="{35B38899-0368-41EC-9B19-41184CC84963}"/>
            </a:ext>
          </a:extLst>
        </xdr:cNvPr>
        <xdr:cNvSpPr/>
      </xdr:nvSpPr>
      <xdr:spPr>
        <a:xfrm>
          <a:off x="2196465" y="57541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2328</xdr:rowOff>
    </xdr:from>
    <xdr:to>
      <xdr:col>15</xdr:col>
      <xdr:colOff>136525</xdr:colOff>
      <xdr:row>30</xdr:row>
      <xdr:rowOff>38312</xdr:rowOff>
    </xdr:to>
    <xdr:cxnSp macro="">
      <xdr:nvCxnSpPr>
        <xdr:cNvPr id="88" name="直線コネクタ 87">
          <a:extLst>
            <a:ext uri="{FF2B5EF4-FFF2-40B4-BE49-F238E27FC236}">
              <a16:creationId xmlns:a16="http://schemas.microsoft.com/office/drawing/2014/main" id="{2EC2886E-0826-40C1-9014-5ECCE55225F9}"/>
            </a:ext>
          </a:extLst>
        </xdr:cNvPr>
        <xdr:cNvCxnSpPr/>
      </xdr:nvCxnSpPr>
      <xdr:spPr>
        <a:xfrm>
          <a:off x="2247265" y="5801148"/>
          <a:ext cx="67056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85196</xdr:rowOff>
    </xdr:from>
    <xdr:to>
      <xdr:col>7</xdr:col>
      <xdr:colOff>187325</xdr:colOff>
      <xdr:row>30</xdr:row>
      <xdr:rowOff>15346</xdr:rowOff>
    </xdr:to>
    <xdr:sp macro="" textlink="">
      <xdr:nvSpPr>
        <xdr:cNvPr id="89" name="楕円 88">
          <a:extLst>
            <a:ext uri="{FF2B5EF4-FFF2-40B4-BE49-F238E27FC236}">
              <a16:creationId xmlns:a16="http://schemas.microsoft.com/office/drawing/2014/main" id="{FF1FCAC6-8830-4D70-9EB2-A6801052B8FF}"/>
            </a:ext>
          </a:extLst>
        </xdr:cNvPr>
        <xdr:cNvSpPr/>
      </xdr:nvSpPr>
      <xdr:spPr>
        <a:xfrm>
          <a:off x="1525905" y="57163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135996</xdr:rowOff>
    </xdr:from>
    <xdr:to>
      <xdr:col>11</xdr:col>
      <xdr:colOff>136525</xdr:colOff>
      <xdr:row>30</xdr:row>
      <xdr:rowOff>2328</xdr:rowOff>
    </xdr:to>
    <xdr:cxnSp macro="">
      <xdr:nvCxnSpPr>
        <xdr:cNvPr id="90" name="直線コネクタ 89">
          <a:extLst>
            <a:ext uri="{FF2B5EF4-FFF2-40B4-BE49-F238E27FC236}">
              <a16:creationId xmlns:a16="http://schemas.microsoft.com/office/drawing/2014/main" id="{D9F01667-5711-405C-B3E8-6E131D3572A7}"/>
            </a:ext>
          </a:extLst>
        </xdr:cNvPr>
        <xdr:cNvCxnSpPr/>
      </xdr:nvCxnSpPr>
      <xdr:spPr>
        <a:xfrm>
          <a:off x="1576705" y="5767176"/>
          <a:ext cx="670560" cy="3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32931</xdr:rowOff>
    </xdr:from>
    <xdr:ext cx="405111" cy="259045"/>
    <xdr:sp macro="" textlink="">
      <xdr:nvSpPr>
        <xdr:cNvPr id="91" name="n_1aveValue有形固定資産減価償却率">
          <a:extLst>
            <a:ext uri="{FF2B5EF4-FFF2-40B4-BE49-F238E27FC236}">
              <a16:creationId xmlns:a16="http://schemas.microsoft.com/office/drawing/2014/main" id="{4C6B7BF0-8F1E-4C3D-BCDD-75DE2231CA46}"/>
            </a:ext>
          </a:extLst>
        </xdr:cNvPr>
        <xdr:cNvSpPr txBox="1"/>
      </xdr:nvSpPr>
      <xdr:spPr>
        <a:xfrm>
          <a:off x="3395989" y="599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18538</xdr:rowOff>
    </xdr:from>
    <xdr:ext cx="405111" cy="259045"/>
    <xdr:sp macro="" textlink="">
      <xdr:nvSpPr>
        <xdr:cNvPr id="92" name="n_2aveValue有形固定資産減価償却率">
          <a:extLst>
            <a:ext uri="{FF2B5EF4-FFF2-40B4-BE49-F238E27FC236}">
              <a16:creationId xmlns:a16="http://schemas.microsoft.com/office/drawing/2014/main" id="{5289CDEC-2D82-4ED1-B056-05C5FA2AAF03}"/>
            </a:ext>
          </a:extLst>
        </xdr:cNvPr>
        <xdr:cNvSpPr txBox="1"/>
      </xdr:nvSpPr>
      <xdr:spPr>
        <a:xfrm>
          <a:off x="2738129" y="598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5944</xdr:rowOff>
    </xdr:from>
    <xdr:ext cx="405111" cy="259045"/>
    <xdr:sp macro="" textlink="">
      <xdr:nvSpPr>
        <xdr:cNvPr id="93" name="n_3aveValue有形固定資産減価償却率">
          <a:extLst>
            <a:ext uri="{FF2B5EF4-FFF2-40B4-BE49-F238E27FC236}">
              <a16:creationId xmlns:a16="http://schemas.microsoft.com/office/drawing/2014/main" id="{4E6ACD96-2923-4F9E-A8FD-F0FFE438F511}"/>
            </a:ext>
          </a:extLst>
        </xdr:cNvPr>
        <xdr:cNvSpPr txBox="1"/>
      </xdr:nvSpPr>
      <xdr:spPr>
        <a:xfrm>
          <a:off x="2067569" y="5972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2345</xdr:rowOff>
    </xdr:from>
    <xdr:ext cx="405111" cy="259045"/>
    <xdr:sp macro="" textlink="">
      <xdr:nvSpPr>
        <xdr:cNvPr id="94" name="n_4aveValue有形固定資産減価償却率">
          <a:extLst>
            <a:ext uri="{FF2B5EF4-FFF2-40B4-BE49-F238E27FC236}">
              <a16:creationId xmlns:a16="http://schemas.microsoft.com/office/drawing/2014/main" id="{0826987E-3285-444C-AFF0-ED9F57A41944}"/>
            </a:ext>
          </a:extLst>
        </xdr:cNvPr>
        <xdr:cNvSpPr txBox="1"/>
      </xdr:nvSpPr>
      <xdr:spPr>
        <a:xfrm>
          <a:off x="1397009" y="5968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121831</xdr:rowOff>
    </xdr:from>
    <xdr:ext cx="405111" cy="259045"/>
    <xdr:sp macro="" textlink="">
      <xdr:nvSpPr>
        <xdr:cNvPr id="95" name="n_1mainValue有形固定資産減価償却率">
          <a:extLst>
            <a:ext uri="{FF2B5EF4-FFF2-40B4-BE49-F238E27FC236}">
              <a16:creationId xmlns:a16="http://schemas.microsoft.com/office/drawing/2014/main" id="{4FFC698E-E779-4654-8AF3-3596D33CF744}"/>
            </a:ext>
          </a:extLst>
        </xdr:cNvPr>
        <xdr:cNvSpPr txBox="1"/>
      </xdr:nvSpPr>
      <xdr:spPr>
        <a:xfrm>
          <a:off x="3395989" y="558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105639</xdr:rowOff>
    </xdr:from>
    <xdr:ext cx="405111" cy="259045"/>
    <xdr:sp macro="" textlink="">
      <xdr:nvSpPr>
        <xdr:cNvPr id="96" name="n_2mainValue有形固定資産減価償却率">
          <a:extLst>
            <a:ext uri="{FF2B5EF4-FFF2-40B4-BE49-F238E27FC236}">
              <a16:creationId xmlns:a16="http://schemas.microsoft.com/office/drawing/2014/main" id="{DA332A54-F9AC-4733-81BC-10B5376788E4}"/>
            </a:ext>
          </a:extLst>
        </xdr:cNvPr>
        <xdr:cNvSpPr txBox="1"/>
      </xdr:nvSpPr>
      <xdr:spPr>
        <a:xfrm>
          <a:off x="2738129" y="556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69655</xdr:rowOff>
    </xdr:from>
    <xdr:ext cx="405111" cy="259045"/>
    <xdr:sp macro="" textlink="">
      <xdr:nvSpPr>
        <xdr:cNvPr id="97" name="n_3mainValue有形固定資産減価償却率">
          <a:extLst>
            <a:ext uri="{FF2B5EF4-FFF2-40B4-BE49-F238E27FC236}">
              <a16:creationId xmlns:a16="http://schemas.microsoft.com/office/drawing/2014/main" id="{DDF0B0CB-C88C-43AD-A417-173AB8D82BDD}"/>
            </a:ext>
          </a:extLst>
        </xdr:cNvPr>
        <xdr:cNvSpPr txBox="1"/>
      </xdr:nvSpPr>
      <xdr:spPr>
        <a:xfrm>
          <a:off x="2067569" y="5533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31873</xdr:rowOff>
    </xdr:from>
    <xdr:ext cx="405111" cy="259045"/>
    <xdr:sp macro="" textlink="">
      <xdr:nvSpPr>
        <xdr:cNvPr id="98" name="n_4mainValue有形固定資産減価償却率">
          <a:extLst>
            <a:ext uri="{FF2B5EF4-FFF2-40B4-BE49-F238E27FC236}">
              <a16:creationId xmlns:a16="http://schemas.microsoft.com/office/drawing/2014/main" id="{609875C1-637D-461B-8DC3-599D62DF3CCB}"/>
            </a:ext>
          </a:extLst>
        </xdr:cNvPr>
        <xdr:cNvSpPr txBox="1"/>
      </xdr:nvSpPr>
      <xdr:spPr>
        <a:xfrm>
          <a:off x="1397009" y="549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43303CB-CB7A-4EE8-A182-B17DA644241E}"/>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9216988-A3B0-4192-926E-8003B8799CB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1D2CD90-9A20-4ACB-B752-73F9B17442D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E68B62F-CFFF-4EF3-89D5-3BA1A203E63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7B57E63-4376-4E4C-83BF-4FB042B5FC91}"/>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29FA0E9-F661-4D1D-B687-81C206F1B06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8B7C3E5-E8FD-493C-AC14-3ADECB6FC822}"/>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FD57950C-3CA0-48EC-B3AC-A5186D70624E}"/>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7CCAAA3C-E580-472C-9B58-5D37211892F9}"/>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FAAD518-DA6D-4CCC-B175-FC4DF9CDCC4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41F4CE29-CB75-4393-B1E0-702768F9691B}"/>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634340D-7608-4D75-B236-8A8C0488223C}"/>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9020BCE-7FA8-478E-8CBE-3BDBA309B14A}"/>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学校教育施設等整備事業債等の地方債現在高の減少により、将来負担額は減少しているが、平成</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年度小中学校改築整備事業、平成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文化会館整備事業による地方債現在高が引き続き高く推移していくため、公共施設等総合管理計画に基づき、長期的な視点をもって公共施設等の更新・統廃合等の検討や更新費用の抑制等により、財政負担の縮減・平準化を図っ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3793D2C5-BD8F-455E-B8AA-8771B37D51B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8A5FC9C0-3209-40C8-9730-04C2466427A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B4EFBAC-D805-46E5-8439-27970F9CDE86}"/>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68E8BE1C-424A-41EF-A02F-5E90EE9EBB82}"/>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6DBD8CC1-6419-4DFD-A72A-8508BDB95DA4}"/>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932FAA62-D080-4ABA-B438-4F85163F91BC}"/>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3BE5A995-541E-4DF3-B698-AB6C7AE45263}"/>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F4BDA616-0789-42AC-97E5-1477290CFF7F}"/>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C5493A8-AF1F-4502-8DBC-D43F8AB836E4}"/>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45BA294-4BA8-4213-8D86-63F80A32F5AA}"/>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6845E7F-5B79-47BE-9ECC-1A33F763E7D8}"/>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5ED5A5CA-0A61-4BCE-8C22-6644AA674A53}"/>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96C0575-E231-4231-AC64-A10955CEBCEA}"/>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D9F6F8F-BE4C-4DAC-9216-36D8E564455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1738D0A-06F3-4BA7-993E-FB5D535F6B3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6329</xdr:rowOff>
    </xdr:to>
    <xdr:cxnSp macro="">
      <xdr:nvCxnSpPr>
        <xdr:cNvPr id="127" name="直線コネクタ 126">
          <a:extLst>
            <a:ext uri="{FF2B5EF4-FFF2-40B4-BE49-F238E27FC236}">
              <a16:creationId xmlns:a16="http://schemas.microsoft.com/office/drawing/2014/main" id="{02CDB42C-182F-435C-A314-C796A93CC254}"/>
            </a:ext>
          </a:extLst>
        </xdr:cNvPr>
        <xdr:cNvCxnSpPr/>
      </xdr:nvCxnSpPr>
      <xdr:spPr>
        <a:xfrm flipV="1">
          <a:off x="13027660" y="5211868"/>
          <a:ext cx="1269" cy="1263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10156</xdr:rowOff>
    </xdr:from>
    <xdr:ext cx="560923" cy="259045"/>
    <xdr:sp macro="" textlink="">
      <xdr:nvSpPr>
        <xdr:cNvPr id="128" name="債務償還比率最小値テキスト">
          <a:extLst>
            <a:ext uri="{FF2B5EF4-FFF2-40B4-BE49-F238E27FC236}">
              <a16:creationId xmlns:a16="http://schemas.microsoft.com/office/drawing/2014/main" id="{0F2969A7-1C5B-47A9-B7FE-AE1BA1F4E82B}"/>
            </a:ext>
          </a:extLst>
        </xdr:cNvPr>
        <xdr:cNvSpPr txBox="1"/>
      </xdr:nvSpPr>
      <xdr:spPr>
        <a:xfrm>
          <a:off x="13080365" y="647953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6329</xdr:rowOff>
    </xdr:from>
    <xdr:to>
      <xdr:col>76</xdr:col>
      <xdr:colOff>111125</xdr:colOff>
      <xdr:row>34</xdr:row>
      <xdr:rowOff>6329</xdr:rowOff>
    </xdr:to>
    <xdr:cxnSp macro="">
      <xdr:nvCxnSpPr>
        <xdr:cNvPr id="129" name="直線コネクタ 128">
          <a:extLst>
            <a:ext uri="{FF2B5EF4-FFF2-40B4-BE49-F238E27FC236}">
              <a16:creationId xmlns:a16="http://schemas.microsoft.com/office/drawing/2014/main" id="{5C441D02-C4BC-4095-BDD8-350D0D833CF1}"/>
            </a:ext>
          </a:extLst>
        </xdr:cNvPr>
        <xdr:cNvCxnSpPr/>
      </xdr:nvCxnSpPr>
      <xdr:spPr>
        <a:xfrm>
          <a:off x="12963525" y="6475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707AE6C9-9C00-4041-8F4A-8B1D8A0BFFC2}"/>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86D0B910-F371-4FBE-95F2-BFE213471CA9}"/>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35217</xdr:rowOff>
    </xdr:from>
    <xdr:ext cx="469744" cy="259045"/>
    <xdr:sp macro="" textlink="">
      <xdr:nvSpPr>
        <xdr:cNvPr id="132" name="債務償還比率平均値テキスト">
          <a:extLst>
            <a:ext uri="{FF2B5EF4-FFF2-40B4-BE49-F238E27FC236}">
              <a16:creationId xmlns:a16="http://schemas.microsoft.com/office/drawing/2014/main" id="{A270E882-3947-4F60-91EC-918283FCF4D9}"/>
            </a:ext>
          </a:extLst>
        </xdr:cNvPr>
        <xdr:cNvSpPr txBox="1"/>
      </xdr:nvSpPr>
      <xdr:spPr>
        <a:xfrm>
          <a:off x="13080365" y="5666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12340</xdr:rowOff>
    </xdr:from>
    <xdr:to>
      <xdr:col>76</xdr:col>
      <xdr:colOff>73025</xdr:colOff>
      <xdr:row>30</xdr:row>
      <xdr:rowOff>113940</xdr:rowOff>
    </xdr:to>
    <xdr:sp macro="" textlink="">
      <xdr:nvSpPr>
        <xdr:cNvPr id="133" name="フローチャート: 判断 132">
          <a:extLst>
            <a:ext uri="{FF2B5EF4-FFF2-40B4-BE49-F238E27FC236}">
              <a16:creationId xmlns:a16="http://schemas.microsoft.com/office/drawing/2014/main" id="{18D29ABD-A3F7-4223-B14B-00BFFFDE9BD5}"/>
            </a:ext>
          </a:extLst>
        </xdr:cNvPr>
        <xdr:cNvSpPr/>
      </xdr:nvSpPr>
      <xdr:spPr>
        <a:xfrm>
          <a:off x="13001625" y="58111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146847</xdr:rowOff>
    </xdr:from>
    <xdr:to>
      <xdr:col>72</xdr:col>
      <xdr:colOff>123825</xdr:colOff>
      <xdr:row>30</xdr:row>
      <xdr:rowOff>76997</xdr:rowOff>
    </xdr:to>
    <xdr:sp macro="" textlink="">
      <xdr:nvSpPr>
        <xdr:cNvPr id="134" name="フローチャート: 判断 133">
          <a:extLst>
            <a:ext uri="{FF2B5EF4-FFF2-40B4-BE49-F238E27FC236}">
              <a16:creationId xmlns:a16="http://schemas.microsoft.com/office/drawing/2014/main" id="{46F99BB3-D7BE-43A2-8480-E205E883C74D}"/>
            </a:ext>
          </a:extLst>
        </xdr:cNvPr>
        <xdr:cNvSpPr/>
      </xdr:nvSpPr>
      <xdr:spPr>
        <a:xfrm>
          <a:off x="12359005" y="5778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147638</xdr:rowOff>
    </xdr:from>
    <xdr:to>
      <xdr:col>68</xdr:col>
      <xdr:colOff>123825</xdr:colOff>
      <xdr:row>31</xdr:row>
      <xdr:rowOff>77788</xdr:rowOff>
    </xdr:to>
    <xdr:sp macro="" textlink="">
      <xdr:nvSpPr>
        <xdr:cNvPr id="135" name="フローチャート: 判断 134">
          <a:extLst>
            <a:ext uri="{FF2B5EF4-FFF2-40B4-BE49-F238E27FC236}">
              <a16:creationId xmlns:a16="http://schemas.microsoft.com/office/drawing/2014/main" id="{34745FCC-F493-4E00-9C7A-F16BD207F702}"/>
            </a:ext>
          </a:extLst>
        </xdr:cNvPr>
        <xdr:cNvSpPr/>
      </xdr:nvSpPr>
      <xdr:spPr>
        <a:xfrm>
          <a:off x="11688445" y="59464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34361</xdr:rowOff>
    </xdr:from>
    <xdr:to>
      <xdr:col>64</xdr:col>
      <xdr:colOff>123825</xdr:colOff>
      <xdr:row>31</xdr:row>
      <xdr:rowOff>135961</xdr:rowOff>
    </xdr:to>
    <xdr:sp macro="" textlink="">
      <xdr:nvSpPr>
        <xdr:cNvPr id="136" name="フローチャート: 判断 135">
          <a:extLst>
            <a:ext uri="{FF2B5EF4-FFF2-40B4-BE49-F238E27FC236}">
              <a16:creationId xmlns:a16="http://schemas.microsoft.com/office/drawing/2014/main" id="{F8A31B3D-A7E1-4DC1-B026-6447689B542E}"/>
            </a:ext>
          </a:extLst>
        </xdr:cNvPr>
        <xdr:cNvSpPr/>
      </xdr:nvSpPr>
      <xdr:spPr>
        <a:xfrm>
          <a:off x="11017885" y="600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7493</xdr:rowOff>
    </xdr:from>
    <xdr:to>
      <xdr:col>60</xdr:col>
      <xdr:colOff>123825</xdr:colOff>
      <xdr:row>31</xdr:row>
      <xdr:rowOff>109093</xdr:rowOff>
    </xdr:to>
    <xdr:sp macro="" textlink="">
      <xdr:nvSpPr>
        <xdr:cNvPr id="137" name="フローチャート: 判断 136">
          <a:extLst>
            <a:ext uri="{FF2B5EF4-FFF2-40B4-BE49-F238E27FC236}">
              <a16:creationId xmlns:a16="http://schemas.microsoft.com/office/drawing/2014/main" id="{EFCA066E-2E4D-4F50-B32B-4D04A5FCF408}"/>
            </a:ext>
          </a:extLst>
        </xdr:cNvPr>
        <xdr:cNvSpPr/>
      </xdr:nvSpPr>
      <xdr:spPr>
        <a:xfrm>
          <a:off x="10347325" y="597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4A5BB28-4666-4779-B4AB-F80ED0F7F26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724C224-129F-4D82-B7EC-63252AF28D73}"/>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07FFC35-DE00-4783-855A-95C5ED416857}"/>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616E389-2E2E-4981-8472-2FE971915F49}"/>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0A38492-8CD5-469A-9A1B-4B2BA579891A}"/>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100810</xdr:rowOff>
    </xdr:from>
    <xdr:to>
      <xdr:col>76</xdr:col>
      <xdr:colOff>73025</xdr:colOff>
      <xdr:row>32</xdr:row>
      <xdr:rowOff>30960</xdr:rowOff>
    </xdr:to>
    <xdr:sp macro="" textlink="">
      <xdr:nvSpPr>
        <xdr:cNvPr id="143" name="楕円 142">
          <a:extLst>
            <a:ext uri="{FF2B5EF4-FFF2-40B4-BE49-F238E27FC236}">
              <a16:creationId xmlns:a16="http://schemas.microsoft.com/office/drawing/2014/main" id="{8498922A-02BD-4D95-ADE2-C30518B4E21F}"/>
            </a:ext>
          </a:extLst>
        </xdr:cNvPr>
        <xdr:cNvSpPr/>
      </xdr:nvSpPr>
      <xdr:spPr>
        <a:xfrm>
          <a:off x="13001625" y="6067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79237</xdr:rowOff>
    </xdr:from>
    <xdr:ext cx="469744" cy="259045"/>
    <xdr:sp macro="" textlink="">
      <xdr:nvSpPr>
        <xdr:cNvPr id="144" name="債務償還比率該当値テキスト">
          <a:extLst>
            <a:ext uri="{FF2B5EF4-FFF2-40B4-BE49-F238E27FC236}">
              <a16:creationId xmlns:a16="http://schemas.microsoft.com/office/drawing/2014/main" id="{10729A28-7B31-42B6-A17F-98412F5599D9}"/>
            </a:ext>
          </a:extLst>
        </xdr:cNvPr>
        <xdr:cNvSpPr txBox="1"/>
      </xdr:nvSpPr>
      <xdr:spPr>
        <a:xfrm>
          <a:off x="13080365" y="604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170427</xdr:rowOff>
    </xdr:from>
    <xdr:to>
      <xdr:col>72</xdr:col>
      <xdr:colOff>123825</xdr:colOff>
      <xdr:row>31</xdr:row>
      <xdr:rowOff>100577</xdr:rowOff>
    </xdr:to>
    <xdr:sp macro="" textlink="">
      <xdr:nvSpPr>
        <xdr:cNvPr id="145" name="楕円 144">
          <a:extLst>
            <a:ext uri="{FF2B5EF4-FFF2-40B4-BE49-F238E27FC236}">
              <a16:creationId xmlns:a16="http://schemas.microsoft.com/office/drawing/2014/main" id="{157FD7D9-43BC-4C45-8EFB-6B7055FB9689}"/>
            </a:ext>
          </a:extLst>
        </xdr:cNvPr>
        <xdr:cNvSpPr/>
      </xdr:nvSpPr>
      <xdr:spPr>
        <a:xfrm>
          <a:off x="12359005" y="5969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49777</xdr:rowOff>
    </xdr:from>
    <xdr:to>
      <xdr:col>76</xdr:col>
      <xdr:colOff>22225</xdr:colOff>
      <xdr:row>31</xdr:row>
      <xdr:rowOff>151610</xdr:rowOff>
    </xdr:to>
    <xdr:cxnSp macro="">
      <xdr:nvCxnSpPr>
        <xdr:cNvPr id="146" name="直線コネクタ 145">
          <a:extLst>
            <a:ext uri="{FF2B5EF4-FFF2-40B4-BE49-F238E27FC236}">
              <a16:creationId xmlns:a16="http://schemas.microsoft.com/office/drawing/2014/main" id="{D8AB4938-847E-44A0-B29C-CEA015E7DD35}"/>
            </a:ext>
          </a:extLst>
        </xdr:cNvPr>
        <xdr:cNvCxnSpPr/>
      </xdr:nvCxnSpPr>
      <xdr:spPr>
        <a:xfrm>
          <a:off x="12409805" y="6016237"/>
          <a:ext cx="619760" cy="10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66456</xdr:rowOff>
    </xdr:from>
    <xdr:to>
      <xdr:col>68</xdr:col>
      <xdr:colOff>123825</xdr:colOff>
      <xdr:row>32</xdr:row>
      <xdr:rowOff>168056</xdr:rowOff>
    </xdr:to>
    <xdr:sp macro="" textlink="">
      <xdr:nvSpPr>
        <xdr:cNvPr id="147" name="楕円 146">
          <a:extLst>
            <a:ext uri="{FF2B5EF4-FFF2-40B4-BE49-F238E27FC236}">
              <a16:creationId xmlns:a16="http://schemas.microsoft.com/office/drawing/2014/main" id="{D9F9A442-3EF4-4BD9-A502-86D3EFB1BD61}"/>
            </a:ext>
          </a:extLst>
        </xdr:cNvPr>
        <xdr:cNvSpPr/>
      </xdr:nvSpPr>
      <xdr:spPr>
        <a:xfrm>
          <a:off x="11688445" y="620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49777</xdr:rowOff>
    </xdr:from>
    <xdr:to>
      <xdr:col>72</xdr:col>
      <xdr:colOff>73025</xdr:colOff>
      <xdr:row>32</xdr:row>
      <xdr:rowOff>117256</xdr:rowOff>
    </xdr:to>
    <xdr:cxnSp macro="">
      <xdr:nvCxnSpPr>
        <xdr:cNvPr id="148" name="直線コネクタ 147">
          <a:extLst>
            <a:ext uri="{FF2B5EF4-FFF2-40B4-BE49-F238E27FC236}">
              <a16:creationId xmlns:a16="http://schemas.microsoft.com/office/drawing/2014/main" id="{885596A8-432B-4FBD-B9C4-E9CDC83B96AB}"/>
            </a:ext>
          </a:extLst>
        </xdr:cNvPr>
        <xdr:cNvCxnSpPr/>
      </xdr:nvCxnSpPr>
      <xdr:spPr>
        <a:xfrm flipV="1">
          <a:off x="11739245" y="6016237"/>
          <a:ext cx="670560" cy="23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92724</xdr:rowOff>
    </xdr:from>
    <xdr:to>
      <xdr:col>64</xdr:col>
      <xdr:colOff>123825</xdr:colOff>
      <xdr:row>33</xdr:row>
      <xdr:rowOff>22874</xdr:rowOff>
    </xdr:to>
    <xdr:sp macro="" textlink="">
      <xdr:nvSpPr>
        <xdr:cNvPr id="149" name="楕円 148">
          <a:extLst>
            <a:ext uri="{FF2B5EF4-FFF2-40B4-BE49-F238E27FC236}">
              <a16:creationId xmlns:a16="http://schemas.microsoft.com/office/drawing/2014/main" id="{5A98995B-75A4-494A-AE3F-FAC9CD197047}"/>
            </a:ext>
          </a:extLst>
        </xdr:cNvPr>
        <xdr:cNvSpPr/>
      </xdr:nvSpPr>
      <xdr:spPr>
        <a:xfrm>
          <a:off x="11017885" y="6226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117256</xdr:rowOff>
    </xdr:from>
    <xdr:to>
      <xdr:col>68</xdr:col>
      <xdr:colOff>73025</xdr:colOff>
      <xdr:row>32</xdr:row>
      <xdr:rowOff>143524</xdr:rowOff>
    </xdr:to>
    <xdr:cxnSp macro="">
      <xdr:nvCxnSpPr>
        <xdr:cNvPr id="150" name="直線コネクタ 149">
          <a:extLst>
            <a:ext uri="{FF2B5EF4-FFF2-40B4-BE49-F238E27FC236}">
              <a16:creationId xmlns:a16="http://schemas.microsoft.com/office/drawing/2014/main" id="{67A6185D-4475-46BB-91AA-9EB4D34D310E}"/>
            </a:ext>
          </a:extLst>
        </xdr:cNvPr>
        <xdr:cNvCxnSpPr/>
      </xdr:nvCxnSpPr>
      <xdr:spPr>
        <a:xfrm flipV="1">
          <a:off x="11068685" y="6251356"/>
          <a:ext cx="670560" cy="2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161142</xdr:rowOff>
    </xdr:from>
    <xdr:to>
      <xdr:col>60</xdr:col>
      <xdr:colOff>123825</xdr:colOff>
      <xdr:row>32</xdr:row>
      <xdr:rowOff>91292</xdr:rowOff>
    </xdr:to>
    <xdr:sp macro="" textlink="">
      <xdr:nvSpPr>
        <xdr:cNvPr id="151" name="楕円 150">
          <a:extLst>
            <a:ext uri="{FF2B5EF4-FFF2-40B4-BE49-F238E27FC236}">
              <a16:creationId xmlns:a16="http://schemas.microsoft.com/office/drawing/2014/main" id="{207FCA8B-4CE6-48BB-B4C7-CEAAE9908CDF}"/>
            </a:ext>
          </a:extLst>
        </xdr:cNvPr>
        <xdr:cNvSpPr/>
      </xdr:nvSpPr>
      <xdr:spPr>
        <a:xfrm>
          <a:off x="10347325" y="61276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40492</xdr:rowOff>
    </xdr:from>
    <xdr:to>
      <xdr:col>64</xdr:col>
      <xdr:colOff>73025</xdr:colOff>
      <xdr:row>32</xdr:row>
      <xdr:rowOff>143524</xdr:rowOff>
    </xdr:to>
    <xdr:cxnSp macro="">
      <xdr:nvCxnSpPr>
        <xdr:cNvPr id="152" name="直線コネクタ 151">
          <a:extLst>
            <a:ext uri="{FF2B5EF4-FFF2-40B4-BE49-F238E27FC236}">
              <a16:creationId xmlns:a16="http://schemas.microsoft.com/office/drawing/2014/main" id="{A388CFFE-EA35-4994-B0E2-1D944B4D0E27}"/>
            </a:ext>
          </a:extLst>
        </xdr:cNvPr>
        <xdr:cNvCxnSpPr/>
      </xdr:nvCxnSpPr>
      <xdr:spPr>
        <a:xfrm>
          <a:off x="10398125" y="6174592"/>
          <a:ext cx="670560" cy="10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93524</xdr:rowOff>
    </xdr:from>
    <xdr:ext cx="469744" cy="259045"/>
    <xdr:sp macro="" textlink="">
      <xdr:nvSpPr>
        <xdr:cNvPr id="153" name="n_1aveValue債務償還比率">
          <a:extLst>
            <a:ext uri="{FF2B5EF4-FFF2-40B4-BE49-F238E27FC236}">
              <a16:creationId xmlns:a16="http://schemas.microsoft.com/office/drawing/2014/main" id="{F5896CBE-F1FD-4DBA-96E1-285B277400B1}"/>
            </a:ext>
          </a:extLst>
        </xdr:cNvPr>
        <xdr:cNvSpPr txBox="1"/>
      </xdr:nvSpPr>
      <xdr:spPr>
        <a:xfrm>
          <a:off x="12185092" y="5557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94315</xdr:rowOff>
    </xdr:from>
    <xdr:ext cx="469744" cy="259045"/>
    <xdr:sp macro="" textlink="">
      <xdr:nvSpPr>
        <xdr:cNvPr id="154" name="n_2aveValue債務償還比率">
          <a:extLst>
            <a:ext uri="{FF2B5EF4-FFF2-40B4-BE49-F238E27FC236}">
              <a16:creationId xmlns:a16="http://schemas.microsoft.com/office/drawing/2014/main" id="{E6516888-E9B0-43A7-AA8B-DA6C79412CDE}"/>
            </a:ext>
          </a:extLst>
        </xdr:cNvPr>
        <xdr:cNvSpPr txBox="1"/>
      </xdr:nvSpPr>
      <xdr:spPr>
        <a:xfrm>
          <a:off x="11527232" y="572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152488</xdr:rowOff>
    </xdr:from>
    <xdr:ext cx="469744" cy="259045"/>
    <xdr:sp macro="" textlink="">
      <xdr:nvSpPr>
        <xdr:cNvPr id="155" name="n_3aveValue債務償還比率">
          <a:extLst>
            <a:ext uri="{FF2B5EF4-FFF2-40B4-BE49-F238E27FC236}">
              <a16:creationId xmlns:a16="http://schemas.microsoft.com/office/drawing/2014/main" id="{4D13B3AE-A38F-4A3D-B381-F3FE5E3FAAA4}"/>
            </a:ext>
          </a:extLst>
        </xdr:cNvPr>
        <xdr:cNvSpPr txBox="1"/>
      </xdr:nvSpPr>
      <xdr:spPr>
        <a:xfrm>
          <a:off x="10856672" y="578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125620</xdr:rowOff>
    </xdr:from>
    <xdr:ext cx="469744" cy="259045"/>
    <xdr:sp macro="" textlink="">
      <xdr:nvSpPr>
        <xdr:cNvPr id="156" name="n_4aveValue債務償還比率">
          <a:extLst>
            <a:ext uri="{FF2B5EF4-FFF2-40B4-BE49-F238E27FC236}">
              <a16:creationId xmlns:a16="http://schemas.microsoft.com/office/drawing/2014/main" id="{A1BA4CE2-3BA1-40AD-ACA9-C39CB59703B8}"/>
            </a:ext>
          </a:extLst>
        </xdr:cNvPr>
        <xdr:cNvSpPr txBox="1"/>
      </xdr:nvSpPr>
      <xdr:spPr>
        <a:xfrm>
          <a:off x="10186112" y="575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91704</xdr:rowOff>
    </xdr:from>
    <xdr:ext cx="469744" cy="259045"/>
    <xdr:sp macro="" textlink="">
      <xdr:nvSpPr>
        <xdr:cNvPr id="157" name="n_1mainValue債務償還比率">
          <a:extLst>
            <a:ext uri="{FF2B5EF4-FFF2-40B4-BE49-F238E27FC236}">
              <a16:creationId xmlns:a16="http://schemas.microsoft.com/office/drawing/2014/main" id="{5A251884-8475-413B-B4B5-DEEFB8D7BFF8}"/>
            </a:ext>
          </a:extLst>
        </xdr:cNvPr>
        <xdr:cNvSpPr txBox="1"/>
      </xdr:nvSpPr>
      <xdr:spPr>
        <a:xfrm>
          <a:off x="12185092" y="605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159183</xdr:rowOff>
    </xdr:from>
    <xdr:ext cx="469744" cy="259045"/>
    <xdr:sp macro="" textlink="">
      <xdr:nvSpPr>
        <xdr:cNvPr id="158" name="n_2mainValue債務償還比率">
          <a:extLst>
            <a:ext uri="{FF2B5EF4-FFF2-40B4-BE49-F238E27FC236}">
              <a16:creationId xmlns:a16="http://schemas.microsoft.com/office/drawing/2014/main" id="{96648D5D-AF12-4B9A-8F8F-CB03A1CBFFF0}"/>
            </a:ext>
          </a:extLst>
        </xdr:cNvPr>
        <xdr:cNvSpPr txBox="1"/>
      </xdr:nvSpPr>
      <xdr:spPr>
        <a:xfrm>
          <a:off x="11527232" y="629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14001</xdr:rowOff>
    </xdr:from>
    <xdr:ext cx="469744" cy="259045"/>
    <xdr:sp macro="" textlink="">
      <xdr:nvSpPr>
        <xdr:cNvPr id="159" name="n_3mainValue債務償還比率">
          <a:extLst>
            <a:ext uri="{FF2B5EF4-FFF2-40B4-BE49-F238E27FC236}">
              <a16:creationId xmlns:a16="http://schemas.microsoft.com/office/drawing/2014/main" id="{4A6C0EC4-D53F-4DFE-B87F-D94F2FACBEF7}"/>
            </a:ext>
          </a:extLst>
        </xdr:cNvPr>
        <xdr:cNvSpPr txBox="1"/>
      </xdr:nvSpPr>
      <xdr:spPr>
        <a:xfrm>
          <a:off x="10856672" y="631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82419</xdr:rowOff>
    </xdr:from>
    <xdr:ext cx="469744" cy="259045"/>
    <xdr:sp macro="" textlink="">
      <xdr:nvSpPr>
        <xdr:cNvPr id="160" name="n_4mainValue債務償還比率">
          <a:extLst>
            <a:ext uri="{FF2B5EF4-FFF2-40B4-BE49-F238E27FC236}">
              <a16:creationId xmlns:a16="http://schemas.microsoft.com/office/drawing/2014/main" id="{CCDC2B92-AAD4-4E9E-AA8C-480283761B0F}"/>
            </a:ext>
          </a:extLst>
        </xdr:cNvPr>
        <xdr:cNvSpPr txBox="1"/>
      </xdr:nvSpPr>
      <xdr:spPr>
        <a:xfrm>
          <a:off x="10186112" y="621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05FFF9C-B6D7-425F-AD8A-CC99BCCD2A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98AE0E2F-3BC7-4A0D-AC60-08FD998054B6}"/>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4092472B-0678-47D2-9BF2-88FD0CDDB43F}"/>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ADB12A8F-BBAD-4F1C-886E-45968AEF8CA3}"/>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34C6600-B0AD-4128-86DE-658382AF6C88}"/>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C90F573-C286-4D3A-9AB3-E2A31EB2247B}"/>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B607124-32F6-42EC-8A8B-0049E3B893B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55363C8-EEF7-4328-8503-E1EA6582A1C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874A033-B57D-4888-8A0D-01780783A19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C29136E-ED86-447B-8B77-68730ACBD59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7E5AB0-DFC8-4B5E-9D29-DC848CD7D85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2AEED78-2BD0-422D-9B22-11B8F533371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66EE23-86F7-4050-AF05-D4BA48E9DF7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60002D-5014-40E0-B8FE-D496E58DD34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1C57DE-C082-44E6-898D-F55BECC6A91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ECF3836-536A-48B6-B2BE-B52A68B9817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29,848
29,617
160.52
17,840,226
16,564,902
1,174,956
8,377,772
14,954,807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93D69A-3E02-4902-B057-B0ABC727789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EA2EAD-D106-4C9E-AB05-82253FDFBF7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BA91557-7794-4EF5-8C8C-F42B562327B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D2EAAA5-5133-4D4B-A871-BE3B61B7048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DB342DB-6499-41DC-80EF-99C30084A95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C80E431-6DF5-4B21-A7AA-6EE8BFFF811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FB3265-5549-4B38-A470-5AF5AC4D926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0801C3-3B83-4D5D-9087-69FE61239BF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D022AC4-C055-4D40-8525-F9C067A0B97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44B328A-358A-430D-B908-FA707E7E121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E9196C7-A610-44A8-9F31-7A7B12D66FD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4670A00-D102-4695-93A0-DADB83C5786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274988B-34D6-4E2C-9DB0-24B693548C8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5FA27C2-A85B-4C5D-B256-D7E87FCE65A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1F94449-187E-4541-A8FA-996EDCFB85B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94EFE5C-C07D-401C-9844-5545C33C5BF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2B8C8B-5E8E-4748-9083-F624B2CB0D2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EB7684-B514-47E4-B050-68A68EC9B40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EA166CE-323D-48B0-8D1E-B2CECAA8924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8415F6-F186-4A78-86C7-AD464561A87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3324B9F-18E8-479A-95A0-D9C2D522A35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20F036A-BF80-4840-A416-BFED9696F4A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6F6BE5-F8C7-4219-A680-E2979B24313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D5EF6E-6617-4408-8D05-40808A443F8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E13707-3EB0-4478-BCA9-A7E9B0CAA9B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92E6DE1-493C-4B48-AA93-C6350E1EB52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3BC0134-D2F5-4B72-A22A-25264E3B5FD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B9FE178-A29F-4E2B-86CB-CD409224F98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9D8ABD-6FAB-46FF-990B-8898FD73298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34C5CCE-1B2E-46E6-B690-B89F6D4FA7D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FB00BD1-447B-47C5-A8F5-CF316C62D7C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90E348C-B115-44BB-8214-945BA964E93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0B62301-02BE-434B-BBAA-615A8FF095F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52DD6B9-250C-46FB-BAF3-7603ABCF6B9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DB10502-AFC8-4C3E-A699-1EC20A8FADA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700AEB9-61BC-4EB0-9814-E3B8F3415B39}"/>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15E5FF5-7EBF-4E2F-B973-D4F458971D08}"/>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3819CFF-ACD4-46AF-A721-C8C95BAE1C3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E0E386C-9CEC-4D34-8D4D-85D8CB1CF8E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F38F607-DB0D-40D3-A393-39DDE74C7BD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579775D-5B9A-4AA4-889C-EB5DECBD6683}"/>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113E3E4-28E8-4D89-A7AE-F40B14CF9E18}"/>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C44108E-B1CD-453B-B74B-E9CF08A5C0B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DDB1907-24C1-4F61-AC61-07E618DE67C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EEB607C-4E23-48B4-A52A-043ED47E7F7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142875</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id="{CEED6408-3C84-483E-909C-7C85EF9B29FE}"/>
            </a:ext>
          </a:extLst>
        </xdr:cNvPr>
        <xdr:cNvCxnSpPr/>
      </xdr:nvCxnSpPr>
      <xdr:spPr>
        <a:xfrm flipV="1">
          <a:off x="4086225" y="567499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macro="" textlink="">
      <xdr:nvSpPr>
        <xdr:cNvPr id="58" name="【道路】&#10;有形固定資産減価償却率最小値テキスト">
          <a:extLst>
            <a:ext uri="{FF2B5EF4-FFF2-40B4-BE49-F238E27FC236}">
              <a16:creationId xmlns:a16="http://schemas.microsoft.com/office/drawing/2014/main" id="{1380B5AE-E909-4316-8F7E-477FD93248F5}"/>
            </a:ext>
          </a:extLst>
        </xdr:cNvPr>
        <xdr:cNvSpPr txBox="1"/>
      </xdr:nvSpPr>
      <xdr:spPr>
        <a:xfrm>
          <a:off x="4124960" y="707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id="{42CBCE9F-7E1B-43CD-A4E3-BC0E4CF72A85}"/>
            </a:ext>
          </a:extLst>
        </xdr:cNvPr>
        <xdr:cNvCxnSpPr/>
      </xdr:nvCxnSpPr>
      <xdr:spPr>
        <a:xfrm>
          <a:off x="4020820" y="7075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89552</xdr:rowOff>
    </xdr:from>
    <xdr:ext cx="405111" cy="259045"/>
    <xdr:sp macro="" textlink="">
      <xdr:nvSpPr>
        <xdr:cNvPr id="60" name="【道路】&#10;有形固定資産減価償却率最大値テキスト">
          <a:extLst>
            <a:ext uri="{FF2B5EF4-FFF2-40B4-BE49-F238E27FC236}">
              <a16:creationId xmlns:a16="http://schemas.microsoft.com/office/drawing/2014/main" id="{242F629D-84CF-4E17-8375-80F96268D6C2}"/>
            </a:ext>
          </a:extLst>
        </xdr:cNvPr>
        <xdr:cNvSpPr txBox="1"/>
      </xdr:nvSpPr>
      <xdr:spPr>
        <a:xfrm>
          <a:off x="4124960"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142875</xdr:rowOff>
    </xdr:from>
    <xdr:to>
      <xdr:col>24</xdr:col>
      <xdr:colOff>152400</xdr:colOff>
      <xdr:row>33</xdr:row>
      <xdr:rowOff>142875</xdr:rowOff>
    </xdr:to>
    <xdr:cxnSp macro="">
      <xdr:nvCxnSpPr>
        <xdr:cNvPr id="61" name="直線コネクタ 60">
          <a:extLst>
            <a:ext uri="{FF2B5EF4-FFF2-40B4-BE49-F238E27FC236}">
              <a16:creationId xmlns:a16="http://schemas.microsoft.com/office/drawing/2014/main" id="{8292B998-C111-425C-8D41-23E3F461ABA5}"/>
            </a:ext>
          </a:extLst>
        </xdr:cNvPr>
        <xdr:cNvCxnSpPr/>
      </xdr:nvCxnSpPr>
      <xdr:spPr>
        <a:xfrm>
          <a:off x="4020820" y="5674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F6AF73AC-63CB-461F-A1F2-572A4B974578}"/>
            </a:ext>
          </a:extLst>
        </xdr:cNvPr>
        <xdr:cNvSpPr txBox="1"/>
      </xdr:nvSpPr>
      <xdr:spPr>
        <a:xfrm>
          <a:off x="412496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662ABD83-0EC4-475C-816C-E3C0D7738025}"/>
            </a:ext>
          </a:extLst>
        </xdr:cNvPr>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8255</xdr:rowOff>
    </xdr:from>
    <xdr:to>
      <xdr:col>20</xdr:col>
      <xdr:colOff>38100</xdr:colOff>
      <xdr:row>38</xdr:row>
      <xdr:rowOff>109855</xdr:rowOff>
    </xdr:to>
    <xdr:sp macro="" textlink="">
      <xdr:nvSpPr>
        <xdr:cNvPr id="64" name="フローチャート: 判断 63">
          <a:extLst>
            <a:ext uri="{FF2B5EF4-FFF2-40B4-BE49-F238E27FC236}">
              <a16:creationId xmlns:a16="http://schemas.microsoft.com/office/drawing/2014/main" id="{A1EB4F11-C781-4DFE-A117-4A5D5FAC9B85}"/>
            </a:ext>
          </a:extLst>
        </xdr:cNvPr>
        <xdr:cNvSpPr/>
      </xdr:nvSpPr>
      <xdr:spPr>
        <a:xfrm>
          <a:off x="3312160" y="63785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133985</xdr:rowOff>
    </xdr:from>
    <xdr:to>
      <xdr:col>15</xdr:col>
      <xdr:colOff>101600</xdr:colOff>
      <xdr:row>38</xdr:row>
      <xdr:rowOff>64135</xdr:rowOff>
    </xdr:to>
    <xdr:sp macro="" textlink="">
      <xdr:nvSpPr>
        <xdr:cNvPr id="65" name="フローチャート: 判断 64">
          <a:extLst>
            <a:ext uri="{FF2B5EF4-FFF2-40B4-BE49-F238E27FC236}">
              <a16:creationId xmlns:a16="http://schemas.microsoft.com/office/drawing/2014/main" id="{F502A3C9-1BCC-414F-ABC4-03CA274D6F12}"/>
            </a:ext>
          </a:extLst>
        </xdr:cNvPr>
        <xdr:cNvSpPr/>
      </xdr:nvSpPr>
      <xdr:spPr>
        <a:xfrm>
          <a:off x="2514600" y="633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113030</xdr:rowOff>
    </xdr:from>
    <xdr:to>
      <xdr:col>10</xdr:col>
      <xdr:colOff>165100</xdr:colOff>
      <xdr:row>38</xdr:row>
      <xdr:rowOff>43180</xdr:rowOff>
    </xdr:to>
    <xdr:sp macro="" textlink="">
      <xdr:nvSpPr>
        <xdr:cNvPr id="66" name="フローチャート: 判断 65">
          <a:extLst>
            <a:ext uri="{FF2B5EF4-FFF2-40B4-BE49-F238E27FC236}">
              <a16:creationId xmlns:a16="http://schemas.microsoft.com/office/drawing/2014/main" id="{12C216D3-6889-4F8C-BBEE-0F6C7F3B22D0}"/>
            </a:ext>
          </a:extLst>
        </xdr:cNvPr>
        <xdr:cNvSpPr/>
      </xdr:nvSpPr>
      <xdr:spPr>
        <a:xfrm>
          <a:off x="173990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105410</xdr:rowOff>
    </xdr:from>
    <xdr:to>
      <xdr:col>6</xdr:col>
      <xdr:colOff>38100</xdr:colOff>
      <xdr:row>38</xdr:row>
      <xdr:rowOff>35560</xdr:rowOff>
    </xdr:to>
    <xdr:sp macro="" textlink="">
      <xdr:nvSpPr>
        <xdr:cNvPr id="67" name="フローチャート: 判断 66">
          <a:extLst>
            <a:ext uri="{FF2B5EF4-FFF2-40B4-BE49-F238E27FC236}">
              <a16:creationId xmlns:a16="http://schemas.microsoft.com/office/drawing/2014/main" id="{284851D2-E7E8-482A-8ADB-53BD23B9D167}"/>
            </a:ext>
          </a:extLst>
        </xdr:cNvPr>
        <xdr:cNvSpPr/>
      </xdr:nvSpPr>
      <xdr:spPr>
        <a:xfrm>
          <a:off x="965200" y="6308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4928EB0-58CC-4B74-A40B-16B8F5D91B1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4B2D57-F56E-45C8-AE69-2D16D632F00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1C20A9D-DB97-4A3C-BBF8-C162AEAD8F0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A6B71CF-55FA-41DA-928C-DF30AE55EE7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8620137-EB71-4F51-A4F9-FFEC237C86D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118745</xdr:rowOff>
    </xdr:from>
    <xdr:to>
      <xdr:col>24</xdr:col>
      <xdr:colOff>114300</xdr:colOff>
      <xdr:row>37</xdr:row>
      <xdr:rowOff>48895</xdr:rowOff>
    </xdr:to>
    <xdr:sp macro="" textlink="">
      <xdr:nvSpPr>
        <xdr:cNvPr id="73" name="楕円 72">
          <a:extLst>
            <a:ext uri="{FF2B5EF4-FFF2-40B4-BE49-F238E27FC236}">
              <a16:creationId xmlns:a16="http://schemas.microsoft.com/office/drawing/2014/main" id="{BBFA5891-1670-4468-8C4C-7DBC34F721ED}"/>
            </a:ext>
          </a:extLst>
        </xdr:cNvPr>
        <xdr:cNvSpPr/>
      </xdr:nvSpPr>
      <xdr:spPr>
        <a:xfrm>
          <a:off x="4036060" y="6153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141622</xdr:rowOff>
    </xdr:from>
    <xdr:ext cx="405111" cy="259045"/>
    <xdr:sp macro="" textlink="">
      <xdr:nvSpPr>
        <xdr:cNvPr id="74" name="【道路】&#10;有形固定資産減価償却率該当値テキスト">
          <a:extLst>
            <a:ext uri="{FF2B5EF4-FFF2-40B4-BE49-F238E27FC236}">
              <a16:creationId xmlns:a16="http://schemas.microsoft.com/office/drawing/2014/main" id="{AFCED775-7524-4895-B700-B65119E6441D}"/>
            </a:ext>
          </a:extLst>
        </xdr:cNvPr>
        <xdr:cNvSpPr txBox="1"/>
      </xdr:nvSpPr>
      <xdr:spPr>
        <a:xfrm>
          <a:off x="4124960"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92075</xdr:rowOff>
    </xdr:from>
    <xdr:to>
      <xdr:col>20</xdr:col>
      <xdr:colOff>38100</xdr:colOff>
      <xdr:row>37</xdr:row>
      <xdr:rowOff>22225</xdr:rowOff>
    </xdr:to>
    <xdr:sp macro="" textlink="">
      <xdr:nvSpPr>
        <xdr:cNvPr id="75" name="楕円 74">
          <a:extLst>
            <a:ext uri="{FF2B5EF4-FFF2-40B4-BE49-F238E27FC236}">
              <a16:creationId xmlns:a16="http://schemas.microsoft.com/office/drawing/2014/main" id="{17672028-A62B-4A2C-BC5F-E563D637E17B}"/>
            </a:ext>
          </a:extLst>
        </xdr:cNvPr>
        <xdr:cNvSpPr/>
      </xdr:nvSpPr>
      <xdr:spPr>
        <a:xfrm>
          <a:off x="3312160" y="61271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142875</xdr:rowOff>
    </xdr:from>
    <xdr:to>
      <xdr:col>24</xdr:col>
      <xdr:colOff>63500</xdr:colOff>
      <xdr:row>36</xdr:row>
      <xdr:rowOff>169545</xdr:rowOff>
    </xdr:to>
    <xdr:cxnSp macro="">
      <xdr:nvCxnSpPr>
        <xdr:cNvPr id="76" name="直線コネクタ 75">
          <a:extLst>
            <a:ext uri="{FF2B5EF4-FFF2-40B4-BE49-F238E27FC236}">
              <a16:creationId xmlns:a16="http://schemas.microsoft.com/office/drawing/2014/main" id="{CF0350BD-1728-4447-A14F-56FB1815DE66}"/>
            </a:ext>
          </a:extLst>
        </xdr:cNvPr>
        <xdr:cNvCxnSpPr/>
      </xdr:nvCxnSpPr>
      <xdr:spPr>
        <a:xfrm>
          <a:off x="3355340" y="6177915"/>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67310</xdr:rowOff>
    </xdr:from>
    <xdr:to>
      <xdr:col>15</xdr:col>
      <xdr:colOff>101600</xdr:colOff>
      <xdr:row>36</xdr:row>
      <xdr:rowOff>168910</xdr:rowOff>
    </xdr:to>
    <xdr:sp macro="" textlink="">
      <xdr:nvSpPr>
        <xdr:cNvPr id="77" name="楕円 76">
          <a:extLst>
            <a:ext uri="{FF2B5EF4-FFF2-40B4-BE49-F238E27FC236}">
              <a16:creationId xmlns:a16="http://schemas.microsoft.com/office/drawing/2014/main" id="{50292830-482E-4388-9135-54BF605F24DA}"/>
            </a:ext>
          </a:extLst>
        </xdr:cNvPr>
        <xdr:cNvSpPr/>
      </xdr:nvSpPr>
      <xdr:spPr>
        <a:xfrm>
          <a:off x="251460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118110</xdr:rowOff>
    </xdr:from>
    <xdr:to>
      <xdr:col>19</xdr:col>
      <xdr:colOff>177800</xdr:colOff>
      <xdr:row>36</xdr:row>
      <xdr:rowOff>142875</xdr:rowOff>
    </xdr:to>
    <xdr:cxnSp macro="">
      <xdr:nvCxnSpPr>
        <xdr:cNvPr id="78" name="直線コネクタ 77">
          <a:extLst>
            <a:ext uri="{FF2B5EF4-FFF2-40B4-BE49-F238E27FC236}">
              <a16:creationId xmlns:a16="http://schemas.microsoft.com/office/drawing/2014/main" id="{A9156FC7-92E6-48DF-A801-F8A4FE2BF20B}"/>
            </a:ext>
          </a:extLst>
        </xdr:cNvPr>
        <xdr:cNvCxnSpPr/>
      </xdr:nvCxnSpPr>
      <xdr:spPr>
        <a:xfrm>
          <a:off x="2565400" y="6153150"/>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38735</xdr:rowOff>
    </xdr:from>
    <xdr:to>
      <xdr:col>10</xdr:col>
      <xdr:colOff>165100</xdr:colOff>
      <xdr:row>36</xdr:row>
      <xdr:rowOff>140335</xdr:rowOff>
    </xdr:to>
    <xdr:sp macro="" textlink="">
      <xdr:nvSpPr>
        <xdr:cNvPr id="79" name="楕円 78">
          <a:extLst>
            <a:ext uri="{FF2B5EF4-FFF2-40B4-BE49-F238E27FC236}">
              <a16:creationId xmlns:a16="http://schemas.microsoft.com/office/drawing/2014/main" id="{4D9B3A83-DF5A-4CB1-A9D1-E704D4EE97ED}"/>
            </a:ext>
          </a:extLst>
        </xdr:cNvPr>
        <xdr:cNvSpPr/>
      </xdr:nvSpPr>
      <xdr:spPr>
        <a:xfrm>
          <a:off x="1739900" y="60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89535</xdr:rowOff>
    </xdr:from>
    <xdr:to>
      <xdr:col>15</xdr:col>
      <xdr:colOff>50800</xdr:colOff>
      <xdr:row>36</xdr:row>
      <xdr:rowOff>118110</xdr:rowOff>
    </xdr:to>
    <xdr:cxnSp macro="">
      <xdr:nvCxnSpPr>
        <xdr:cNvPr id="80" name="直線コネクタ 79">
          <a:extLst>
            <a:ext uri="{FF2B5EF4-FFF2-40B4-BE49-F238E27FC236}">
              <a16:creationId xmlns:a16="http://schemas.microsoft.com/office/drawing/2014/main" id="{40EA5F1F-9685-4D7D-B891-760835D72E54}"/>
            </a:ext>
          </a:extLst>
        </xdr:cNvPr>
        <xdr:cNvCxnSpPr/>
      </xdr:nvCxnSpPr>
      <xdr:spPr>
        <a:xfrm>
          <a:off x="1790700" y="612457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xdr:rowOff>
    </xdr:from>
    <xdr:to>
      <xdr:col>6</xdr:col>
      <xdr:colOff>38100</xdr:colOff>
      <xdr:row>36</xdr:row>
      <xdr:rowOff>109855</xdr:rowOff>
    </xdr:to>
    <xdr:sp macro="" textlink="">
      <xdr:nvSpPr>
        <xdr:cNvPr id="81" name="楕円 80">
          <a:extLst>
            <a:ext uri="{FF2B5EF4-FFF2-40B4-BE49-F238E27FC236}">
              <a16:creationId xmlns:a16="http://schemas.microsoft.com/office/drawing/2014/main" id="{13153636-396A-4FDC-AC61-E0584263D64B}"/>
            </a:ext>
          </a:extLst>
        </xdr:cNvPr>
        <xdr:cNvSpPr/>
      </xdr:nvSpPr>
      <xdr:spPr>
        <a:xfrm>
          <a:off x="965200" y="60432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59055</xdr:rowOff>
    </xdr:from>
    <xdr:to>
      <xdr:col>10</xdr:col>
      <xdr:colOff>114300</xdr:colOff>
      <xdr:row>36</xdr:row>
      <xdr:rowOff>89535</xdr:rowOff>
    </xdr:to>
    <xdr:cxnSp macro="">
      <xdr:nvCxnSpPr>
        <xdr:cNvPr id="82" name="直線コネクタ 81">
          <a:extLst>
            <a:ext uri="{FF2B5EF4-FFF2-40B4-BE49-F238E27FC236}">
              <a16:creationId xmlns:a16="http://schemas.microsoft.com/office/drawing/2014/main" id="{1770506D-134C-46AE-ABB9-F2AA3653224C}"/>
            </a:ext>
          </a:extLst>
        </xdr:cNvPr>
        <xdr:cNvCxnSpPr/>
      </xdr:nvCxnSpPr>
      <xdr:spPr>
        <a:xfrm>
          <a:off x="1008380" y="609409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100982</xdr:rowOff>
    </xdr:from>
    <xdr:ext cx="405111" cy="259045"/>
    <xdr:sp macro="" textlink="">
      <xdr:nvSpPr>
        <xdr:cNvPr id="83" name="n_1aveValue【道路】&#10;有形固定資産減価償却率">
          <a:extLst>
            <a:ext uri="{FF2B5EF4-FFF2-40B4-BE49-F238E27FC236}">
              <a16:creationId xmlns:a16="http://schemas.microsoft.com/office/drawing/2014/main" id="{E30001DD-10B7-42FE-9E15-CB9165FAA206}"/>
            </a:ext>
          </a:extLst>
        </xdr:cNvPr>
        <xdr:cNvSpPr txBox="1"/>
      </xdr:nvSpPr>
      <xdr:spPr>
        <a:xfrm>
          <a:off x="317056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55262</xdr:rowOff>
    </xdr:from>
    <xdr:ext cx="405111" cy="259045"/>
    <xdr:sp macro="" textlink="">
      <xdr:nvSpPr>
        <xdr:cNvPr id="84" name="n_2aveValue【道路】&#10;有形固定資産減価償却率">
          <a:extLst>
            <a:ext uri="{FF2B5EF4-FFF2-40B4-BE49-F238E27FC236}">
              <a16:creationId xmlns:a16="http://schemas.microsoft.com/office/drawing/2014/main" id="{E711D33F-184F-4EF0-B10E-4F2017860C51}"/>
            </a:ext>
          </a:extLst>
        </xdr:cNvPr>
        <xdr:cNvSpPr txBox="1"/>
      </xdr:nvSpPr>
      <xdr:spPr>
        <a:xfrm>
          <a:off x="238570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34307</xdr:rowOff>
    </xdr:from>
    <xdr:ext cx="405111" cy="259045"/>
    <xdr:sp macro="" textlink="">
      <xdr:nvSpPr>
        <xdr:cNvPr id="85" name="n_3aveValue【道路】&#10;有形固定資産減価償却率">
          <a:extLst>
            <a:ext uri="{FF2B5EF4-FFF2-40B4-BE49-F238E27FC236}">
              <a16:creationId xmlns:a16="http://schemas.microsoft.com/office/drawing/2014/main" id="{AA391A39-2F2C-4EEA-ACCD-CBA34EED5283}"/>
            </a:ext>
          </a:extLst>
        </xdr:cNvPr>
        <xdr:cNvSpPr txBox="1"/>
      </xdr:nvSpPr>
      <xdr:spPr>
        <a:xfrm>
          <a:off x="161100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26687</xdr:rowOff>
    </xdr:from>
    <xdr:ext cx="405111" cy="259045"/>
    <xdr:sp macro="" textlink="">
      <xdr:nvSpPr>
        <xdr:cNvPr id="86" name="n_4aveValue【道路】&#10;有形固定資産減価償却率">
          <a:extLst>
            <a:ext uri="{FF2B5EF4-FFF2-40B4-BE49-F238E27FC236}">
              <a16:creationId xmlns:a16="http://schemas.microsoft.com/office/drawing/2014/main" id="{30B5F2C1-FECB-4AF5-9AB7-68C86128F267}"/>
            </a:ext>
          </a:extLst>
        </xdr:cNvPr>
        <xdr:cNvSpPr txBox="1"/>
      </xdr:nvSpPr>
      <xdr:spPr>
        <a:xfrm>
          <a:off x="83630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38752</xdr:rowOff>
    </xdr:from>
    <xdr:ext cx="405111" cy="259045"/>
    <xdr:sp macro="" textlink="">
      <xdr:nvSpPr>
        <xdr:cNvPr id="87" name="n_1mainValue【道路】&#10;有形固定資産減価償却率">
          <a:extLst>
            <a:ext uri="{FF2B5EF4-FFF2-40B4-BE49-F238E27FC236}">
              <a16:creationId xmlns:a16="http://schemas.microsoft.com/office/drawing/2014/main" id="{23D96B30-EDBD-4C13-AC8D-6E9FCD32555C}"/>
            </a:ext>
          </a:extLst>
        </xdr:cNvPr>
        <xdr:cNvSpPr txBox="1"/>
      </xdr:nvSpPr>
      <xdr:spPr>
        <a:xfrm>
          <a:off x="317056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13987</xdr:rowOff>
    </xdr:from>
    <xdr:ext cx="405111" cy="259045"/>
    <xdr:sp macro="" textlink="">
      <xdr:nvSpPr>
        <xdr:cNvPr id="88" name="n_2mainValue【道路】&#10;有形固定資産減価償却率">
          <a:extLst>
            <a:ext uri="{FF2B5EF4-FFF2-40B4-BE49-F238E27FC236}">
              <a16:creationId xmlns:a16="http://schemas.microsoft.com/office/drawing/2014/main" id="{211BE2FD-08B1-440C-93DD-C12BC6610CA1}"/>
            </a:ext>
          </a:extLst>
        </xdr:cNvPr>
        <xdr:cNvSpPr txBox="1"/>
      </xdr:nvSpPr>
      <xdr:spPr>
        <a:xfrm>
          <a:off x="238570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156862</xdr:rowOff>
    </xdr:from>
    <xdr:ext cx="405111" cy="259045"/>
    <xdr:sp macro="" textlink="">
      <xdr:nvSpPr>
        <xdr:cNvPr id="89" name="n_3mainValue【道路】&#10;有形固定資産減価償却率">
          <a:extLst>
            <a:ext uri="{FF2B5EF4-FFF2-40B4-BE49-F238E27FC236}">
              <a16:creationId xmlns:a16="http://schemas.microsoft.com/office/drawing/2014/main" id="{C455B24F-6022-4B96-964E-5CBCA5E57F93}"/>
            </a:ext>
          </a:extLst>
        </xdr:cNvPr>
        <xdr:cNvSpPr txBox="1"/>
      </xdr:nvSpPr>
      <xdr:spPr>
        <a:xfrm>
          <a:off x="161100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126382</xdr:rowOff>
    </xdr:from>
    <xdr:ext cx="405111" cy="259045"/>
    <xdr:sp macro="" textlink="">
      <xdr:nvSpPr>
        <xdr:cNvPr id="90" name="n_4mainValue【道路】&#10;有形固定資産減価償却率">
          <a:extLst>
            <a:ext uri="{FF2B5EF4-FFF2-40B4-BE49-F238E27FC236}">
              <a16:creationId xmlns:a16="http://schemas.microsoft.com/office/drawing/2014/main" id="{454366B9-7B17-449D-9B14-896380071537}"/>
            </a:ext>
          </a:extLst>
        </xdr:cNvPr>
        <xdr:cNvSpPr txBox="1"/>
      </xdr:nvSpPr>
      <xdr:spPr>
        <a:xfrm>
          <a:off x="83630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B633461-CB13-4683-B7AC-191F1C6D7DF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EF85983-D1D6-4461-87ED-D6A0D81D99A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BBA710C-0ED3-4A30-82F8-B0024CB5BDB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AA41E68-9266-43BA-84F4-CB2CDED2572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B902FBD-178C-45A5-870B-AB77932092B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0AF6E40-7DCC-430B-A121-1595476E5C9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F878134-EAEF-4729-9EF8-07275AB882C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34D157D-C885-4FAD-8E94-61726C233E0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276E383-77E1-4F77-9AAC-6E7952D9F42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2681236-C2E0-4FA2-A510-09197DC4676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1E54945-8138-40B0-8FA6-5B4719662B44}"/>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9DDBE137-33BE-49C1-81D0-D03EAD18AAEC}"/>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0467622-B2CE-4AFC-8B20-2465FE4AD61E}"/>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13C514EC-CE21-4D84-98EA-50DEB6AB8894}"/>
            </a:ext>
          </a:extLst>
        </xdr:cNvPr>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DA999ACD-316C-4E3E-8443-7A6E3888CED4}"/>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B9433842-66C4-41D3-9F91-FC52733AEBB6}"/>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D562C479-A783-4568-8934-B45433EBE2E0}"/>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8643E48D-3385-4487-9C5A-A032BD2D655C}"/>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557B791-D845-4AA0-9BB4-AAA490E0F89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ABCF7DAB-DF83-471C-80A6-AA091032069B}"/>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3572C4D-F699-4109-AC1C-73588DCE0B7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37960</xdr:rowOff>
    </xdr:from>
    <xdr:to>
      <xdr:col>54</xdr:col>
      <xdr:colOff>189865</xdr:colOff>
      <xdr:row>41</xdr:row>
      <xdr:rowOff>129299</xdr:rowOff>
    </xdr:to>
    <xdr:cxnSp macro="">
      <xdr:nvCxnSpPr>
        <xdr:cNvPr id="112" name="直線コネクタ 111">
          <a:extLst>
            <a:ext uri="{FF2B5EF4-FFF2-40B4-BE49-F238E27FC236}">
              <a16:creationId xmlns:a16="http://schemas.microsoft.com/office/drawing/2014/main" id="{05A94A8A-41A9-45B6-BEBD-BFB609C383EE}"/>
            </a:ext>
          </a:extLst>
        </xdr:cNvPr>
        <xdr:cNvCxnSpPr/>
      </xdr:nvCxnSpPr>
      <xdr:spPr>
        <a:xfrm flipV="1">
          <a:off x="9219565" y="5570080"/>
          <a:ext cx="0" cy="1432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133126</xdr:rowOff>
    </xdr:from>
    <xdr:ext cx="469744" cy="259045"/>
    <xdr:sp macro="" textlink="">
      <xdr:nvSpPr>
        <xdr:cNvPr id="113" name="【道路】&#10;一人当たり延長最小値テキスト">
          <a:extLst>
            <a:ext uri="{FF2B5EF4-FFF2-40B4-BE49-F238E27FC236}">
              <a16:creationId xmlns:a16="http://schemas.microsoft.com/office/drawing/2014/main" id="{FCCB20CE-83EE-42FD-B8E1-49D5578F2B52}"/>
            </a:ext>
          </a:extLst>
        </xdr:cNvPr>
        <xdr:cNvSpPr txBox="1"/>
      </xdr:nvSpPr>
      <xdr:spPr>
        <a:xfrm>
          <a:off x="9258300" y="700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129299</xdr:rowOff>
    </xdr:from>
    <xdr:to>
      <xdr:col>55</xdr:col>
      <xdr:colOff>88900</xdr:colOff>
      <xdr:row>41</xdr:row>
      <xdr:rowOff>129299</xdr:rowOff>
    </xdr:to>
    <xdr:cxnSp macro="">
      <xdr:nvCxnSpPr>
        <xdr:cNvPr id="114" name="直線コネクタ 113">
          <a:extLst>
            <a:ext uri="{FF2B5EF4-FFF2-40B4-BE49-F238E27FC236}">
              <a16:creationId xmlns:a16="http://schemas.microsoft.com/office/drawing/2014/main" id="{F2857265-B630-47E8-B8E4-8C5EC7390183}"/>
            </a:ext>
          </a:extLst>
        </xdr:cNvPr>
        <xdr:cNvCxnSpPr/>
      </xdr:nvCxnSpPr>
      <xdr:spPr>
        <a:xfrm>
          <a:off x="9154160" y="70025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156087</xdr:rowOff>
    </xdr:from>
    <xdr:ext cx="599010" cy="259045"/>
    <xdr:sp macro="" textlink="">
      <xdr:nvSpPr>
        <xdr:cNvPr id="115" name="【道路】&#10;一人当たり延長最大値テキスト">
          <a:extLst>
            <a:ext uri="{FF2B5EF4-FFF2-40B4-BE49-F238E27FC236}">
              <a16:creationId xmlns:a16="http://schemas.microsoft.com/office/drawing/2014/main" id="{F11FD140-A01C-4A91-8CC8-6501ED149018}"/>
            </a:ext>
          </a:extLst>
        </xdr:cNvPr>
        <xdr:cNvSpPr txBox="1"/>
      </xdr:nvSpPr>
      <xdr:spPr>
        <a:xfrm>
          <a:off x="9258300" y="535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37960</xdr:rowOff>
    </xdr:from>
    <xdr:to>
      <xdr:col>55</xdr:col>
      <xdr:colOff>88900</xdr:colOff>
      <xdr:row>33</xdr:row>
      <xdr:rowOff>37960</xdr:rowOff>
    </xdr:to>
    <xdr:cxnSp macro="">
      <xdr:nvCxnSpPr>
        <xdr:cNvPr id="116" name="直線コネクタ 115">
          <a:extLst>
            <a:ext uri="{FF2B5EF4-FFF2-40B4-BE49-F238E27FC236}">
              <a16:creationId xmlns:a16="http://schemas.microsoft.com/office/drawing/2014/main" id="{064590D3-B11F-4A66-8332-86150B316C35}"/>
            </a:ext>
          </a:extLst>
        </xdr:cNvPr>
        <xdr:cNvCxnSpPr/>
      </xdr:nvCxnSpPr>
      <xdr:spPr>
        <a:xfrm>
          <a:off x="9154160" y="5570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15029</xdr:rowOff>
    </xdr:from>
    <xdr:ext cx="534377" cy="259045"/>
    <xdr:sp macro="" textlink="">
      <xdr:nvSpPr>
        <xdr:cNvPr id="117" name="【道路】&#10;一人当たり延長平均値テキスト">
          <a:extLst>
            <a:ext uri="{FF2B5EF4-FFF2-40B4-BE49-F238E27FC236}">
              <a16:creationId xmlns:a16="http://schemas.microsoft.com/office/drawing/2014/main" id="{762BE598-974C-4428-9C9C-F0378FF80674}"/>
            </a:ext>
          </a:extLst>
        </xdr:cNvPr>
        <xdr:cNvSpPr txBox="1"/>
      </xdr:nvSpPr>
      <xdr:spPr>
        <a:xfrm>
          <a:off x="9258300" y="6552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163602</xdr:rowOff>
    </xdr:from>
    <xdr:to>
      <xdr:col>55</xdr:col>
      <xdr:colOff>50800</xdr:colOff>
      <xdr:row>40</xdr:row>
      <xdr:rowOff>93752</xdr:rowOff>
    </xdr:to>
    <xdr:sp macro="" textlink="">
      <xdr:nvSpPr>
        <xdr:cNvPr id="118" name="フローチャート: 判断 117">
          <a:extLst>
            <a:ext uri="{FF2B5EF4-FFF2-40B4-BE49-F238E27FC236}">
              <a16:creationId xmlns:a16="http://schemas.microsoft.com/office/drawing/2014/main" id="{C7359976-B9F5-4B5F-891C-3163552AB4D4}"/>
            </a:ext>
          </a:extLst>
        </xdr:cNvPr>
        <xdr:cNvSpPr/>
      </xdr:nvSpPr>
      <xdr:spPr>
        <a:xfrm>
          <a:off x="9192260" y="67015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170195</xdr:rowOff>
    </xdr:from>
    <xdr:to>
      <xdr:col>50</xdr:col>
      <xdr:colOff>165100</xdr:colOff>
      <xdr:row>40</xdr:row>
      <xdr:rowOff>100345</xdr:rowOff>
    </xdr:to>
    <xdr:sp macro="" textlink="">
      <xdr:nvSpPr>
        <xdr:cNvPr id="119" name="フローチャート: 判断 118">
          <a:extLst>
            <a:ext uri="{FF2B5EF4-FFF2-40B4-BE49-F238E27FC236}">
              <a16:creationId xmlns:a16="http://schemas.microsoft.com/office/drawing/2014/main" id="{6EB592CB-F731-4C62-8EA8-17FA2A6D6BE0}"/>
            </a:ext>
          </a:extLst>
        </xdr:cNvPr>
        <xdr:cNvSpPr/>
      </xdr:nvSpPr>
      <xdr:spPr>
        <a:xfrm>
          <a:off x="8445500" y="6708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14756</xdr:rowOff>
    </xdr:from>
    <xdr:to>
      <xdr:col>46</xdr:col>
      <xdr:colOff>38100</xdr:colOff>
      <xdr:row>40</xdr:row>
      <xdr:rowOff>116356</xdr:rowOff>
    </xdr:to>
    <xdr:sp macro="" textlink="">
      <xdr:nvSpPr>
        <xdr:cNvPr id="120" name="フローチャート: 判断 119">
          <a:extLst>
            <a:ext uri="{FF2B5EF4-FFF2-40B4-BE49-F238E27FC236}">
              <a16:creationId xmlns:a16="http://schemas.microsoft.com/office/drawing/2014/main" id="{62ACE0C7-96C6-4A8A-8B07-0646B6EFF227}"/>
            </a:ext>
          </a:extLst>
        </xdr:cNvPr>
        <xdr:cNvSpPr/>
      </xdr:nvSpPr>
      <xdr:spPr>
        <a:xfrm>
          <a:off x="7670800" y="67203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18890</xdr:rowOff>
    </xdr:from>
    <xdr:to>
      <xdr:col>41</xdr:col>
      <xdr:colOff>101600</xdr:colOff>
      <xdr:row>40</xdr:row>
      <xdr:rowOff>120490</xdr:rowOff>
    </xdr:to>
    <xdr:sp macro="" textlink="">
      <xdr:nvSpPr>
        <xdr:cNvPr id="121" name="フローチャート: 判断 120">
          <a:extLst>
            <a:ext uri="{FF2B5EF4-FFF2-40B4-BE49-F238E27FC236}">
              <a16:creationId xmlns:a16="http://schemas.microsoft.com/office/drawing/2014/main" id="{04F6E890-10F7-4BA0-982A-555D9424E468}"/>
            </a:ext>
          </a:extLst>
        </xdr:cNvPr>
        <xdr:cNvSpPr/>
      </xdr:nvSpPr>
      <xdr:spPr>
        <a:xfrm>
          <a:off x="6873240" y="672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25775</xdr:rowOff>
    </xdr:from>
    <xdr:to>
      <xdr:col>36</xdr:col>
      <xdr:colOff>165100</xdr:colOff>
      <xdr:row>40</xdr:row>
      <xdr:rowOff>127375</xdr:rowOff>
    </xdr:to>
    <xdr:sp macro="" textlink="">
      <xdr:nvSpPr>
        <xdr:cNvPr id="122" name="フローチャート: 判断 121">
          <a:extLst>
            <a:ext uri="{FF2B5EF4-FFF2-40B4-BE49-F238E27FC236}">
              <a16:creationId xmlns:a16="http://schemas.microsoft.com/office/drawing/2014/main" id="{8BCDF39D-521E-4B33-B05E-3B1EF47E3053}"/>
            </a:ext>
          </a:extLst>
        </xdr:cNvPr>
        <xdr:cNvSpPr/>
      </xdr:nvSpPr>
      <xdr:spPr>
        <a:xfrm>
          <a:off x="6098540" y="673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C2F38BC-C375-4E17-A619-5D85DDF912F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348794C-BB62-4084-A547-6CDCE97B836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460C3F0-8BB7-4286-A2D6-EF85771A0CB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81AF887-85F1-4980-B1F7-31E3FE3B7FC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1B173F-AA7E-49C5-A899-B900AF71F92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146860</xdr:rowOff>
    </xdr:from>
    <xdr:to>
      <xdr:col>55</xdr:col>
      <xdr:colOff>50800</xdr:colOff>
      <xdr:row>41</xdr:row>
      <xdr:rowOff>77010</xdr:rowOff>
    </xdr:to>
    <xdr:sp macro="" textlink="">
      <xdr:nvSpPr>
        <xdr:cNvPr id="128" name="楕円 127">
          <a:extLst>
            <a:ext uri="{FF2B5EF4-FFF2-40B4-BE49-F238E27FC236}">
              <a16:creationId xmlns:a16="http://schemas.microsoft.com/office/drawing/2014/main" id="{F83EF7C0-276D-4FE7-9656-2659830A5515}"/>
            </a:ext>
          </a:extLst>
        </xdr:cNvPr>
        <xdr:cNvSpPr/>
      </xdr:nvSpPr>
      <xdr:spPr>
        <a:xfrm>
          <a:off x="9192260" y="6852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61787</xdr:rowOff>
    </xdr:from>
    <xdr:ext cx="534377" cy="259045"/>
    <xdr:sp macro="" textlink="">
      <xdr:nvSpPr>
        <xdr:cNvPr id="129" name="【道路】&#10;一人当たり延長該当値テキスト">
          <a:extLst>
            <a:ext uri="{FF2B5EF4-FFF2-40B4-BE49-F238E27FC236}">
              <a16:creationId xmlns:a16="http://schemas.microsoft.com/office/drawing/2014/main" id="{44B3909A-61C6-44D4-8D88-5D62B2DE5643}"/>
            </a:ext>
          </a:extLst>
        </xdr:cNvPr>
        <xdr:cNvSpPr txBox="1"/>
      </xdr:nvSpPr>
      <xdr:spPr>
        <a:xfrm>
          <a:off x="9258300" y="676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148999</xdr:rowOff>
    </xdr:from>
    <xdr:to>
      <xdr:col>50</xdr:col>
      <xdr:colOff>165100</xdr:colOff>
      <xdr:row>41</xdr:row>
      <xdr:rowOff>79149</xdr:rowOff>
    </xdr:to>
    <xdr:sp macro="" textlink="">
      <xdr:nvSpPr>
        <xdr:cNvPr id="130" name="楕円 129">
          <a:extLst>
            <a:ext uri="{FF2B5EF4-FFF2-40B4-BE49-F238E27FC236}">
              <a16:creationId xmlns:a16="http://schemas.microsoft.com/office/drawing/2014/main" id="{A4ED0296-34D9-472E-9D57-9505F04DC8EB}"/>
            </a:ext>
          </a:extLst>
        </xdr:cNvPr>
        <xdr:cNvSpPr/>
      </xdr:nvSpPr>
      <xdr:spPr>
        <a:xfrm>
          <a:off x="8445500" y="68545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26210</xdr:rowOff>
    </xdr:from>
    <xdr:to>
      <xdr:col>55</xdr:col>
      <xdr:colOff>0</xdr:colOff>
      <xdr:row>41</xdr:row>
      <xdr:rowOff>28349</xdr:rowOff>
    </xdr:to>
    <xdr:cxnSp macro="">
      <xdr:nvCxnSpPr>
        <xdr:cNvPr id="131" name="直線コネクタ 130">
          <a:extLst>
            <a:ext uri="{FF2B5EF4-FFF2-40B4-BE49-F238E27FC236}">
              <a16:creationId xmlns:a16="http://schemas.microsoft.com/office/drawing/2014/main" id="{320311D7-2543-45D6-916C-12B8F2C3B9B4}"/>
            </a:ext>
          </a:extLst>
        </xdr:cNvPr>
        <xdr:cNvCxnSpPr/>
      </xdr:nvCxnSpPr>
      <xdr:spPr>
        <a:xfrm flipV="1">
          <a:off x="8496300" y="6899450"/>
          <a:ext cx="723900" cy="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150755</xdr:rowOff>
    </xdr:from>
    <xdr:to>
      <xdr:col>46</xdr:col>
      <xdr:colOff>38100</xdr:colOff>
      <xdr:row>41</xdr:row>
      <xdr:rowOff>80905</xdr:rowOff>
    </xdr:to>
    <xdr:sp macro="" textlink="">
      <xdr:nvSpPr>
        <xdr:cNvPr id="132" name="楕円 131">
          <a:extLst>
            <a:ext uri="{FF2B5EF4-FFF2-40B4-BE49-F238E27FC236}">
              <a16:creationId xmlns:a16="http://schemas.microsoft.com/office/drawing/2014/main" id="{6DED1C72-C02D-4198-9664-8E61796A1A57}"/>
            </a:ext>
          </a:extLst>
        </xdr:cNvPr>
        <xdr:cNvSpPr/>
      </xdr:nvSpPr>
      <xdr:spPr>
        <a:xfrm>
          <a:off x="7670800" y="68563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28349</xdr:rowOff>
    </xdr:from>
    <xdr:to>
      <xdr:col>50</xdr:col>
      <xdr:colOff>114300</xdr:colOff>
      <xdr:row>41</xdr:row>
      <xdr:rowOff>30105</xdr:rowOff>
    </xdr:to>
    <xdr:cxnSp macro="">
      <xdr:nvCxnSpPr>
        <xdr:cNvPr id="133" name="直線コネクタ 132">
          <a:extLst>
            <a:ext uri="{FF2B5EF4-FFF2-40B4-BE49-F238E27FC236}">
              <a16:creationId xmlns:a16="http://schemas.microsoft.com/office/drawing/2014/main" id="{D7877A13-F4D3-492C-80F5-086D27A51332}"/>
            </a:ext>
          </a:extLst>
        </xdr:cNvPr>
        <xdr:cNvCxnSpPr/>
      </xdr:nvCxnSpPr>
      <xdr:spPr>
        <a:xfrm flipV="1">
          <a:off x="7713980" y="6901589"/>
          <a:ext cx="78232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154459</xdr:rowOff>
    </xdr:from>
    <xdr:to>
      <xdr:col>41</xdr:col>
      <xdr:colOff>101600</xdr:colOff>
      <xdr:row>41</xdr:row>
      <xdr:rowOff>84609</xdr:rowOff>
    </xdr:to>
    <xdr:sp macro="" textlink="">
      <xdr:nvSpPr>
        <xdr:cNvPr id="134" name="楕円 133">
          <a:extLst>
            <a:ext uri="{FF2B5EF4-FFF2-40B4-BE49-F238E27FC236}">
              <a16:creationId xmlns:a16="http://schemas.microsoft.com/office/drawing/2014/main" id="{424548FF-59D6-4F73-A508-DB2F14D150EC}"/>
            </a:ext>
          </a:extLst>
        </xdr:cNvPr>
        <xdr:cNvSpPr/>
      </xdr:nvSpPr>
      <xdr:spPr>
        <a:xfrm>
          <a:off x="6873240" y="68600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30105</xdr:rowOff>
    </xdr:from>
    <xdr:to>
      <xdr:col>45</xdr:col>
      <xdr:colOff>177800</xdr:colOff>
      <xdr:row>41</xdr:row>
      <xdr:rowOff>33809</xdr:rowOff>
    </xdr:to>
    <xdr:cxnSp macro="">
      <xdr:nvCxnSpPr>
        <xdr:cNvPr id="135" name="直線コネクタ 134">
          <a:extLst>
            <a:ext uri="{FF2B5EF4-FFF2-40B4-BE49-F238E27FC236}">
              <a16:creationId xmlns:a16="http://schemas.microsoft.com/office/drawing/2014/main" id="{CCD4C95E-FD18-48CA-B30F-40BFCC7CA252}"/>
            </a:ext>
          </a:extLst>
        </xdr:cNvPr>
        <xdr:cNvCxnSpPr/>
      </xdr:nvCxnSpPr>
      <xdr:spPr>
        <a:xfrm flipV="1">
          <a:off x="6924040" y="6903345"/>
          <a:ext cx="78994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155949</xdr:rowOff>
    </xdr:from>
    <xdr:to>
      <xdr:col>36</xdr:col>
      <xdr:colOff>165100</xdr:colOff>
      <xdr:row>41</xdr:row>
      <xdr:rowOff>86099</xdr:rowOff>
    </xdr:to>
    <xdr:sp macro="" textlink="">
      <xdr:nvSpPr>
        <xdr:cNvPr id="136" name="楕円 135">
          <a:extLst>
            <a:ext uri="{FF2B5EF4-FFF2-40B4-BE49-F238E27FC236}">
              <a16:creationId xmlns:a16="http://schemas.microsoft.com/office/drawing/2014/main" id="{8586B7CF-46EC-4272-956F-95049226C520}"/>
            </a:ext>
          </a:extLst>
        </xdr:cNvPr>
        <xdr:cNvSpPr/>
      </xdr:nvSpPr>
      <xdr:spPr>
        <a:xfrm>
          <a:off x="6098540" y="68615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33809</xdr:rowOff>
    </xdr:from>
    <xdr:to>
      <xdr:col>41</xdr:col>
      <xdr:colOff>50800</xdr:colOff>
      <xdr:row>41</xdr:row>
      <xdr:rowOff>35299</xdr:rowOff>
    </xdr:to>
    <xdr:cxnSp macro="">
      <xdr:nvCxnSpPr>
        <xdr:cNvPr id="137" name="直線コネクタ 136">
          <a:extLst>
            <a:ext uri="{FF2B5EF4-FFF2-40B4-BE49-F238E27FC236}">
              <a16:creationId xmlns:a16="http://schemas.microsoft.com/office/drawing/2014/main" id="{FF4B3E54-70DC-4991-BD1A-DAAAA0AAD242}"/>
            </a:ext>
          </a:extLst>
        </xdr:cNvPr>
        <xdr:cNvCxnSpPr/>
      </xdr:nvCxnSpPr>
      <xdr:spPr>
        <a:xfrm flipV="1">
          <a:off x="6149340" y="6907049"/>
          <a:ext cx="774700" cy="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116872</xdr:rowOff>
    </xdr:from>
    <xdr:ext cx="534377" cy="259045"/>
    <xdr:sp macro="" textlink="">
      <xdr:nvSpPr>
        <xdr:cNvPr id="138" name="n_1aveValue【道路】&#10;一人当たり延長">
          <a:extLst>
            <a:ext uri="{FF2B5EF4-FFF2-40B4-BE49-F238E27FC236}">
              <a16:creationId xmlns:a16="http://schemas.microsoft.com/office/drawing/2014/main" id="{C24CF02B-8D37-40B0-811F-204F8E42591E}"/>
            </a:ext>
          </a:extLst>
        </xdr:cNvPr>
        <xdr:cNvSpPr txBox="1"/>
      </xdr:nvSpPr>
      <xdr:spPr>
        <a:xfrm>
          <a:off x="8239271" y="648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132883</xdr:rowOff>
    </xdr:from>
    <xdr:ext cx="534377" cy="259045"/>
    <xdr:sp macro="" textlink="">
      <xdr:nvSpPr>
        <xdr:cNvPr id="139" name="n_2aveValue【道路】&#10;一人当たり延長">
          <a:extLst>
            <a:ext uri="{FF2B5EF4-FFF2-40B4-BE49-F238E27FC236}">
              <a16:creationId xmlns:a16="http://schemas.microsoft.com/office/drawing/2014/main" id="{3822CB85-F6B5-4C93-B548-4C79E33E2476}"/>
            </a:ext>
          </a:extLst>
        </xdr:cNvPr>
        <xdr:cNvSpPr txBox="1"/>
      </xdr:nvSpPr>
      <xdr:spPr>
        <a:xfrm>
          <a:off x="7477271" y="650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137017</xdr:rowOff>
    </xdr:from>
    <xdr:ext cx="534377" cy="259045"/>
    <xdr:sp macro="" textlink="">
      <xdr:nvSpPr>
        <xdr:cNvPr id="140" name="n_3aveValue【道路】&#10;一人当たり延長">
          <a:extLst>
            <a:ext uri="{FF2B5EF4-FFF2-40B4-BE49-F238E27FC236}">
              <a16:creationId xmlns:a16="http://schemas.microsoft.com/office/drawing/2014/main" id="{D41806A0-534F-4759-883D-D1615D717D6D}"/>
            </a:ext>
          </a:extLst>
        </xdr:cNvPr>
        <xdr:cNvSpPr txBox="1"/>
      </xdr:nvSpPr>
      <xdr:spPr>
        <a:xfrm>
          <a:off x="6702571" y="650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143902</xdr:rowOff>
    </xdr:from>
    <xdr:ext cx="534377" cy="259045"/>
    <xdr:sp macro="" textlink="">
      <xdr:nvSpPr>
        <xdr:cNvPr id="141" name="n_4aveValue【道路】&#10;一人当たり延長">
          <a:extLst>
            <a:ext uri="{FF2B5EF4-FFF2-40B4-BE49-F238E27FC236}">
              <a16:creationId xmlns:a16="http://schemas.microsoft.com/office/drawing/2014/main" id="{79E93EB2-3645-4F09-8AAD-6122AE5A73E0}"/>
            </a:ext>
          </a:extLst>
        </xdr:cNvPr>
        <xdr:cNvSpPr txBox="1"/>
      </xdr:nvSpPr>
      <xdr:spPr>
        <a:xfrm>
          <a:off x="5905011" y="651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70276</xdr:rowOff>
    </xdr:from>
    <xdr:ext cx="534377" cy="259045"/>
    <xdr:sp macro="" textlink="">
      <xdr:nvSpPr>
        <xdr:cNvPr id="142" name="n_1mainValue【道路】&#10;一人当たり延長">
          <a:extLst>
            <a:ext uri="{FF2B5EF4-FFF2-40B4-BE49-F238E27FC236}">
              <a16:creationId xmlns:a16="http://schemas.microsoft.com/office/drawing/2014/main" id="{8698892E-DC31-4A02-A47E-8B189CF07B54}"/>
            </a:ext>
          </a:extLst>
        </xdr:cNvPr>
        <xdr:cNvSpPr txBox="1"/>
      </xdr:nvSpPr>
      <xdr:spPr>
        <a:xfrm>
          <a:off x="8239271" y="694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72032</xdr:rowOff>
    </xdr:from>
    <xdr:ext cx="534377" cy="259045"/>
    <xdr:sp macro="" textlink="">
      <xdr:nvSpPr>
        <xdr:cNvPr id="143" name="n_2mainValue【道路】&#10;一人当たり延長">
          <a:extLst>
            <a:ext uri="{FF2B5EF4-FFF2-40B4-BE49-F238E27FC236}">
              <a16:creationId xmlns:a16="http://schemas.microsoft.com/office/drawing/2014/main" id="{A4E6684B-D682-4EB8-9CDF-70E27DFFB50E}"/>
            </a:ext>
          </a:extLst>
        </xdr:cNvPr>
        <xdr:cNvSpPr txBox="1"/>
      </xdr:nvSpPr>
      <xdr:spPr>
        <a:xfrm>
          <a:off x="7477271" y="694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75736</xdr:rowOff>
    </xdr:from>
    <xdr:ext cx="534377" cy="259045"/>
    <xdr:sp macro="" textlink="">
      <xdr:nvSpPr>
        <xdr:cNvPr id="144" name="n_3mainValue【道路】&#10;一人当たり延長">
          <a:extLst>
            <a:ext uri="{FF2B5EF4-FFF2-40B4-BE49-F238E27FC236}">
              <a16:creationId xmlns:a16="http://schemas.microsoft.com/office/drawing/2014/main" id="{E80049D3-34E1-494B-A8F1-9A1C1E6BD6F7}"/>
            </a:ext>
          </a:extLst>
        </xdr:cNvPr>
        <xdr:cNvSpPr txBox="1"/>
      </xdr:nvSpPr>
      <xdr:spPr>
        <a:xfrm>
          <a:off x="6702571" y="694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77226</xdr:rowOff>
    </xdr:from>
    <xdr:ext cx="534377" cy="259045"/>
    <xdr:sp macro="" textlink="">
      <xdr:nvSpPr>
        <xdr:cNvPr id="145" name="n_4mainValue【道路】&#10;一人当たり延長">
          <a:extLst>
            <a:ext uri="{FF2B5EF4-FFF2-40B4-BE49-F238E27FC236}">
              <a16:creationId xmlns:a16="http://schemas.microsoft.com/office/drawing/2014/main" id="{2CD715C2-AEEE-4699-BAA0-D4A4866715A3}"/>
            </a:ext>
          </a:extLst>
        </xdr:cNvPr>
        <xdr:cNvSpPr txBox="1"/>
      </xdr:nvSpPr>
      <xdr:spPr>
        <a:xfrm>
          <a:off x="5905011" y="695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AC4CE98-62F8-4674-B885-9B6B735F583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19CF6ED-4A50-452B-A2B3-BFFA8745370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E979DDE-ABB5-4363-83F4-D9F779BC73B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7BA99C9-8D03-4E62-9407-22798C109D8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BA4F74A-1FDF-45B2-A813-C65BFD6726E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02A354E-4FE3-49AA-B216-AA14F7D5F9C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C9B4295-D67B-47E8-A99E-54C7DD84BF1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D34201D-A7AE-4533-90A6-B877CECAA78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B203EE3-E736-4C97-95B9-CA05CF0DE2B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B7624BF-97DA-4385-B8AA-94C2ACF76D8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9ADD2FE-CC49-4670-91AC-A16CD9A2D0A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AAE7A0D-EAD3-465B-AB5C-6A55E3F5C29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CEFC447-7804-4B84-A7DF-43590F57D7A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79D8AB6-C658-45A6-A284-F2E99D6C4A6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0A12B89-87A8-4F0D-8D2B-5E38AD50329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31DB9A2-92D0-4D71-9789-565DFB88B3EE}"/>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6331C2B-5248-403F-A74D-66B006895AC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E50563D-0A97-4478-A917-FFF25A7ECBA1}"/>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557D15B-2397-4C1C-83A5-0A8B2E92B46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A388FC8-D05E-40B7-938A-70635DA6F8BE}"/>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546A956-D339-47E9-9244-8099CE890DA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5D22816-8086-4B7F-8A89-17D41BBC1022}"/>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237E073F-48CF-41CB-BD26-A548250ECFB3}"/>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38772EF-3A10-490C-94A9-EBC3A0690BD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C002371-57C7-4077-B137-B7B5DC8FEFC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19594</xdr:rowOff>
    </xdr:to>
    <xdr:cxnSp macro="">
      <xdr:nvCxnSpPr>
        <xdr:cNvPr id="171" name="直線コネクタ 170">
          <a:extLst>
            <a:ext uri="{FF2B5EF4-FFF2-40B4-BE49-F238E27FC236}">
              <a16:creationId xmlns:a16="http://schemas.microsoft.com/office/drawing/2014/main" id="{05A6661A-A5A7-447B-B6ED-52E7FA6F3ABB}"/>
            </a:ext>
          </a:extLst>
        </xdr:cNvPr>
        <xdr:cNvCxnSpPr/>
      </xdr:nvCxnSpPr>
      <xdr:spPr>
        <a:xfrm flipV="1">
          <a:off x="4086225" y="9345930"/>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23421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3DA0996-5DEA-4C58-BCB3-0933462D289A}"/>
            </a:ext>
          </a:extLst>
        </xdr:cNvPr>
        <xdr:cNvSpPr txBox="1"/>
      </xdr:nvSpPr>
      <xdr:spPr>
        <a:xfrm>
          <a:off x="4124960" y="1075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19594</xdr:rowOff>
    </xdr:from>
    <xdr:to>
      <xdr:col>24</xdr:col>
      <xdr:colOff>152400</xdr:colOff>
      <xdr:row>64</xdr:row>
      <xdr:rowOff>19594</xdr:rowOff>
    </xdr:to>
    <xdr:cxnSp macro="">
      <xdr:nvCxnSpPr>
        <xdr:cNvPr id="173" name="直線コネクタ 172">
          <a:extLst>
            <a:ext uri="{FF2B5EF4-FFF2-40B4-BE49-F238E27FC236}">
              <a16:creationId xmlns:a16="http://schemas.microsoft.com/office/drawing/2014/main" id="{ECBF15EF-50DD-452D-8F97-4DCD83FEA1A3}"/>
            </a:ext>
          </a:extLst>
        </xdr:cNvPr>
        <xdr:cNvCxnSpPr/>
      </xdr:nvCxnSpPr>
      <xdr:spPr>
        <a:xfrm>
          <a:off x="402082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9ECADC5-C626-4230-B9B5-E812DF5979FA}"/>
            </a:ext>
          </a:extLst>
        </xdr:cNvPr>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5" name="直線コネクタ 174">
          <a:extLst>
            <a:ext uri="{FF2B5EF4-FFF2-40B4-BE49-F238E27FC236}">
              <a16:creationId xmlns:a16="http://schemas.microsoft.com/office/drawing/2014/main" id="{970FE835-13F3-4B97-9599-0E8C9A968B1F}"/>
            </a:ext>
          </a:extLst>
        </xdr:cNvPr>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BC069C3-2F62-43C6-B975-6523C08EA13B}"/>
            </a:ext>
          </a:extLst>
        </xdr:cNvPr>
        <xdr:cNvSpPr txBox="1"/>
      </xdr:nvSpPr>
      <xdr:spPr>
        <a:xfrm>
          <a:off x="412496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ADB9E817-78DF-42DA-A0B9-82AD8A2E4727}"/>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148409</xdr:rowOff>
    </xdr:from>
    <xdr:to>
      <xdr:col>20</xdr:col>
      <xdr:colOff>38100</xdr:colOff>
      <xdr:row>61</xdr:row>
      <xdr:rowOff>78559</xdr:rowOff>
    </xdr:to>
    <xdr:sp macro="" textlink="">
      <xdr:nvSpPr>
        <xdr:cNvPr id="178" name="フローチャート: 判断 177">
          <a:extLst>
            <a:ext uri="{FF2B5EF4-FFF2-40B4-BE49-F238E27FC236}">
              <a16:creationId xmlns:a16="http://schemas.microsoft.com/office/drawing/2014/main" id="{3BE311A2-E2AB-4FCE-9D8E-0DFD53BBC106}"/>
            </a:ext>
          </a:extLst>
        </xdr:cNvPr>
        <xdr:cNvSpPr/>
      </xdr:nvSpPr>
      <xdr:spPr>
        <a:xfrm>
          <a:off x="3312160" y="102068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79" name="フローチャート: 判断 178">
          <a:extLst>
            <a:ext uri="{FF2B5EF4-FFF2-40B4-BE49-F238E27FC236}">
              <a16:creationId xmlns:a16="http://schemas.microsoft.com/office/drawing/2014/main" id="{BD7FEA29-0E64-473E-BD30-8AD0A0129898}"/>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80" name="フローチャート: 判断 179">
          <a:extLst>
            <a:ext uri="{FF2B5EF4-FFF2-40B4-BE49-F238E27FC236}">
              <a16:creationId xmlns:a16="http://schemas.microsoft.com/office/drawing/2014/main" id="{D6901AD9-F951-4F1D-92B7-1174CEED5E80}"/>
            </a:ext>
          </a:extLst>
        </xdr:cNvPr>
        <xdr:cNvSpPr/>
      </xdr:nvSpPr>
      <xdr:spPr>
        <a:xfrm>
          <a:off x="1739900" y="101692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2B491501-01E3-4B5C-80D9-9251D0369317}"/>
            </a:ext>
          </a:extLst>
        </xdr:cNvPr>
        <xdr:cNvSpPr/>
      </xdr:nvSpPr>
      <xdr:spPr>
        <a:xfrm>
          <a:off x="96520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89E560C-FB5C-48C0-A4E6-FFCC9A4EAE8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F3C7390-87B6-4823-A797-1D227C5B971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493DC26-B3D5-42AE-8A02-03E376C7D58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22F5517-345E-462F-A031-61F18B90E87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F0FE7F8-BB89-49A5-A5F8-A9559C100BA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70031</xdr:rowOff>
    </xdr:from>
    <xdr:to>
      <xdr:col>24</xdr:col>
      <xdr:colOff>114300</xdr:colOff>
      <xdr:row>62</xdr:row>
      <xdr:rowOff>181</xdr:rowOff>
    </xdr:to>
    <xdr:sp macro="" textlink="">
      <xdr:nvSpPr>
        <xdr:cNvPr id="187" name="楕円 186">
          <a:extLst>
            <a:ext uri="{FF2B5EF4-FFF2-40B4-BE49-F238E27FC236}">
              <a16:creationId xmlns:a16="http://schemas.microsoft.com/office/drawing/2014/main" id="{2A98C201-0FF4-4B8D-B06E-41FDD8DFC98A}"/>
            </a:ext>
          </a:extLst>
        </xdr:cNvPr>
        <xdr:cNvSpPr/>
      </xdr:nvSpPr>
      <xdr:spPr>
        <a:xfrm>
          <a:off x="4036060" y="102960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48458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655F017-1AE9-4A9D-B20B-A2D2224EF186}"/>
            </a:ext>
          </a:extLst>
        </xdr:cNvPr>
        <xdr:cNvSpPr txBox="1"/>
      </xdr:nvSpPr>
      <xdr:spPr>
        <a:xfrm>
          <a:off x="4124960"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45538</xdr:rowOff>
    </xdr:from>
    <xdr:to>
      <xdr:col>20</xdr:col>
      <xdr:colOff>38100</xdr:colOff>
      <xdr:row>61</xdr:row>
      <xdr:rowOff>147138</xdr:rowOff>
    </xdr:to>
    <xdr:sp macro="" textlink="">
      <xdr:nvSpPr>
        <xdr:cNvPr id="189" name="楕円 188">
          <a:extLst>
            <a:ext uri="{FF2B5EF4-FFF2-40B4-BE49-F238E27FC236}">
              <a16:creationId xmlns:a16="http://schemas.microsoft.com/office/drawing/2014/main" id="{637CCA65-9A40-4CDE-9C8D-17E4171DAE60}"/>
            </a:ext>
          </a:extLst>
        </xdr:cNvPr>
        <xdr:cNvSpPr/>
      </xdr:nvSpPr>
      <xdr:spPr>
        <a:xfrm>
          <a:off x="3312160" y="102715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96338</xdr:rowOff>
    </xdr:from>
    <xdr:to>
      <xdr:col>24</xdr:col>
      <xdr:colOff>63500</xdr:colOff>
      <xdr:row>61</xdr:row>
      <xdr:rowOff>120831</xdr:rowOff>
    </xdr:to>
    <xdr:cxnSp macro="">
      <xdr:nvCxnSpPr>
        <xdr:cNvPr id="190" name="直線コネクタ 189">
          <a:extLst>
            <a:ext uri="{FF2B5EF4-FFF2-40B4-BE49-F238E27FC236}">
              <a16:creationId xmlns:a16="http://schemas.microsoft.com/office/drawing/2014/main" id="{C34DD1E9-E85B-457B-AF7F-A86F744643AE}"/>
            </a:ext>
          </a:extLst>
        </xdr:cNvPr>
        <xdr:cNvCxnSpPr/>
      </xdr:nvCxnSpPr>
      <xdr:spPr>
        <a:xfrm>
          <a:off x="3355340" y="10322378"/>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22678</xdr:rowOff>
    </xdr:from>
    <xdr:to>
      <xdr:col>15</xdr:col>
      <xdr:colOff>101600</xdr:colOff>
      <xdr:row>61</xdr:row>
      <xdr:rowOff>124278</xdr:rowOff>
    </xdr:to>
    <xdr:sp macro="" textlink="">
      <xdr:nvSpPr>
        <xdr:cNvPr id="191" name="楕円 190">
          <a:extLst>
            <a:ext uri="{FF2B5EF4-FFF2-40B4-BE49-F238E27FC236}">
              <a16:creationId xmlns:a16="http://schemas.microsoft.com/office/drawing/2014/main" id="{6E07DCF9-5B83-498F-B157-B8171E5D17D6}"/>
            </a:ext>
          </a:extLst>
        </xdr:cNvPr>
        <xdr:cNvSpPr/>
      </xdr:nvSpPr>
      <xdr:spPr>
        <a:xfrm>
          <a:off x="2514600" y="1024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73478</xdr:rowOff>
    </xdr:from>
    <xdr:to>
      <xdr:col>19</xdr:col>
      <xdr:colOff>177800</xdr:colOff>
      <xdr:row>61</xdr:row>
      <xdr:rowOff>96338</xdr:rowOff>
    </xdr:to>
    <xdr:cxnSp macro="">
      <xdr:nvCxnSpPr>
        <xdr:cNvPr id="192" name="直線コネクタ 191">
          <a:extLst>
            <a:ext uri="{FF2B5EF4-FFF2-40B4-BE49-F238E27FC236}">
              <a16:creationId xmlns:a16="http://schemas.microsoft.com/office/drawing/2014/main" id="{6453EAF4-799F-4734-A0DF-EECC0105128F}"/>
            </a:ext>
          </a:extLst>
        </xdr:cNvPr>
        <xdr:cNvCxnSpPr/>
      </xdr:nvCxnSpPr>
      <xdr:spPr>
        <a:xfrm>
          <a:off x="2565400" y="10299518"/>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168003</xdr:rowOff>
    </xdr:from>
    <xdr:to>
      <xdr:col>10</xdr:col>
      <xdr:colOff>165100</xdr:colOff>
      <xdr:row>61</xdr:row>
      <xdr:rowOff>98153</xdr:rowOff>
    </xdr:to>
    <xdr:sp macro="" textlink="">
      <xdr:nvSpPr>
        <xdr:cNvPr id="193" name="楕円 192">
          <a:extLst>
            <a:ext uri="{FF2B5EF4-FFF2-40B4-BE49-F238E27FC236}">
              <a16:creationId xmlns:a16="http://schemas.microsoft.com/office/drawing/2014/main" id="{DE4B22A6-9E6F-421C-97D1-C20759579099}"/>
            </a:ext>
          </a:extLst>
        </xdr:cNvPr>
        <xdr:cNvSpPr/>
      </xdr:nvSpPr>
      <xdr:spPr>
        <a:xfrm>
          <a:off x="1739900" y="10226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47353</xdr:rowOff>
    </xdr:from>
    <xdr:to>
      <xdr:col>15</xdr:col>
      <xdr:colOff>50800</xdr:colOff>
      <xdr:row>61</xdr:row>
      <xdr:rowOff>73478</xdr:rowOff>
    </xdr:to>
    <xdr:cxnSp macro="">
      <xdr:nvCxnSpPr>
        <xdr:cNvPr id="194" name="直線コネクタ 193">
          <a:extLst>
            <a:ext uri="{FF2B5EF4-FFF2-40B4-BE49-F238E27FC236}">
              <a16:creationId xmlns:a16="http://schemas.microsoft.com/office/drawing/2014/main" id="{E0EABB8E-1095-40C7-8383-E31768031EFD}"/>
            </a:ext>
          </a:extLst>
        </xdr:cNvPr>
        <xdr:cNvCxnSpPr/>
      </xdr:nvCxnSpPr>
      <xdr:spPr>
        <a:xfrm>
          <a:off x="1790700" y="10273393"/>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141877</xdr:rowOff>
    </xdr:from>
    <xdr:to>
      <xdr:col>6</xdr:col>
      <xdr:colOff>38100</xdr:colOff>
      <xdr:row>61</xdr:row>
      <xdr:rowOff>72027</xdr:rowOff>
    </xdr:to>
    <xdr:sp macro="" textlink="">
      <xdr:nvSpPr>
        <xdr:cNvPr id="195" name="楕円 194">
          <a:extLst>
            <a:ext uri="{FF2B5EF4-FFF2-40B4-BE49-F238E27FC236}">
              <a16:creationId xmlns:a16="http://schemas.microsoft.com/office/drawing/2014/main" id="{1B3F9859-C664-42D7-9205-B4DB06210A03}"/>
            </a:ext>
          </a:extLst>
        </xdr:cNvPr>
        <xdr:cNvSpPr/>
      </xdr:nvSpPr>
      <xdr:spPr>
        <a:xfrm>
          <a:off x="965200" y="102002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21227</xdr:rowOff>
    </xdr:from>
    <xdr:to>
      <xdr:col>10</xdr:col>
      <xdr:colOff>114300</xdr:colOff>
      <xdr:row>61</xdr:row>
      <xdr:rowOff>47353</xdr:rowOff>
    </xdr:to>
    <xdr:cxnSp macro="">
      <xdr:nvCxnSpPr>
        <xdr:cNvPr id="196" name="直線コネクタ 195">
          <a:extLst>
            <a:ext uri="{FF2B5EF4-FFF2-40B4-BE49-F238E27FC236}">
              <a16:creationId xmlns:a16="http://schemas.microsoft.com/office/drawing/2014/main" id="{075FF803-7FFA-4EF5-A031-1EF034D5EC26}"/>
            </a:ext>
          </a:extLst>
        </xdr:cNvPr>
        <xdr:cNvCxnSpPr/>
      </xdr:nvCxnSpPr>
      <xdr:spPr>
        <a:xfrm>
          <a:off x="1008380" y="10247267"/>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95086</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78CAF58-842B-46AB-A1E9-D86D17EF72A7}"/>
            </a:ext>
          </a:extLst>
        </xdr:cNvPr>
        <xdr:cNvSpPr txBox="1"/>
      </xdr:nvSpPr>
      <xdr:spPr>
        <a:xfrm>
          <a:off x="317056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7699C8B-6311-41AF-9D0B-568758C6D3C0}"/>
            </a:ext>
          </a:extLst>
        </xdr:cNvPr>
        <xdr:cNvSpPr txBox="1"/>
      </xdr:nvSpPr>
      <xdr:spPr>
        <a:xfrm>
          <a:off x="2385704" y="9956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57530</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3E82D56-E6E3-44CF-AB04-A5A509657E52}"/>
            </a:ext>
          </a:extLst>
        </xdr:cNvPr>
        <xdr:cNvSpPr txBox="1"/>
      </xdr:nvSpPr>
      <xdr:spPr>
        <a:xfrm>
          <a:off x="16110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B61BC66-2EBD-48E7-AB7A-E45A21C6670B}"/>
            </a:ext>
          </a:extLst>
        </xdr:cNvPr>
        <xdr:cNvSpPr txBox="1"/>
      </xdr:nvSpPr>
      <xdr:spPr>
        <a:xfrm>
          <a:off x="83630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138265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70DC5FB-D461-4964-A8D5-5E44699FCD11}"/>
            </a:ext>
          </a:extLst>
        </xdr:cNvPr>
        <xdr:cNvSpPr txBox="1"/>
      </xdr:nvSpPr>
      <xdr:spPr>
        <a:xfrm>
          <a:off x="3170564" y="10364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115405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2D647816-6CD6-464F-987B-730EF02E43B4}"/>
            </a:ext>
          </a:extLst>
        </xdr:cNvPr>
        <xdr:cNvSpPr txBox="1"/>
      </xdr:nvSpPr>
      <xdr:spPr>
        <a:xfrm>
          <a:off x="2385704" y="1034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89280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5104261-0730-4AF4-B112-1C4378A3289D}"/>
            </a:ext>
          </a:extLst>
        </xdr:cNvPr>
        <xdr:cNvSpPr txBox="1"/>
      </xdr:nvSpPr>
      <xdr:spPr>
        <a:xfrm>
          <a:off x="1611004"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63154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173B076-49DB-472A-A958-2DF520A9F0D5}"/>
            </a:ext>
          </a:extLst>
        </xdr:cNvPr>
        <xdr:cNvSpPr txBox="1"/>
      </xdr:nvSpPr>
      <xdr:spPr>
        <a:xfrm>
          <a:off x="83630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C4CA037-5EE0-4204-AECD-2D688C74A63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A6F641E-CA9D-492E-BB91-BC5BDDEBFDC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3ACC01A-5138-4CD6-9C0A-0F7164DE6BC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7F042D-F3E4-448E-A60B-AB98139DD2F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02AC181-61B8-41A9-9B18-752EB9FB6E8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16EC6F6-CC38-46C1-A47A-DC43AFB91D5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AFEEB71-07DC-40FB-B389-7F132416BEA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32D0538-81FA-4A6C-8480-A2133154577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954F61A-9CC8-43E0-A8A0-92AD88BD73C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4D30CE2-CB7F-4547-91AB-CA43987F988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74F6DBA-24E7-4AFC-AF7C-07FE83598CBF}"/>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190BCBF1-C5FE-4435-B2A2-F93C15A8C83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8AD66A9-5EF9-47EC-82BA-F28978DA822A}"/>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25468188-54B8-42C1-968C-F953F1A58B8F}"/>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64377518-0221-46CD-BFCB-F000D1595D1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C33E3076-C464-41A6-85EB-8D50916F081E}"/>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C53BA27-463F-432E-9503-164D50BBD89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5D82FFE3-ADAF-40B0-9A53-0DF95274109C}"/>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B79DE5C-25C2-4F69-B9D9-500DC8DFD18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83CBF906-51F4-46A4-8526-4E64DF03ADF3}"/>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54B41289-ACF3-43E4-943B-523846449D8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A6AD832-7EEB-4EC3-94A7-6FCB46B62138}"/>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B9698C8B-5793-44A1-AF7B-E1CBEB2C143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136968</xdr:rowOff>
    </xdr:from>
    <xdr:to>
      <xdr:col>54</xdr:col>
      <xdr:colOff>189865</xdr:colOff>
      <xdr:row>64</xdr:row>
      <xdr:rowOff>68169</xdr:rowOff>
    </xdr:to>
    <xdr:cxnSp macro="">
      <xdr:nvCxnSpPr>
        <xdr:cNvPr id="228" name="直線コネクタ 227">
          <a:extLst>
            <a:ext uri="{FF2B5EF4-FFF2-40B4-BE49-F238E27FC236}">
              <a16:creationId xmlns:a16="http://schemas.microsoft.com/office/drawing/2014/main" id="{AF888D9E-8BAA-47C8-8B9F-FB78FF0E6719}"/>
            </a:ext>
          </a:extLst>
        </xdr:cNvPr>
        <xdr:cNvCxnSpPr/>
      </xdr:nvCxnSpPr>
      <xdr:spPr>
        <a:xfrm flipV="1">
          <a:off x="9219565" y="9524808"/>
          <a:ext cx="0" cy="1272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71996</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33423903-B42A-43C6-9AF8-68171E601941}"/>
            </a:ext>
          </a:extLst>
        </xdr:cNvPr>
        <xdr:cNvSpPr txBox="1"/>
      </xdr:nvSpPr>
      <xdr:spPr>
        <a:xfrm>
          <a:off x="9258300" y="1080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68169</xdr:rowOff>
    </xdr:from>
    <xdr:to>
      <xdr:col>55</xdr:col>
      <xdr:colOff>88900</xdr:colOff>
      <xdr:row>64</xdr:row>
      <xdr:rowOff>68169</xdr:rowOff>
    </xdr:to>
    <xdr:cxnSp macro="">
      <xdr:nvCxnSpPr>
        <xdr:cNvPr id="230" name="直線コネクタ 229">
          <a:extLst>
            <a:ext uri="{FF2B5EF4-FFF2-40B4-BE49-F238E27FC236}">
              <a16:creationId xmlns:a16="http://schemas.microsoft.com/office/drawing/2014/main" id="{80D1963F-45B8-44E0-8B59-7FBCA8AE5E29}"/>
            </a:ext>
          </a:extLst>
        </xdr:cNvPr>
        <xdr:cNvCxnSpPr/>
      </xdr:nvCxnSpPr>
      <xdr:spPr>
        <a:xfrm>
          <a:off x="9154160" y="10797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83645</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1C439040-C88A-43A1-9283-CAD0B5A52590}"/>
            </a:ext>
          </a:extLst>
        </xdr:cNvPr>
        <xdr:cNvSpPr txBox="1"/>
      </xdr:nvSpPr>
      <xdr:spPr>
        <a:xfrm>
          <a:off x="9258300" y="9303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136968</xdr:rowOff>
    </xdr:from>
    <xdr:to>
      <xdr:col>55</xdr:col>
      <xdr:colOff>88900</xdr:colOff>
      <xdr:row>56</xdr:row>
      <xdr:rowOff>136968</xdr:rowOff>
    </xdr:to>
    <xdr:cxnSp macro="">
      <xdr:nvCxnSpPr>
        <xdr:cNvPr id="232" name="直線コネクタ 231">
          <a:extLst>
            <a:ext uri="{FF2B5EF4-FFF2-40B4-BE49-F238E27FC236}">
              <a16:creationId xmlns:a16="http://schemas.microsoft.com/office/drawing/2014/main" id="{5A016914-8787-452C-B473-1E94DCB00AA6}"/>
            </a:ext>
          </a:extLst>
        </xdr:cNvPr>
        <xdr:cNvCxnSpPr/>
      </xdr:nvCxnSpPr>
      <xdr:spPr>
        <a:xfrm>
          <a:off x="9154160" y="9524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92585</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E2820F82-BF42-4F56-900D-98D76B5737CA}"/>
            </a:ext>
          </a:extLst>
        </xdr:cNvPr>
        <xdr:cNvSpPr txBox="1"/>
      </xdr:nvSpPr>
      <xdr:spPr>
        <a:xfrm>
          <a:off x="9258300" y="103186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69708</xdr:rowOff>
    </xdr:from>
    <xdr:to>
      <xdr:col>55</xdr:col>
      <xdr:colOff>50800</xdr:colOff>
      <xdr:row>62</xdr:row>
      <xdr:rowOff>171308</xdr:rowOff>
    </xdr:to>
    <xdr:sp macro="" textlink="">
      <xdr:nvSpPr>
        <xdr:cNvPr id="234" name="フローチャート: 判断 233">
          <a:extLst>
            <a:ext uri="{FF2B5EF4-FFF2-40B4-BE49-F238E27FC236}">
              <a16:creationId xmlns:a16="http://schemas.microsoft.com/office/drawing/2014/main" id="{05BEEC43-D4A2-4F8E-8DD0-61C295C97BA0}"/>
            </a:ext>
          </a:extLst>
        </xdr:cNvPr>
        <xdr:cNvSpPr/>
      </xdr:nvSpPr>
      <xdr:spPr>
        <a:xfrm>
          <a:off x="9192260" y="10463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78432</xdr:rowOff>
    </xdr:from>
    <xdr:to>
      <xdr:col>50</xdr:col>
      <xdr:colOff>165100</xdr:colOff>
      <xdr:row>63</xdr:row>
      <xdr:rowOff>8582</xdr:rowOff>
    </xdr:to>
    <xdr:sp macro="" textlink="">
      <xdr:nvSpPr>
        <xdr:cNvPr id="235" name="フローチャート: 判断 234">
          <a:extLst>
            <a:ext uri="{FF2B5EF4-FFF2-40B4-BE49-F238E27FC236}">
              <a16:creationId xmlns:a16="http://schemas.microsoft.com/office/drawing/2014/main" id="{28C231E9-04C5-443C-878B-0D0959B4DB5C}"/>
            </a:ext>
          </a:extLst>
        </xdr:cNvPr>
        <xdr:cNvSpPr/>
      </xdr:nvSpPr>
      <xdr:spPr>
        <a:xfrm>
          <a:off x="8445500" y="10472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91170</xdr:rowOff>
    </xdr:from>
    <xdr:to>
      <xdr:col>46</xdr:col>
      <xdr:colOff>38100</xdr:colOff>
      <xdr:row>63</xdr:row>
      <xdr:rowOff>21320</xdr:rowOff>
    </xdr:to>
    <xdr:sp macro="" textlink="">
      <xdr:nvSpPr>
        <xdr:cNvPr id="236" name="フローチャート: 判断 235">
          <a:extLst>
            <a:ext uri="{FF2B5EF4-FFF2-40B4-BE49-F238E27FC236}">
              <a16:creationId xmlns:a16="http://schemas.microsoft.com/office/drawing/2014/main" id="{3E6791CE-C354-466F-B3CA-0E6F3FE65621}"/>
            </a:ext>
          </a:extLst>
        </xdr:cNvPr>
        <xdr:cNvSpPr/>
      </xdr:nvSpPr>
      <xdr:spPr>
        <a:xfrm>
          <a:off x="7670800" y="10484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90906</xdr:rowOff>
    </xdr:from>
    <xdr:to>
      <xdr:col>41</xdr:col>
      <xdr:colOff>101600</xdr:colOff>
      <xdr:row>63</xdr:row>
      <xdr:rowOff>21056</xdr:rowOff>
    </xdr:to>
    <xdr:sp macro="" textlink="">
      <xdr:nvSpPr>
        <xdr:cNvPr id="237" name="フローチャート: 判断 236">
          <a:extLst>
            <a:ext uri="{FF2B5EF4-FFF2-40B4-BE49-F238E27FC236}">
              <a16:creationId xmlns:a16="http://schemas.microsoft.com/office/drawing/2014/main" id="{352D1515-1D82-4729-AD47-2EC9CCF7C8F4}"/>
            </a:ext>
          </a:extLst>
        </xdr:cNvPr>
        <xdr:cNvSpPr/>
      </xdr:nvSpPr>
      <xdr:spPr>
        <a:xfrm>
          <a:off x="6873240" y="10484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93907</xdr:rowOff>
    </xdr:from>
    <xdr:to>
      <xdr:col>36</xdr:col>
      <xdr:colOff>165100</xdr:colOff>
      <xdr:row>63</xdr:row>
      <xdr:rowOff>24057</xdr:rowOff>
    </xdr:to>
    <xdr:sp macro="" textlink="">
      <xdr:nvSpPr>
        <xdr:cNvPr id="238" name="フローチャート: 判断 237">
          <a:extLst>
            <a:ext uri="{FF2B5EF4-FFF2-40B4-BE49-F238E27FC236}">
              <a16:creationId xmlns:a16="http://schemas.microsoft.com/office/drawing/2014/main" id="{1E08DAEE-2D7B-4877-B5C1-586EA12A8073}"/>
            </a:ext>
          </a:extLst>
        </xdr:cNvPr>
        <xdr:cNvSpPr/>
      </xdr:nvSpPr>
      <xdr:spPr>
        <a:xfrm>
          <a:off x="6098540" y="10487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B57F2D4-7D75-4776-BA02-B2A137A66AD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B435008-041C-44B5-AE8C-9E0580776C0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31F6C99-ECF1-4225-85DC-9B8FD3F1BE2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C54366D-EB3A-451F-858F-A303E61BDE4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E193914-58A3-4ACE-9967-C1EB67D2A98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77555</xdr:rowOff>
    </xdr:from>
    <xdr:to>
      <xdr:col>55</xdr:col>
      <xdr:colOff>50800</xdr:colOff>
      <xdr:row>64</xdr:row>
      <xdr:rowOff>7705</xdr:rowOff>
    </xdr:to>
    <xdr:sp macro="" textlink="">
      <xdr:nvSpPr>
        <xdr:cNvPr id="244" name="楕円 243">
          <a:extLst>
            <a:ext uri="{FF2B5EF4-FFF2-40B4-BE49-F238E27FC236}">
              <a16:creationId xmlns:a16="http://schemas.microsoft.com/office/drawing/2014/main" id="{0166965C-ADE1-451B-80B1-2BF7E197DE5E}"/>
            </a:ext>
          </a:extLst>
        </xdr:cNvPr>
        <xdr:cNvSpPr/>
      </xdr:nvSpPr>
      <xdr:spPr>
        <a:xfrm>
          <a:off x="9192260" y="10638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163932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E32DAC4-84C4-4720-B5E7-F8CE78ADF494}"/>
            </a:ext>
          </a:extLst>
        </xdr:cNvPr>
        <xdr:cNvSpPr txBox="1"/>
      </xdr:nvSpPr>
      <xdr:spPr>
        <a:xfrm>
          <a:off x="9258300" y="1055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79315</xdr:rowOff>
    </xdr:from>
    <xdr:to>
      <xdr:col>50</xdr:col>
      <xdr:colOff>165100</xdr:colOff>
      <xdr:row>64</xdr:row>
      <xdr:rowOff>9465</xdr:rowOff>
    </xdr:to>
    <xdr:sp macro="" textlink="">
      <xdr:nvSpPr>
        <xdr:cNvPr id="246" name="楕円 245">
          <a:extLst>
            <a:ext uri="{FF2B5EF4-FFF2-40B4-BE49-F238E27FC236}">
              <a16:creationId xmlns:a16="http://schemas.microsoft.com/office/drawing/2014/main" id="{4CFDBA98-9D1E-4843-928A-5501047D0097}"/>
            </a:ext>
          </a:extLst>
        </xdr:cNvPr>
        <xdr:cNvSpPr/>
      </xdr:nvSpPr>
      <xdr:spPr>
        <a:xfrm>
          <a:off x="8445500" y="10640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128355</xdr:rowOff>
    </xdr:from>
    <xdr:to>
      <xdr:col>55</xdr:col>
      <xdr:colOff>0</xdr:colOff>
      <xdr:row>63</xdr:row>
      <xdr:rowOff>130115</xdr:rowOff>
    </xdr:to>
    <xdr:cxnSp macro="">
      <xdr:nvCxnSpPr>
        <xdr:cNvPr id="247" name="直線コネクタ 246">
          <a:extLst>
            <a:ext uri="{FF2B5EF4-FFF2-40B4-BE49-F238E27FC236}">
              <a16:creationId xmlns:a16="http://schemas.microsoft.com/office/drawing/2014/main" id="{0737FA30-C47D-4C30-ACC7-5B3476F6B79E}"/>
            </a:ext>
          </a:extLst>
        </xdr:cNvPr>
        <xdr:cNvCxnSpPr/>
      </xdr:nvCxnSpPr>
      <xdr:spPr>
        <a:xfrm flipV="1">
          <a:off x="8496300" y="10689675"/>
          <a:ext cx="7239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80244</xdr:rowOff>
    </xdr:from>
    <xdr:to>
      <xdr:col>46</xdr:col>
      <xdr:colOff>38100</xdr:colOff>
      <xdr:row>64</xdr:row>
      <xdr:rowOff>10394</xdr:rowOff>
    </xdr:to>
    <xdr:sp macro="" textlink="">
      <xdr:nvSpPr>
        <xdr:cNvPr id="248" name="楕円 247">
          <a:extLst>
            <a:ext uri="{FF2B5EF4-FFF2-40B4-BE49-F238E27FC236}">
              <a16:creationId xmlns:a16="http://schemas.microsoft.com/office/drawing/2014/main" id="{10B210B5-F1F6-4F27-9CDF-76123DC60F2B}"/>
            </a:ext>
          </a:extLst>
        </xdr:cNvPr>
        <xdr:cNvSpPr/>
      </xdr:nvSpPr>
      <xdr:spPr>
        <a:xfrm>
          <a:off x="7670800" y="106415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130115</xdr:rowOff>
    </xdr:from>
    <xdr:to>
      <xdr:col>50</xdr:col>
      <xdr:colOff>114300</xdr:colOff>
      <xdr:row>63</xdr:row>
      <xdr:rowOff>131044</xdr:rowOff>
    </xdr:to>
    <xdr:cxnSp macro="">
      <xdr:nvCxnSpPr>
        <xdr:cNvPr id="249" name="直線コネクタ 248">
          <a:extLst>
            <a:ext uri="{FF2B5EF4-FFF2-40B4-BE49-F238E27FC236}">
              <a16:creationId xmlns:a16="http://schemas.microsoft.com/office/drawing/2014/main" id="{A4451B73-AD87-466A-A2CE-C7C066DC3272}"/>
            </a:ext>
          </a:extLst>
        </xdr:cNvPr>
        <xdr:cNvCxnSpPr/>
      </xdr:nvCxnSpPr>
      <xdr:spPr>
        <a:xfrm flipV="1">
          <a:off x="7713980" y="10691435"/>
          <a:ext cx="782320" cy="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81779</xdr:rowOff>
    </xdr:from>
    <xdr:to>
      <xdr:col>41</xdr:col>
      <xdr:colOff>101600</xdr:colOff>
      <xdr:row>64</xdr:row>
      <xdr:rowOff>11929</xdr:rowOff>
    </xdr:to>
    <xdr:sp macro="" textlink="">
      <xdr:nvSpPr>
        <xdr:cNvPr id="250" name="楕円 249">
          <a:extLst>
            <a:ext uri="{FF2B5EF4-FFF2-40B4-BE49-F238E27FC236}">
              <a16:creationId xmlns:a16="http://schemas.microsoft.com/office/drawing/2014/main" id="{B3176F78-786F-4803-8899-31BD3B33D585}"/>
            </a:ext>
          </a:extLst>
        </xdr:cNvPr>
        <xdr:cNvSpPr/>
      </xdr:nvSpPr>
      <xdr:spPr>
        <a:xfrm>
          <a:off x="6873240" y="106430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131044</xdr:rowOff>
    </xdr:from>
    <xdr:to>
      <xdr:col>45</xdr:col>
      <xdr:colOff>177800</xdr:colOff>
      <xdr:row>63</xdr:row>
      <xdr:rowOff>132579</xdr:rowOff>
    </xdr:to>
    <xdr:cxnSp macro="">
      <xdr:nvCxnSpPr>
        <xdr:cNvPr id="251" name="直線コネクタ 250">
          <a:extLst>
            <a:ext uri="{FF2B5EF4-FFF2-40B4-BE49-F238E27FC236}">
              <a16:creationId xmlns:a16="http://schemas.microsoft.com/office/drawing/2014/main" id="{F7F33A69-2077-46ED-82A3-2B86653CCE68}"/>
            </a:ext>
          </a:extLst>
        </xdr:cNvPr>
        <xdr:cNvCxnSpPr/>
      </xdr:nvCxnSpPr>
      <xdr:spPr>
        <a:xfrm flipV="1">
          <a:off x="6924040" y="10692364"/>
          <a:ext cx="78994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83195</xdr:rowOff>
    </xdr:from>
    <xdr:to>
      <xdr:col>36</xdr:col>
      <xdr:colOff>165100</xdr:colOff>
      <xdr:row>64</xdr:row>
      <xdr:rowOff>13345</xdr:rowOff>
    </xdr:to>
    <xdr:sp macro="" textlink="">
      <xdr:nvSpPr>
        <xdr:cNvPr id="252" name="楕円 251">
          <a:extLst>
            <a:ext uri="{FF2B5EF4-FFF2-40B4-BE49-F238E27FC236}">
              <a16:creationId xmlns:a16="http://schemas.microsoft.com/office/drawing/2014/main" id="{FF082B8B-E146-47EE-AF53-519A716257AC}"/>
            </a:ext>
          </a:extLst>
        </xdr:cNvPr>
        <xdr:cNvSpPr/>
      </xdr:nvSpPr>
      <xdr:spPr>
        <a:xfrm>
          <a:off x="6098540" y="10644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132579</xdr:rowOff>
    </xdr:from>
    <xdr:to>
      <xdr:col>41</xdr:col>
      <xdr:colOff>50800</xdr:colOff>
      <xdr:row>63</xdr:row>
      <xdr:rowOff>133995</xdr:rowOff>
    </xdr:to>
    <xdr:cxnSp macro="">
      <xdr:nvCxnSpPr>
        <xdr:cNvPr id="253" name="直線コネクタ 252">
          <a:extLst>
            <a:ext uri="{FF2B5EF4-FFF2-40B4-BE49-F238E27FC236}">
              <a16:creationId xmlns:a16="http://schemas.microsoft.com/office/drawing/2014/main" id="{348ABFDE-142A-47B7-A97A-ABFF0AC0A5F6}"/>
            </a:ext>
          </a:extLst>
        </xdr:cNvPr>
        <xdr:cNvCxnSpPr/>
      </xdr:nvCxnSpPr>
      <xdr:spPr>
        <a:xfrm flipV="1">
          <a:off x="6149340" y="10693899"/>
          <a:ext cx="77470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25109</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2D8647A-7793-4BDE-AC20-2AB9191BB323}"/>
            </a:ext>
          </a:extLst>
        </xdr:cNvPr>
        <xdr:cNvSpPr txBox="1"/>
      </xdr:nvSpPr>
      <xdr:spPr>
        <a:xfrm>
          <a:off x="8214575" y="1025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37847</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AFAB4B8A-C967-4794-947B-04C9C4358F28}"/>
            </a:ext>
          </a:extLst>
        </xdr:cNvPr>
        <xdr:cNvSpPr txBox="1"/>
      </xdr:nvSpPr>
      <xdr:spPr>
        <a:xfrm>
          <a:off x="7444955" y="1026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37583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18E896BD-E82C-4DDE-BB64-DF6E9EF32A79}"/>
            </a:ext>
          </a:extLst>
        </xdr:cNvPr>
        <xdr:cNvSpPr txBox="1"/>
      </xdr:nvSpPr>
      <xdr:spPr>
        <a:xfrm>
          <a:off x="6670255" y="10263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40584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F4A024E8-0113-4D27-A716-751F29854334}"/>
            </a:ext>
          </a:extLst>
        </xdr:cNvPr>
        <xdr:cNvSpPr txBox="1"/>
      </xdr:nvSpPr>
      <xdr:spPr>
        <a:xfrm>
          <a:off x="5872695" y="1026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592</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47563985-22D0-43B9-AE38-5A8AD52C7847}"/>
            </a:ext>
          </a:extLst>
        </xdr:cNvPr>
        <xdr:cNvSpPr txBox="1"/>
      </xdr:nvSpPr>
      <xdr:spPr>
        <a:xfrm>
          <a:off x="8214575" y="10729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1521</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39AFE9A-D559-498E-BD6F-7718B5ECD547}"/>
            </a:ext>
          </a:extLst>
        </xdr:cNvPr>
        <xdr:cNvSpPr txBox="1"/>
      </xdr:nvSpPr>
      <xdr:spPr>
        <a:xfrm>
          <a:off x="7444955" y="1073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3056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A471113C-A1F8-4763-98D7-D35BEFB6DE92}"/>
            </a:ext>
          </a:extLst>
        </xdr:cNvPr>
        <xdr:cNvSpPr txBox="1"/>
      </xdr:nvSpPr>
      <xdr:spPr>
        <a:xfrm>
          <a:off x="6670255" y="10732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4472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56D8D450-5543-4E5A-B9C1-B0FD19204081}"/>
            </a:ext>
          </a:extLst>
        </xdr:cNvPr>
        <xdr:cNvSpPr txBox="1"/>
      </xdr:nvSpPr>
      <xdr:spPr>
        <a:xfrm>
          <a:off x="5872695" y="1073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E625F02-63F9-4AC8-BC69-35417CAE14D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54F8DBD-573E-4EC9-8FF8-53F3115A74A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4D3920E-6F14-4A43-A9FE-F4EBCC0831E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1285AAF-DDB5-4CC8-BD27-009E4F10A36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9F86040-25E8-4CA7-B783-5BF4D97BD8A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F75692E-5CC7-441D-8D80-D4204F83BED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4F8D017-A4DA-4B1C-AE29-808F578888D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3F7E1300-E781-4AA7-9C7A-35ACD5790B7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E2500E8-FD97-4FB0-8A79-00B5710B17C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2D44593F-64A7-4990-A103-23049F7B30B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7AAE0DA-88C5-4294-9147-E7EFF562C8A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282E859B-0C9A-473C-A0B2-5C64718331FB}"/>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2B93BA64-595E-4B53-8E84-30A7FC0899D9}"/>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96682AA1-10C6-4C5F-A6B2-DC9BF5370245}"/>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B2358E3A-8B85-4051-B608-4A8B61F94234}"/>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A1DA85EB-3753-4DE4-8602-E9085B7F25E1}"/>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3023C968-E97F-480C-9942-392B62B1F018}"/>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801A3B13-E078-4F55-9059-081F563A9F0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EFE8E65B-C399-4E56-95A8-3CCB3914FE0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316819DA-CED2-419C-B2AE-3BF8501FBB45}"/>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B7201346-2DB6-4F48-A3DC-2F3532A7A5BF}"/>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3D632661-3E34-43E8-B832-0C068A84D90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3FF2A9EB-63AB-4367-A0C4-3E5486412425}"/>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2BAAC3DE-37D7-464B-9715-B24174023C2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93345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D6464D0B-8A2C-4BE5-BCEA-708882E8AAEC}"/>
            </a:ext>
          </a:extLst>
        </xdr:cNvPr>
        <xdr:cNvCxnSpPr/>
      </xdr:nvCxnSpPr>
      <xdr:spPr>
        <a:xfrm flipV="1">
          <a:off x="4086225" y="1316926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259123F6-6260-44BC-A922-81A1DF17B1E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F49A891D-D81B-47E8-919D-037D7D119A79}"/>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40022</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2504D455-2074-4D95-9893-366388495A3A}"/>
            </a:ext>
          </a:extLst>
        </xdr:cNvPr>
        <xdr:cNvSpPr txBox="1"/>
      </xdr:nvSpPr>
      <xdr:spPr>
        <a:xfrm>
          <a:off x="4124960" y="12948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93345</xdr:rowOff>
    </xdr:from>
    <xdr:to>
      <xdr:col>24</xdr:col>
      <xdr:colOff>152400</xdr:colOff>
      <xdr:row>78</xdr:row>
      <xdr:rowOff>93345</xdr:rowOff>
    </xdr:to>
    <xdr:cxnSp macro="">
      <xdr:nvCxnSpPr>
        <xdr:cNvPr id="290" name="直線コネクタ 289">
          <a:extLst>
            <a:ext uri="{FF2B5EF4-FFF2-40B4-BE49-F238E27FC236}">
              <a16:creationId xmlns:a16="http://schemas.microsoft.com/office/drawing/2014/main" id="{A607CD37-EE09-4B2C-AE68-4084F196303E}"/>
            </a:ext>
          </a:extLst>
        </xdr:cNvPr>
        <xdr:cNvCxnSpPr/>
      </xdr:nvCxnSpPr>
      <xdr:spPr>
        <a:xfrm>
          <a:off x="4020820" y="13169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33038</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2CFC543B-E236-4D77-A513-62B49FF9EE56}"/>
            </a:ext>
          </a:extLst>
        </xdr:cNvPr>
        <xdr:cNvSpPr txBox="1"/>
      </xdr:nvSpPr>
      <xdr:spPr>
        <a:xfrm>
          <a:off x="4124960" y="13779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292" name="フローチャート: 判断 291">
          <a:extLst>
            <a:ext uri="{FF2B5EF4-FFF2-40B4-BE49-F238E27FC236}">
              <a16:creationId xmlns:a16="http://schemas.microsoft.com/office/drawing/2014/main" id="{5F31528F-B9EC-4596-A732-0FD38E8F9213}"/>
            </a:ext>
          </a:extLst>
        </xdr:cNvPr>
        <xdr:cNvSpPr/>
      </xdr:nvSpPr>
      <xdr:spPr>
        <a:xfrm>
          <a:off x="4036060" y="139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147320</xdr:rowOff>
    </xdr:from>
    <xdr:to>
      <xdr:col>20</xdr:col>
      <xdr:colOff>38100</xdr:colOff>
      <xdr:row>83</xdr:row>
      <xdr:rowOff>77470</xdr:rowOff>
    </xdr:to>
    <xdr:sp macro="" textlink="">
      <xdr:nvSpPr>
        <xdr:cNvPr id="293" name="フローチャート: 判断 292">
          <a:extLst>
            <a:ext uri="{FF2B5EF4-FFF2-40B4-BE49-F238E27FC236}">
              <a16:creationId xmlns:a16="http://schemas.microsoft.com/office/drawing/2014/main" id="{E11D23F3-0EB1-4CFA-A017-E145FF1A4622}"/>
            </a:ext>
          </a:extLst>
        </xdr:cNvPr>
        <xdr:cNvSpPr/>
      </xdr:nvSpPr>
      <xdr:spPr>
        <a:xfrm>
          <a:off x="3312160" y="13893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141605</xdr:rowOff>
    </xdr:from>
    <xdr:to>
      <xdr:col>15</xdr:col>
      <xdr:colOff>101600</xdr:colOff>
      <xdr:row>83</xdr:row>
      <xdr:rowOff>71755</xdr:rowOff>
    </xdr:to>
    <xdr:sp macro="" textlink="">
      <xdr:nvSpPr>
        <xdr:cNvPr id="294" name="フローチャート: 判断 293">
          <a:extLst>
            <a:ext uri="{FF2B5EF4-FFF2-40B4-BE49-F238E27FC236}">
              <a16:creationId xmlns:a16="http://schemas.microsoft.com/office/drawing/2014/main" id="{82E2D13A-5EBB-456B-9018-C0D11AF762B3}"/>
            </a:ext>
          </a:extLst>
        </xdr:cNvPr>
        <xdr:cNvSpPr/>
      </xdr:nvSpPr>
      <xdr:spPr>
        <a:xfrm>
          <a:off x="2514600" y="138880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128270</xdr:rowOff>
    </xdr:from>
    <xdr:to>
      <xdr:col>10</xdr:col>
      <xdr:colOff>165100</xdr:colOff>
      <xdr:row>83</xdr:row>
      <xdr:rowOff>58420</xdr:rowOff>
    </xdr:to>
    <xdr:sp macro="" textlink="">
      <xdr:nvSpPr>
        <xdr:cNvPr id="295" name="フローチャート: 判断 294">
          <a:extLst>
            <a:ext uri="{FF2B5EF4-FFF2-40B4-BE49-F238E27FC236}">
              <a16:creationId xmlns:a16="http://schemas.microsoft.com/office/drawing/2014/main" id="{8F27507C-9F08-4A4B-90A2-B9EDAA084870}"/>
            </a:ext>
          </a:extLst>
        </xdr:cNvPr>
        <xdr:cNvSpPr/>
      </xdr:nvSpPr>
      <xdr:spPr>
        <a:xfrm>
          <a:off x="1739900" y="1387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105411</xdr:rowOff>
    </xdr:from>
    <xdr:to>
      <xdr:col>6</xdr:col>
      <xdr:colOff>38100</xdr:colOff>
      <xdr:row>83</xdr:row>
      <xdr:rowOff>35561</xdr:rowOff>
    </xdr:to>
    <xdr:sp macro="" textlink="">
      <xdr:nvSpPr>
        <xdr:cNvPr id="296" name="フローチャート: 判断 295">
          <a:extLst>
            <a:ext uri="{FF2B5EF4-FFF2-40B4-BE49-F238E27FC236}">
              <a16:creationId xmlns:a16="http://schemas.microsoft.com/office/drawing/2014/main" id="{0AAF8793-D239-4E7F-A9E3-C3310020F25C}"/>
            </a:ext>
          </a:extLst>
        </xdr:cNvPr>
        <xdr:cNvSpPr/>
      </xdr:nvSpPr>
      <xdr:spPr>
        <a:xfrm>
          <a:off x="965200" y="138518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02AA274-C9C3-47C6-A2EC-BFB4F9D9898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CCB1D34-20BD-4D2D-9986-82AD968E8E5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F05360B-49F4-4DBE-B1F7-8B48ECA3F92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7D8265F-1808-425D-B819-EB5E6F8C626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275B504-0112-48A4-955C-096287CD1EF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137795</xdr:rowOff>
    </xdr:from>
    <xdr:to>
      <xdr:col>24</xdr:col>
      <xdr:colOff>114300</xdr:colOff>
      <xdr:row>85</xdr:row>
      <xdr:rowOff>67945</xdr:rowOff>
    </xdr:to>
    <xdr:sp macro="" textlink="">
      <xdr:nvSpPr>
        <xdr:cNvPr id="302" name="楕円 301">
          <a:extLst>
            <a:ext uri="{FF2B5EF4-FFF2-40B4-BE49-F238E27FC236}">
              <a16:creationId xmlns:a16="http://schemas.microsoft.com/office/drawing/2014/main" id="{2C133A0E-F17E-4B1B-863B-3C6FCC212180}"/>
            </a:ext>
          </a:extLst>
        </xdr:cNvPr>
        <xdr:cNvSpPr/>
      </xdr:nvSpPr>
      <xdr:spPr>
        <a:xfrm>
          <a:off x="4036060" y="14219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116222</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6C213388-BFBD-494C-9887-EF4A69B0581B}"/>
            </a:ext>
          </a:extLst>
        </xdr:cNvPr>
        <xdr:cNvSpPr txBox="1"/>
      </xdr:nvSpPr>
      <xdr:spPr>
        <a:xfrm>
          <a:off x="4124960"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105411</xdr:rowOff>
    </xdr:from>
    <xdr:to>
      <xdr:col>20</xdr:col>
      <xdr:colOff>38100</xdr:colOff>
      <xdr:row>85</xdr:row>
      <xdr:rowOff>35561</xdr:rowOff>
    </xdr:to>
    <xdr:sp macro="" textlink="">
      <xdr:nvSpPr>
        <xdr:cNvPr id="304" name="楕円 303">
          <a:extLst>
            <a:ext uri="{FF2B5EF4-FFF2-40B4-BE49-F238E27FC236}">
              <a16:creationId xmlns:a16="http://schemas.microsoft.com/office/drawing/2014/main" id="{AB96EC88-2C37-4F24-8B10-4E61B5A7B85E}"/>
            </a:ext>
          </a:extLst>
        </xdr:cNvPr>
        <xdr:cNvSpPr/>
      </xdr:nvSpPr>
      <xdr:spPr>
        <a:xfrm>
          <a:off x="3312160" y="141871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156211</xdr:rowOff>
    </xdr:from>
    <xdr:to>
      <xdr:col>24</xdr:col>
      <xdr:colOff>63500</xdr:colOff>
      <xdr:row>85</xdr:row>
      <xdr:rowOff>17145</xdr:rowOff>
    </xdr:to>
    <xdr:cxnSp macro="">
      <xdr:nvCxnSpPr>
        <xdr:cNvPr id="305" name="直線コネクタ 304">
          <a:extLst>
            <a:ext uri="{FF2B5EF4-FFF2-40B4-BE49-F238E27FC236}">
              <a16:creationId xmlns:a16="http://schemas.microsoft.com/office/drawing/2014/main" id="{20E13B82-5F1C-4E70-AD45-5C47A62D4570}"/>
            </a:ext>
          </a:extLst>
        </xdr:cNvPr>
        <xdr:cNvCxnSpPr/>
      </xdr:nvCxnSpPr>
      <xdr:spPr>
        <a:xfrm>
          <a:off x="3355340" y="14237971"/>
          <a:ext cx="73152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74930</xdr:rowOff>
    </xdr:from>
    <xdr:to>
      <xdr:col>15</xdr:col>
      <xdr:colOff>101600</xdr:colOff>
      <xdr:row>85</xdr:row>
      <xdr:rowOff>5080</xdr:rowOff>
    </xdr:to>
    <xdr:sp macro="" textlink="">
      <xdr:nvSpPr>
        <xdr:cNvPr id="306" name="楕円 305">
          <a:extLst>
            <a:ext uri="{FF2B5EF4-FFF2-40B4-BE49-F238E27FC236}">
              <a16:creationId xmlns:a16="http://schemas.microsoft.com/office/drawing/2014/main" id="{CBCF5361-FC12-4AB4-A1CD-EA26423690E8}"/>
            </a:ext>
          </a:extLst>
        </xdr:cNvPr>
        <xdr:cNvSpPr/>
      </xdr:nvSpPr>
      <xdr:spPr>
        <a:xfrm>
          <a:off x="2514600" y="1415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125730</xdr:rowOff>
    </xdr:from>
    <xdr:to>
      <xdr:col>19</xdr:col>
      <xdr:colOff>177800</xdr:colOff>
      <xdr:row>84</xdr:row>
      <xdr:rowOff>156211</xdr:rowOff>
    </xdr:to>
    <xdr:cxnSp macro="">
      <xdr:nvCxnSpPr>
        <xdr:cNvPr id="307" name="直線コネクタ 306">
          <a:extLst>
            <a:ext uri="{FF2B5EF4-FFF2-40B4-BE49-F238E27FC236}">
              <a16:creationId xmlns:a16="http://schemas.microsoft.com/office/drawing/2014/main" id="{63F94149-CAF4-4811-941A-EA420CBD62D4}"/>
            </a:ext>
          </a:extLst>
        </xdr:cNvPr>
        <xdr:cNvCxnSpPr/>
      </xdr:nvCxnSpPr>
      <xdr:spPr>
        <a:xfrm>
          <a:off x="2565400" y="14207490"/>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44450</xdr:rowOff>
    </xdr:from>
    <xdr:to>
      <xdr:col>10</xdr:col>
      <xdr:colOff>165100</xdr:colOff>
      <xdr:row>84</xdr:row>
      <xdr:rowOff>146050</xdr:rowOff>
    </xdr:to>
    <xdr:sp macro="" textlink="">
      <xdr:nvSpPr>
        <xdr:cNvPr id="308" name="楕円 307">
          <a:extLst>
            <a:ext uri="{FF2B5EF4-FFF2-40B4-BE49-F238E27FC236}">
              <a16:creationId xmlns:a16="http://schemas.microsoft.com/office/drawing/2014/main" id="{34B15D1D-130F-4097-9A12-E1F06033D907}"/>
            </a:ext>
          </a:extLst>
        </xdr:cNvPr>
        <xdr:cNvSpPr/>
      </xdr:nvSpPr>
      <xdr:spPr>
        <a:xfrm>
          <a:off x="1739900" y="1412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95250</xdr:rowOff>
    </xdr:from>
    <xdr:to>
      <xdr:col>15</xdr:col>
      <xdr:colOff>50800</xdr:colOff>
      <xdr:row>84</xdr:row>
      <xdr:rowOff>125730</xdr:rowOff>
    </xdr:to>
    <xdr:cxnSp macro="">
      <xdr:nvCxnSpPr>
        <xdr:cNvPr id="309" name="直線コネクタ 308">
          <a:extLst>
            <a:ext uri="{FF2B5EF4-FFF2-40B4-BE49-F238E27FC236}">
              <a16:creationId xmlns:a16="http://schemas.microsoft.com/office/drawing/2014/main" id="{EA97FF41-D073-4BCF-AE43-1902EFF2E4DC}"/>
            </a:ext>
          </a:extLst>
        </xdr:cNvPr>
        <xdr:cNvCxnSpPr/>
      </xdr:nvCxnSpPr>
      <xdr:spPr>
        <a:xfrm>
          <a:off x="1790700" y="1417701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10161</xdr:rowOff>
    </xdr:from>
    <xdr:to>
      <xdr:col>6</xdr:col>
      <xdr:colOff>38100</xdr:colOff>
      <xdr:row>84</xdr:row>
      <xdr:rowOff>111761</xdr:rowOff>
    </xdr:to>
    <xdr:sp macro="" textlink="">
      <xdr:nvSpPr>
        <xdr:cNvPr id="310" name="楕円 309">
          <a:extLst>
            <a:ext uri="{FF2B5EF4-FFF2-40B4-BE49-F238E27FC236}">
              <a16:creationId xmlns:a16="http://schemas.microsoft.com/office/drawing/2014/main" id="{0840AECB-55DF-43D7-A2A3-24146849F187}"/>
            </a:ext>
          </a:extLst>
        </xdr:cNvPr>
        <xdr:cNvSpPr/>
      </xdr:nvSpPr>
      <xdr:spPr>
        <a:xfrm>
          <a:off x="965200" y="14091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60961</xdr:rowOff>
    </xdr:from>
    <xdr:to>
      <xdr:col>10</xdr:col>
      <xdr:colOff>114300</xdr:colOff>
      <xdr:row>84</xdr:row>
      <xdr:rowOff>95250</xdr:rowOff>
    </xdr:to>
    <xdr:cxnSp macro="">
      <xdr:nvCxnSpPr>
        <xdr:cNvPr id="311" name="直線コネクタ 310">
          <a:extLst>
            <a:ext uri="{FF2B5EF4-FFF2-40B4-BE49-F238E27FC236}">
              <a16:creationId xmlns:a16="http://schemas.microsoft.com/office/drawing/2014/main" id="{614BCFFB-2229-4593-A07B-94904A4C0962}"/>
            </a:ext>
          </a:extLst>
        </xdr:cNvPr>
        <xdr:cNvCxnSpPr/>
      </xdr:nvCxnSpPr>
      <xdr:spPr>
        <a:xfrm>
          <a:off x="1008380" y="14142721"/>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93997</xdr:rowOff>
    </xdr:from>
    <xdr:ext cx="405111" cy="259045"/>
    <xdr:sp macro="" textlink="">
      <xdr:nvSpPr>
        <xdr:cNvPr id="312" name="n_1aveValue【公営住宅】&#10;有形固定資産減価償却率">
          <a:extLst>
            <a:ext uri="{FF2B5EF4-FFF2-40B4-BE49-F238E27FC236}">
              <a16:creationId xmlns:a16="http://schemas.microsoft.com/office/drawing/2014/main" id="{5FA697C4-8562-4C6C-B302-1A2FE9B58738}"/>
            </a:ext>
          </a:extLst>
        </xdr:cNvPr>
        <xdr:cNvSpPr txBox="1"/>
      </xdr:nvSpPr>
      <xdr:spPr>
        <a:xfrm>
          <a:off x="3170564" y="1367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88282</xdr:rowOff>
    </xdr:from>
    <xdr:ext cx="405111" cy="259045"/>
    <xdr:sp macro="" textlink="">
      <xdr:nvSpPr>
        <xdr:cNvPr id="313" name="n_2aveValue【公営住宅】&#10;有形固定資産減価償却率">
          <a:extLst>
            <a:ext uri="{FF2B5EF4-FFF2-40B4-BE49-F238E27FC236}">
              <a16:creationId xmlns:a16="http://schemas.microsoft.com/office/drawing/2014/main" id="{D12BE75B-16E9-4710-8C1F-ACCEF2D6711E}"/>
            </a:ext>
          </a:extLst>
        </xdr:cNvPr>
        <xdr:cNvSpPr txBox="1"/>
      </xdr:nvSpPr>
      <xdr:spPr>
        <a:xfrm>
          <a:off x="238570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74947</xdr:rowOff>
    </xdr:from>
    <xdr:ext cx="405111" cy="259045"/>
    <xdr:sp macro="" textlink="">
      <xdr:nvSpPr>
        <xdr:cNvPr id="314" name="n_3aveValue【公営住宅】&#10;有形固定資産減価償却率">
          <a:extLst>
            <a:ext uri="{FF2B5EF4-FFF2-40B4-BE49-F238E27FC236}">
              <a16:creationId xmlns:a16="http://schemas.microsoft.com/office/drawing/2014/main" id="{2A1569B5-2BF7-4C52-BC8A-7350AC1021B9}"/>
            </a:ext>
          </a:extLst>
        </xdr:cNvPr>
        <xdr:cNvSpPr txBox="1"/>
      </xdr:nvSpPr>
      <xdr:spPr>
        <a:xfrm>
          <a:off x="1611004" y="1365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52088</xdr:rowOff>
    </xdr:from>
    <xdr:ext cx="405111" cy="259045"/>
    <xdr:sp macro="" textlink="">
      <xdr:nvSpPr>
        <xdr:cNvPr id="315" name="n_4aveValue【公営住宅】&#10;有形固定資産減価償却率">
          <a:extLst>
            <a:ext uri="{FF2B5EF4-FFF2-40B4-BE49-F238E27FC236}">
              <a16:creationId xmlns:a16="http://schemas.microsoft.com/office/drawing/2014/main" id="{C617AED3-9DC2-4BCC-B66C-CD10F9A716F7}"/>
            </a:ext>
          </a:extLst>
        </xdr:cNvPr>
        <xdr:cNvSpPr txBox="1"/>
      </xdr:nvSpPr>
      <xdr:spPr>
        <a:xfrm>
          <a:off x="836304" y="13630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26688</xdr:rowOff>
    </xdr:from>
    <xdr:ext cx="405111" cy="259045"/>
    <xdr:sp macro="" textlink="">
      <xdr:nvSpPr>
        <xdr:cNvPr id="316" name="n_1mainValue【公営住宅】&#10;有形固定資産減価償却率">
          <a:extLst>
            <a:ext uri="{FF2B5EF4-FFF2-40B4-BE49-F238E27FC236}">
              <a16:creationId xmlns:a16="http://schemas.microsoft.com/office/drawing/2014/main" id="{F051E158-FF2A-4FA1-82E3-96615AA9F132}"/>
            </a:ext>
          </a:extLst>
        </xdr:cNvPr>
        <xdr:cNvSpPr txBox="1"/>
      </xdr:nvSpPr>
      <xdr:spPr>
        <a:xfrm>
          <a:off x="317056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167657</xdr:rowOff>
    </xdr:from>
    <xdr:ext cx="405111" cy="259045"/>
    <xdr:sp macro="" textlink="">
      <xdr:nvSpPr>
        <xdr:cNvPr id="317" name="n_2mainValue【公営住宅】&#10;有形固定資産減価償却率">
          <a:extLst>
            <a:ext uri="{FF2B5EF4-FFF2-40B4-BE49-F238E27FC236}">
              <a16:creationId xmlns:a16="http://schemas.microsoft.com/office/drawing/2014/main" id="{279A138D-1795-4545-9E1E-8157B21C2C11}"/>
            </a:ext>
          </a:extLst>
        </xdr:cNvPr>
        <xdr:cNvSpPr txBox="1"/>
      </xdr:nvSpPr>
      <xdr:spPr>
        <a:xfrm>
          <a:off x="238570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137177</xdr:rowOff>
    </xdr:from>
    <xdr:ext cx="405111" cy="259045"/>
    <xdr:sp macro="" textlink="">
      <xdr:nvSpPr>
        <xdr:cNvPr id="318" name="n_3mainValue【公営住宅】&#10;有形固定資産減価償却率">
          <a:extLst>
            <a:ext uri="{FF2B5EF4-FFF2-40B4-BE49-F238E27FC236}">
              <a16:creationId xmlns:a16="http://schemas.microsoft.com/office/drawing/2014/main" id="{B30ADEF8-15D9-4F09-BFD9-181821EC3E1E}"/>
            </a:ext>
          </a:extLst>
        </xdr:cNvPr>
        <xdr:cNvSpPr txBox="1"/>
      </xdr:nvSpPr>
      <xdr:spPr>
        <a:xfrm>
          <a:off x="1611004" y="1421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102888</xdr:rowOff>
    </xdr:from>
    <xdr:ext cx="405111" cy="259045"/>
    <xdr:sp macro="" textlink="">
      <xdr:nvSpPr>
        <xdr:cNvPr id="319" name="n_4mainValue【公営住宅】&#10;有形固定資産減価償却率">
          <a:extLst>
            <a:ext uri="{FF2B5EF4-FFF2-40B4-BE49-F238E27FC236}">
              <a16:creationId xmlns:a16="http://schemas.microsoft.com/office/drawing/2014/main" id="{ADE0C8EA-EA87-4477-B119-B50E32DCC9EB}"/>
            </a:ext>
          </a:extLst>
        </xdr:cNvPr>
        <xdr:cNvSpPr txBox="1"/>
      </xdr:nvSpPr>
      <xdr:spPr>
        <a:xfrm>
          <a:off x="836304"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B442B080-53C6-46C3-AAA4-6D42C5F3031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A85F809F-8945-448D-B1DE-26E59A06B81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D04452C-BF8F-4D99-84FA-E875B52F9D2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B41C563F-69F5-49FF-82F6-D951E805D14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D31A20E5-2F2B-4DFE-9BD7-070E9D07F1D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64047A46-8264-4795-A09A-3CAB6E85510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8876BC06-4CDC-4EE9-9A2E-FC68E2AB5E6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FF522901-6AA8-4934-AAC7-41B1BC162A4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76B53D5-2B75-415F-BC27-7E6291FB2E1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B8D2E484-5F33-49AA-8C2D-3FDD3EE9B8D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9C725583-0C10-4EB2-9C5D-26649639513F}"/>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A34A4028-8E86-424F-BA5D-A0AD71913B13}"/>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5B39992E-BC4C-455E-B167-72B610A39275}"/>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3" name="テキスト ボックス 332">
          <a:extLst>
            <a:ext uri="{FF2B5EF4-FFF2-40B4-BE49-F238E27FC236}">
              <a16:creationId xmlns:a16="http://schemas.microsoft.com/office/drawing/2014/main" id="{C89D7E7F-54D5-40C7-866A-34F411538B36}"/>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A4181F7A-7165-490E-93D5-F1D8084394BA}"/>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5" name="テキスト ボックス 334">
          <a:extLst>
            <a:ext uri="{FF2B5EF4-FFF2-40B4-BE49-F238E27FC236}">
              <a16:creationId xmlns:a16="http://schemas.microsoft.com/office/drawing/2014/main" id="{2D9C7A18-D452-4D2F-9D45-4350DA410ED5}"/>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42927B28-F3FD-433D-8324-B6D9D9847FDD}"/>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7" name="テキスト ボックス 336">
          <a:extLst>
            <a:ext uri="{FF2B5EF4-FFF2-40B4-BE49-F238E27FC236}">
              <a16:creationId xmlns:a16="http://schemas.microsoft.com/office/drawing/2014/main" id="{0BE3A424-C962-465F-BACD-A8E406F76BD6}"/>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CA740466-7592-41D3-A395-3542BC3703C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6C3CF94B-7E1A-46D0-B747-174B24331B4E}"/>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4420A24-F9FF-44A2-97AC-C377E2CF5EB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46375</xdr:rowOff>
    </xdr:from>
    <xdr:to>
      <xdr:col>54</xdr:col>
      <xdr:colOff>189865</xdr:colOff>
      <xdr:row>86</xdr:row>
      <xdr:rowOff>34122</xdr:rowOff>
    </xdr:to>
    <xdr:cxnSp macro="">
      <xdr:nvCxnSpPr>
        <xdr:cNvPr id="341" name="直線コネクタ 340">
          <a:extLst>
            <a:ext uri="{FF2B5EF4-FFF2-40B4-BE49-F238E27FC236}">
              <a16:creationId xmlns:a16="http://schemas.microsoft.com/office/drawing/2014/main" id="{1DE95E12-FBB6-414F-81AA-86BE162F0E08}"/>
            </a:ext>
          </a:extLst>
        </xdr:cNvPr>
        <xdr:cNvCxnSpPr/>
      </xdr:nvCxnSpPr>
      <xdr:spPr>
        <a:xfrm flipV="1">
          <a:off x="9219565" y="13289935"/>
          <a:ext cx="0" cy="1161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37949</xdr:rowOff>
    </xdr:from>
    <xdr:ext cx="469744" cy="259045"/>
    <xdr:sp macro="" textlink="">
      <xdr:nvSpPr>
        <xdr:cNvPr id="342" name="【公営住宅】&#10;一人当たり面積最小値テキスト">
          <a:extLst>
            <a:ext uri="{FF2B5EF4-FFF2-40B4-BE49-F238E27FC236}">
              <a16:creationId xmlns:a16="http://schemas.microsoft.com/office/drawing/2014/main" id="{55304D2E-2D2E-4788-971A-F4EC5C0D0D11}"/>
            </a:ext>
          </a:extLst>
        </xdr:cNvPr>
        <xdr:cNvSpPr txBox="1"/>
      </xdr:nvSpPr>
      <xdr:spPr>
        <a:xfrm>
          <a:off x="9258300" y="1445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34122</xdr:rowOff>
    </xdr:from>
    <xdr:to>
      <xdr:col>55</xdr:col>
      <xdr:colOff>88900</xdr:colOff>
      <xdr:row>86</xdr:row>
      <xdr:rowOff>34122</xdr:rowOff>
    </xdr:to>
    <xdr:cxnSp macro="">
      <xdr:nvCxnSpPr>
        <xdr:cNvPr id="343" name="直線コネクタ 342">
          <a:extLst>
            <a:ext uri="{FF2B5EF4-FFF2-40B4-BE49-F238E27FC236}">
              <a16:creationId xmlns:a16="http://schemas.microsoft.com/office/drawing/2014/main" id="{EEE7B93D-9531-44E7-B27D-36520C766FA8}"/>
            </a:ext>
          </a:extLst>
        </xdr:cNvPr>
        <xdr:cNvCxnSpPr/>
      </xdr:nvCxnSpPr>
      <xdr:spPr>
        <a:xfrm>
          <a:off x="9154160" y="144511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164502</xdr:rowOff>
    </xdr:from>
    <xdr:ext cx="534377" cy="259045"/>
    <xdr:sp macro="" textlink="">
      <xdr:nvSpPr>
        <xdr:cNvPr id="344" name="【公営住宅】&#10;一人当たり面積最大値テキスト">
          <a:extLst>
            <a:ext uri="{FF2B5EF4-FFF2-40B4-BE49-F238E27FC236}">
              <a16:creationId xmlns:a16="http://schemas.microsoft.com/office/drawing/2014/main" id="{45CE074C-11C8-45A3-944D-AA2563B6E02E}"/>
            </a:ext>
          </a:extLst>
        </xdr:cNvPr>
        <xdr:cNvSpPr txBox="1"/>
      </xdr:nvSpPr>
      <xdr:spPr>
        <a:xfrm>
          <a:off x="9258300" y="1307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46375</xdr:rowOff>
    </xdr:from>
    <xdr:to>
      <xdr:col>55</xdr:col>
      <xdr:colOff>88900</xdr:colOff>
      <xdr:row>79</xdr:row>
      <xdr:rowOff>46375</xdr:rowOff>
    </xdr:to>
    <xdr:cxnSp macro="">
      <xdr:nvCxnSpPr>
        <xdr:cNvPr id="345" name="直線コネクタ 344">
          <a:extLst>
            <a:ext uri="{FF2B5EF4-FFF2-40B4-BE49-F238E27FC236}">
              <a16:creationId xmlns:a16="http://schemas.microsoft.com/office/drawing/2014/main" id="{24297975-7DE2-4C43-ABE5-9CD65979B014}"/>
            </a:ext>
          </a:extLst>
        </xdr:cNvPr>
        <xdr:cNvCxnSpPr/>
      </xdr:nvCxnSpPr>
      <xdr:spPr>
        <a:xfrm>
          <a:off x="9154160" y="13289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123426</xdr:rowOff>
    </xdr:from>
    <xdr:ext cx="469744" cy="259045"/>
    <xdr:sp macro="" textlink="">
      <xdr:nvSpPr>
        <xdr:cNvPr id="346" name="【公営住宅】&#10;一人当たり面積平均値テキスト">
          <a:extLst>
            <a:ext uri="{FF2B5EF4-FFF2-40B4-BE49-F238E27FC236}">
              <a16:creationId xmlns:a16="http://schemas.microsoft.com/office/drawing/2014/main" id="{536BC82B-919A-44A6-94BE-E694F914E507}"/>
            </a:ext>
          </a:extLst>
        </xdr:cNvPr>
        <xdr:cNvSpPr txBox="1"/>
      </xdr:nvSpPr>
      <xdr:spPr>
        <a:xfrm>
          <a:off x="9258300" y="14205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100549</xdr:rowOff>
    </xdr:from>
    <xdr:to>
      <xdr:col>55</xdr:col>
      <xdr:colOff>50800</xdr:colOff>
      <xdr:row>86</xdr:row>
      <xdr:rowOff>30699</xdr:rowOff>
    </xdr:to>
    <xdr:sp macro="" textlink="">
      <xdr:nvSpPr>
        <xdr:cNvPr id="347" name="フローチャート: 判断 346">
          <a:extLst>
            <a:ext uri="{FF2B5EF4-FFF2-40B4-BE49-F238E27FC236}">
              <a16:creationId xmlns:a16="http://schemas.microsoft.com/office/drawing/2014/main" id="{ABDF3415-107B-4767-A55E-29E651A74173}"/>
            </a:ext>
          </a:extLst>
        </xdr:cNvPr>
        <xdr:cNvSpPr/>
      </xdr:nvSpPr>
      <xdr:spPr>
        <a:xfrm>
          <a:off x="9192260" y="14349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100594</xdr:rowOff>
    </xdr:from>
    <xdr:to>
      <xdr:col>50</xdr:col>
      <xdr:colOff>165100</xdr:colOff>
      <xdr:row>86</xdr:row>
      <xdr:rowOff>30744</xdr:rowOff>
    </xdr:to>
    <xdr:sp macro="" textlink="">
      <xdr:nvSpPr>
        <xdr:cNvPr id="348" name="フローチャート: 判断 347">
          <a:extLst>
            <a:ext uri="{FF2B5EF4-FFF2-40B4-BE49-F238E27FC236}">
              <a16:creationId xmlns:a16="http://schemas.microsoft.com/office/drawing/2014/main" id="{AADE2F8D-34A3-41FE-99A8-79AB4AC20257}"/>
            </a:ext>
          </a:extLst>
        </xdr:cNvPr>
        <xdr:cNvSpPr/>
      </xdr:nvSpPr>
      <xdr:spPr>
        <a:xfrm>
          <a:off x="8445500" y="14349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101966</xdr:rowOff>
    </xdr:from>
    <xdr:to>
      <xdr:col>46</xdr:col>
      <xdr:colOff>38100</xdr:colOff>
      <xdr:row>86</xdr:row>
      <xdr:rowOff>32116</xdr:rowOff>
    </xdr:to>
    <xdr:sp macro="" textlink="">
      <xdr:nvSpPr>
        <xdr:cNvPr id="349" name="フローチャート: 判断 348">
          <a:extLst>
            <a:ext uri="{FF2B5EF4-FFF2-40B4-BE49-F238E27FC236}">
              <a16:creationId xmlns:a16="http://schemas.microsoft.com/office/drawing/2014/main" id="{1BB64659-E764-455F-A3BE-B1FEBD149702}"/>
            </a:ext>
          </a:extLst>
        </xdr:cNvPr>
        <xdr:cNvSpPr/>
      </xdr:nvSpPr>
      <xdr:spPr>
        <a:xfrm>
          <a:off x="7670800" y="14351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100457</xdr:rowOff>
    </xdr:from>
    <xdr:to>
      <xdr:col>41</xdr:col>
      <xdr:colOff>101600</xdr:colOff>
      <xdr:row>86</xdr:row>
      <xdr:rowOff>30607</xdr:rowOff>
    </xdr:to>
    <xdr:sp macro="" textlink="">
      <xdr:nvSpPr>
        <xdr:cNvPr id="350" name="フローチャート: 判断 349">
          <a:extLst>
            <a:ext uri="{FF2B5EF4-FFF2-40B4-BE49-F238E27FC236}">
              <a16:creationId xmlns:a16="http://schemas.microsoft.com/office/drawing/2014/main" id="{9B66F881-2D63-4359-AD49-669CFEDB9972}"/>
            </a:ext>
          </a:extLst>
        </xdr:cNvPr>
        <xdr:cNvSpPr/>
      </xdr:nvSpPr>
      <xdr:spPr>
        <a:xfrm>
          <a:off x="6873240" y="14349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101828</xdr:rowOff>
    </xdr:from>
    <xdr:to>
      <xdr:col>36</xdr:col>
      <xdr:colOff>165100</xdr:colOff>
      <xdr:row>86</xdr:row>
      <xdr:rowOff>31978</xdr:rowOff>
    </xdr:to>
    <xdr:sp macro="" textlink="">
      <xdr:nvSpPr>
        <xdr:cNvPr id="351" name="フローチャート: 判断 350">
          <a:extLst>
            <a:ext uri="{FF2B5EF4-FFF2-40B4-BE49-F238E27FC236}">
              <a16:creationId xmlns:a16="http://schemas.microsoft.com/office/drawing/2014/main" id="{1D4148C7-2E69-45D5-8712-4E7BA5A22167}"/>
            </a:ext>
          </a:extLst>
        </xdr:cNvPr>
        <xdr:cNvSpPr/>
      </xdr:nvSpPr>
      <xdr:spPr>
        <a:xfrm>
          <a:off x="6098540" y="14351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3BBB4C2-DC28-47A6-81EA-3BF845D2013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9361BCE-43C3-46FC-A64C-D218B2EEBA8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B213538-21EE-467B-B1A5-0588E5B1026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A9C34E-DC69-4079-8834-C94BEDF7B4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9B9EF89-B6CD-48B8-9BA3-C36D57D6F69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149834</xdr:rowOff>
    </xdr:from>
    <xdr:to>
      <xdr:col>55</xdr:col>
      <xdr:colOff>50800</xdr:colOff>
      <xdr:row>86</xdr:row>
      <xdr:rowOff>79984</xdr:rowOff>
    </xdr:to>
    <xdr:sp macro="" textlink="">
      <xdr:nvSpPr>
        <xdr:cNvPr id="357" name="楕円 356">
          <a:extLst>
            <a:ext uri="{FF2B5EF4-FFF2-40B4-BE49-F238E27FC236}">
              <a16:creationId xmlns:a16="http://schemas.microsoft.com/office/drawing/2014/main" id="{3598A7D9-A15B-43F2-A265-FBE3A476EB06}"/>
            </a:ext>
          </a:extLst>
        </xdr:cNvPr>
        <xdr:cNvSpPr/>
      </xdr:nvSpPr>
      <xdr:spPr>
        <a:xfrm>
          <a:off x="9192260" y="143992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78975</xdr:rowOff>
    </xdr:from>
    <xdr:ext cx="469744" cy="259045"/>
    <xdr:sp macro="" textlink="">
      <xdr:nvSpPr>
        <xdr:cNvPr id="358" name="【公営住宅】&#10;一人当たり面積該当値テキスト">
          <a:extLst>
            <a:ext uri="{FF2B5EF4-FFF2-40B4-BE49-F238E27FC236}">
              <a16:creationId xmlns:a16="http://schemas.microsoft.com/office/drawing/2014/main" id="{DBBA8454-E00B-4282-B7EF-E67B99E613CD}"/>
            </a:ext>
          </a:extLst>
        </xdr:cNvPr>
        <xdr:cNvSpPr txBox="1"/>
      </xdr:nvSpPr>
      <xdr:spPr>
        <a:xfrm>
          <a:off x="9258300" y="1432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149972</xdr:rowOff>
    </xdr:from>
    <xdr:to>
      <xdr:col>50</xdr:col>
      <xdr:colOff>165100</xdr:colOff>
      <xdr:row>86</xdr:row>
      <xdr:rowOff>80122</xdr:rowOff>
    </xdr:to>
    <xdr:sp macro="" textlink="">
      <xdr:nvSpPr>
        <xdr:cNvPr id="359" name="楕円 358">
          <a:extLst>
            <a:ext uri="{FF2B5EF4-FFF2-40B4-BE49-F238E27FC236}">
              <a16:creationId xmlns:a16="http://schemas.microsoft.com/office/drawing/2014/main" id="{075AB48B-47DC-4FFB-9F69-C31A2EFC75FC}"/>
            </a:ext>
          </a:extLst>
        </xdr:cNvPr>
        <xdr:cNvSpPr/>
      </xdr:nvSpPr>
      <xdr:spPr>
        <a:xfrm>
          <a:off x="8445500" y="14399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29184</xdr:rowOff>
    </xdr:from>
    <xdr:to>
      <xdr:col>55</xdr:col>
      <xdr:colOff>0</xdr:colOff>
      <xdr:row>86</xdr:row>
      <xdr:rowOff>29322</xdr:rowOff>
    </xdr:to>
    <xdr:cxnSp macro="">
      <xdr:nvCxnSpPr>
        <xdr:cNvPr id="360" name="直線コネクタ 359">
          <a:extLst>
            <a:ext uri="{FF2B5EF4-FFF2-40B4-BE49-F238E27FC236}">
              <a16:creationId xmlns:a16="http://schemas.microsoft.com/office/drawing/2014/main" id="{ACFF615B-80B2-4CFD-A50C-67B4A20638DC}"/>
            </a:ext>
          </a:extLst>
        </xdr:cNvPr>
        <xdr:cNvCxnSpPr/>
      </xdr:nvCxnSpPr>
      <xdr:spPr>
        <a:xfrm flipV="1">
          <a:off x="8496300" y="14446224"/>
          <a:ext cx="7239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150109</xdr:rowOff>
    </xdr:from>
    <xdr:to>
      <xdr:col>46</xdr:col>
      <xdr:colOff>38100</xdr:colOff>
      <xdr:row>86</xdr:row>
      <xdr:rowOff>80259</xdr:rowOff>
    </xdr:to>
    <xdr:sp macro="" textlink="">
      <xdr:nvSpPr>
        <xdr:cNvPr id="361" name="楕円 360">
          <a:extLst>
            <a:ext uri="{FF2B5EF4-FFF2-40B4-BE49-F238E27FC236}">
              <a16:creationId xmlns:a16="http://schemas.microsoft.com/office/drawing/2014/main" id="{DCBBBCE2-28F1-48A3-88CC-381697DFADE4}"/>
            </a:ext>
          </a:extLst>
        </xdr:cNvPr>
        <xdr:cNvSpPr/>
      </xdr:nvSpPr>
      <xdr:spPr>
        <a:xfrm>
          <a:off x="7670800" y="143995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29322</xdr:rowOff>
    </xdr:from>
    <xdr:to>
      <xdr:col>50</xdr:col>
      <xdr:colOff>114300</xdr:colOff>
      <xdr:row>86</xdr:row>
      <xdr:rowOff>29459</xdr:rowOff>
    </xdr:to>
    <xdr:cxnSp macro="">
      <xdr:nvCxnSpPr>
        <xdr:cNvPr id="362" name="直線コネクタ 361">
          <a:extLst>
            <a:ext uri="{FF2B5EF4-FFF2-40B4-BE49-F238E27FC236}">
              <a16:creationId xmlns:a16="http://schemas.microsoft.com/office/drawing/2014/main" id="{321362D6-8527-44F6-83E5-5C4BD76907FF}"/>
            </a:ext>
          </a:extLst>
        </xdr:cNvPr>
        <xdr:cNvCxnSpPr/>
      </xdr:nvCxnSpPr>
      <xdr:spPr>
        <a:xfrm flipV="1">
          <a:off x="7713980" y="14446362"/>
          <a:ext cx="78232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150200</xdr:rowOff>
    </xdr:from>
    <xdr:to>
      <xdr:col>41</xdr:col>
      <xdr:colOff>101600</xdr:colOff>
      <xdr:row>86</xdr:row>
      <xdr:rowOff>80350</xdr:rowOff>
    </xdr:to>
    <xdr:sp macro="" textlink="">
      <xdr:nvSpPr>
        <xdr:cNvPr id="363" name="楕円 362">
          <a:extLst>
            <a:ext uri="{FF2B5EF4-FFF2-40B4-BE49-F238E27FC236}">
              <a16:creationId xmlns:a16="http://schemas.microsoft.com/office/drawing/2014/main" id="{4DAC99B2-AE9A-43B6-BFEA-3A1F5D877CB3}"/>
            </a:ext>
          </a:extLst>
        </xdr:cNvPr>
        <xdr:cNvSpPr/>
      </xdr:nvSpPr>
      <xdr:spPr>
        <a:xfrm>
          <a:off x="6873240" y="14399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29459</xdr:rowOff>
    </xdr:from>
    <xdr:to>
      <xdr:col>45</xdr:col>
      <xdr:colOff>177800</xdr:colOff>
      <xdr:row>86</xdr:row>
      <xdr:rowOff>29550</xdr:rowOff>
    </xdr:to>
    <xdr:cxnSp macro="">
      <xdr:nvCxnSpPr>
        <xdr:cNvPr id="364" name="直線コネクタ 363">
          <a:extLst>
            <a:ext uri="{FF2B5EF4-FFF2-40B4-BE49-F238E27FC236}">
              <a16:creationId xmlns:a16="http://schemas.microsoft.com/office/drawing/2014/main" id="{437F0C87-9D93-4044-85A2-F3FBE72103E5}"/>
            </a:ext>
          </a:extLst>
        </xdr:cNvPr>
        <xdr:cNvCxnSpPr/>
      </xdr:nvCxnSpPr>
      <xdr:spPr>
        <a:xfrm flipV="1">
          <a:off x="6924040" y="14446499"/>
          <a:ext cx="78994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150292</xdr:rowOff>
    </xdr:from>
    <xdr:to>
      <xdr:col>36</xdr:col>
      <xdr:colOff>165100</xdr:colOff>
      <xdr:row>86</xdr:row>
      <xdr:rowOff>80442</xdr:rowOff>
    </xdr:to>
    <xdr:sp macro="" textlink="">
      <xdr:nvSpPr>
        <xdr:cNvPr id="365" name="楕円 364">
          <a:extLst>
            <a:ext uri="{FF2B5EF4-FFF2-40B4-BE49-F238E27FC236}">
              <a16:creationId xmlns:a16="http://schemas.microsoft.com/office/drawing/2014/main" id="{7903ED58-8A42-4F30-A0EE-62F2FB0DEBCD}"/>
            </a:ext>
          </a:extLst>
        </xdr:cNvPr>
        <xdr:cNvSpPr/>
      </xdr:nvSpPr>
      <xdr:spPr>
        <a:xfrm>
          <a:off x="6098540" y="14399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29550</xdr:rowOff>
    </xdr:from>
    <xdr:to>
      <xdr:col>41</xdr:col>
      <xdr:colOff>50800</xdr:colOff>
      <xdr:row>86</xdr:row>
      <xdr:rowOff>29642</xdr:rowOff>
    </xdr:to>
    <xdr:cxnSp macro="">
      <xdr:nvCxnSpPr>
        <xdr:cNvPr id="366" name="直線コネクタ 365">
          <a:extLst>
            <a:ext uri="{FF2B5EF4-FFF2-40B4-BE49-F238E27FC236}">
              <a16:creationId xmlns:a16="http://schemas.microsoft.com/office/drawing/2014/main" id="{1FA2E4AE-648C-4CA6-B8F9-2E03EA6BC322}"/>
            </a:ext>
          </a:extLst>
        </xdr:cNvPr>
        <xdr:cNvCxnSpPr/>
      </xdr:nvCxnSpPr>
      <xdr:spPr>
        <a:xfrm flipV="1">
          <a:off x="6149340" y="14446590"/>
          <a:ext cx="7747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47271</xdr:rowOff>
    </xdr:from>
    <xdr:ext cx="469744" cy="259045"/>
    <xdr:sp macro="" textlink="">
      <xdr:nvSpPr>
        <xdr:cNvPr id="367" name="n_1aveValue【公営住宅】&#10;一人当たり面積">
          <a:extLst>
            <a:ext uri="{FF2B5EF4-FFF2-40B4-BE49-F238E27FC236}">
              <a16:creationId xmlns:a16="http://schemas.microsoft.com/office/drawing/2014/main" id="{23987845-48E3-4A61-B62C-8CADD843673F}"/>
            </a:ext>
          </a:extLst>
        </xdr:cNvPr>
        <xdr:cNvSpPr txBox="1"/>
      </xdr:nvSpPr>
      <xdr:spPr>
        <a:xfrm>
          <a:off x="8271587" y="1412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48643</xdr:rowOff>
    </xdr:from>
    <xdr:ext cx="469744" cy="259045"/>
    <xdr:sp macro="" textlink="">
      <xdr:nvSpPr>
        <xdr:cNvPr id="368" name="n_2aveValue【公営住宅】&#10;一人当たり面積">
          <a:extLst>
            <a:ext uri="{FF2B5EF4-FFF2-40B4-BE49-F238E27FC236}">
              <a16:creationId xmlns:a16="http://schemas.microsoft.com/office/drawing/2014/main" id="{DBBEB467-3BC4-44B0-B078-CC3FC620538F}"/>
            </a:ext>
          </a:extLst>
        </xdr:cNvPr>
        <xdr:cNvSpPr txBox="1"/>
      </xdr:nvSpPr>
      <xdr:spPr>
        <a:xfrm>
          <a:off x="7509587" y="1413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47134</xdr:rowOff>
    </xdr:from>
    <xdr:ext cx="469744" cy="259045"/>
    <xdr:sp macro="" textlink="">
      <xdr:nvSpPr>
        <xdr:cNvPr id="369" name="n_3aveValue【公営住宅】&#10;一人当たり面積">
          <a:extLst>
            <a:ext uri="{FF2B5EF4-FFF2-40B4-BE49-F238E27FC236}">
              <a16:creationId xmlns:a16="http://schemas.microsoft.com/office/drawing/2014/main" id="{D30B3934-AE81-45F4-8C9F-BAC5B40A9B12}"/>
            </a:ext>
          </a:extLst>
        </xdr:cNvPr>
        <xdr:cNvSpPr txBox="1"/>
      </xdr:nvSpPr>
      <xdr:spPr>
        <a:xfrm>
          <a:off x="6712027" y="1412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48505</xdr:rowOff>
    </xdr:from>
    <xdr:ext cx="469744" cy="259045"/>
    <xdr:sp macro="" textlink="">
      <xdr:nvSpPr>
        <xdr:cNvPr id="370" name="n_4aveValue【公営住宅】&#10;一人当たり面積">
          <a:extLst>
            <a:ext uri="{FF2B5EF4-FFF2-40B4-BE49-F238E27FC236}">
              <a16:creationId xmlns:a16="http://schemas.microsoft.com/office/drawing/2014/main" id="{76991B01-2751-465B-825A-B2380EB9CED5}"/>
            </a:ext>
          </a:extLst>
        </xdr:cNvPr>
        <xdr:cNvSpPr txBox="1"/>
      </xdr:nvSpPr>
      <xdr:spPr>
        <a:xfrm>
          <a:off x="5937327" y="14130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71249</xdr:rowOff>
    </xdr:from>
    <xdr:ext cx="469744" cy="259045"/>
    <xdr:sp macro="" textlink="">
      <xdr:nvSpPr>
        <xdr:cNvPr id="371" name="n_1mainValue【公営住宅】&#10;一人当たり面積">
          <a:extLst>
            <a:ext uri="{FF2B5EF4-FFF2-40B4-BE49-F238E27FC236}">
              <a16:creationId xmlns:a16="http://schemas.microsoft.com/office/drawing/2014/main" id="{FCE8706E-4B94-43F6-A7D4-96D3717416AC}"/>
            </a:ext>
          </a:extLst>
        </xdr:cNvPr>
        <xdr:cNvSpPr txBox="1"/>
      </xdr:nvSpPr>
      <xdr:spPr>
        <a:xfrm>
          <a:off x="8271587" y="1448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71386</xdr:rowOff>
    </xdr:from>
    <xdr:ext cx="469744" cy="259045"/>
    <xdr:sp macro="" textlink="">
      <xdr:nvSpPr>
        <xdr:cNvPr id="372" name="n_2mainValue【公営住宅】&#10;一人当たり面積">
          <a:extLst>
            <a:ext uri="{FF2B5EF4-FFF2-40B4-BE49-F238E27FC236}">
              <a16:creationId xmlns:a16="http://schemas.microsoft.com/office/drawing/2014/main" id="{DDB7C78E-8DDD-435F-8F45-F61AB1E526D3}"/>
            </a:ext>
          </a:extLst>
        </xdr:cNvPr>
        <xdr:cNvSpPr txBox="1"/>
      </xdr:nvSpPr>
      <xdr:spPr>
        <a:xfrm>
          <a:off x="7509587" y="14488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71477</xdr:rowOff>
    </xdr:from>
    <xdr:ext cx="469744" cy="259045"/>
    <xdr:sp macro="" textlink="">
      <xdr:nvSpPr>
        <xdr:cNvPr id="373" name="n_3mainValue【公営住宅】&#10;一人当たり面積">
          <a:extLst>
            <a:ext uri="{FF2B5EF4-FFF2-40B4-BE49-F238E27FC236}">
              <a16:creationId xmlns:a16="http://schemas.microsoft.com/office/drawing/2014/main" id="{92DF6013-EE12-4E74-ACFB-20934C76ABC3}"/>
            </a:ext>
          </a:extLst>
        </xdr:cNvPr>
        <xdr:cNvSpPr txBox="1"/>
      </xdr:nvSpPr>
      <xdr:spPr>
        <a:xfrm>
          <a:off x="6712027" y="1448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71569</xdr:rowOff>
    </xdr:from>
    <xdr:ext cx="469744" cy="259045"/>
    <xdr:sp macro="" textlink="">
      <xdr:nvSpPr>
        <xdr:cNvPr id="374" name="n_4mainValue【公営住宅】&#10;一人当たり面積">
          <a:extLst>
            <a:ext uri="{FF2B5EF4-FFF2-40B4-BE49-F238E27FC236}">
              <a16:creationId xmlns:a16="http://schemas.microsoft.com/office/drawing/2014/main" id="{6D6CF9D9-DD41-4B95-A3F7-0032BE2187E3}"/>
            </a:ext>
          </a:extLst>
        </xdr:cNvPr>
        <xdr:cNvSpPr txBox="1"/>
      </xdr:nvSpPr>
      <xdr:spPr>
        <a:xfrm>
          <a:off x="5937327" y="1448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5D08C61-7F3E-4127-AF37-A979F0A2A4F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542F39C-1ED5-4845-AF78-9D5A74F9649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1ABB306-32D5-4FD4-911D-8DD9735E763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6588D737-D330-4B44-91C3-06BDC8A6495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33CA70B-396B-4EF9-B62C-8AF7B93D539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491D6F6D-A592-4C51-85FE-0673CA37900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6D2AF038-B701-4397-A8A4-87AE5986387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728B4CC-2E72-484F-AC4D-F4DCA3B8602F}"/>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F632B70A-2133-472C-8EC5-ED31E30593B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AEED15F-2F2B-4B39-A31B-D89C15F3F3E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1B2FCDA-2C9D-48D5-B1EF-65E321FAD6F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C5AD1A80-1F13-4E6B-AC5F-E44FC0475AF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91291BAA-0E6E-4FDA-BF46-FBB67E5E1CC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99308814-FA0F-49E4-B0B4-37314509B09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4F8D039-EE39-4E05-9479-602501C0871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730A2BA-0573-4FD8-B5F6-D3E22B60B71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95A1B996-60DA-47E1-9C9D-1642693E119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F834DAD-6EFC-45B8-A06F-89CFE70123E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F36C45A0-C10C-4ACF-B3E5-D5F2C05A6DF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21D8CCA8-E7F6-4152-9BEC-E5060AD3C4F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2C1E0FE2-673B-4FBE-9FF9-40664C70BE0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98C79C1-0158-41B1-A90F-1023EE24FFA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A39B6AD-38F9-4492-9B64-C4B7785BAD1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9BECD089-762B-4EB4-8A96-A8EB13FC2C0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8CBC4454-74B9-46FE-8252-C1BCBF0ABBA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5C62166-D15B-49B0-BDFF-ACD774538DD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94C225AF-9529-40B9-8CD1-6E97FBEC1FF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2" name="直線コネクタ 401">
          <a:extLst>
            <a:ext uri="{FF2B5EF4-FFF2-40B4-BE49-F238E27FC236}">
              <a16:creationId xmlns:a16="http://schemas.microsoft.com/office/drawing/2014/main" id="{1C67B439-E5BA-41CA-8030-78F15512282A}"/>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3" name="テキスト ボックス 402">
          <a:extLst>
            <a:ext uri="{FF2B5EF4-FFF2-40B4-BE49-F238E27FC236}">
              <a16:creationId xmlns:a16="http://schemas.microsoft.com/office/drawing/2014/main" id="{DB8DE8C3-703D-4687-9063-BFE95498210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4" name="直線コネクタ 403">
          <a:extLst>
            <a:ext uri="{FF2B5EF4-FFF2-40B4-BE49-F238E27FC236}">
              <a16:creationId xmlns:a16="http://schemas.microsoft.com/office/drawing/2014/main" id="{2E3B5F6A-7D60-440F-8D84-ACB5309ED14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5" name="テキスト ボックス 404">
          <a:extLst>
            <a:ext uri="{FF2B5EF4-FFF2-40B4-BE49-F238E27FC236}">
              <a16:creationId xmlns:a16="http://schemas.microsoft.com/office/drawing/2014/main" id="{ED99F24E-09CD-4191-9723-C103F89A9EE0}"/>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6" name="直線コネクタ 405">
          <a:extLst>
            <a:ext uri="{FF2B5EF4-FFF2-40B4-BE49-F238E27FC236}">
              <a16:creationId xmlns:a16="http://schemas.microsoft.com/office/drawing/2014/main" id="{4CB0E255-EC9B-4492-B9D2-20F8621EA3FF}"/>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7" name="テキスト ボックス 406">
          <a:extLst>
            <a:ext uri="{FF2B5EF4-FFF2-40B4-BE49-F238E27FC236}">
              <a16:creationId xmlns:a16="http://schemas.microsoft.com/office/drawing/2014/main" id="{02DF65AF-C738-40A1-9CFE-5BB0F70E3A7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8" name="直線コネクタ 407">
          <a:extLst>
            <a:ext uri="{FF2B5EF4-FFF2-40B4-BE49-F238E27FC236}">
              <a16:creationId xmlns:a16="http://schemas.microsoft.com/office/drawing/2014/main" id="{3ADA648C-9A50-466E-B116-5F93BF7E177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9" name="テキスト ボックス 408">
          <a:extLst>
            <a:ext uri="{FF2B5EF4-FFF2-40B4-BE49-F238E27FC236}">
              <a16:creationId xmlns:a16="http://schemas.microsoft.com/office/drawing/2014/main" id="{EB042ABC-406C-4925-A1FB-5BC1A9FE61FA}"/>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0" name="直線コネクタ 409">
          <a:extLst>
            <a:ext uri="{FF2B5EF4-FFF2-40B4-BE49-F238E27FC236}">
              <a16:creationId xmlns:a16="http://schemas.microsoft.com/office/drawing/2014/main" id="{7B64C2C2-5CBF-419C-BFC5-C60C3D4B709E}"/>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1" name="テキスト ボックス 410">
          <a:extLst>
            <a:ext uri="{FF2B5EF4-FFF2-40B4-BE49-F238E27FC236}">
              <a16:creationId xmlns:a16="http://schemas.microsoft.com/office/drawing/2014/main" id="{6E676E58-00E5-42F6-B4F8-FF3C3485A9FE}"/>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2" name="直線コネクタ 411">
          <a:extLst>
            <a:ext uri="{FF2B5EF4-FFF2-40B4-BE49-F238E27FC236}">
              <a16:creationId xmlns:a16="http://schemas.microsoft.com/office/drawing/2014/main" id="{96F58B31-6E30-42E5-B5A0-F9CE3069CA45}"/>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3" name="テキスト ボックス 412">
          <a:extLst>
            <a:ext uri="{FF2B5EF4-FFF2-40B4-BE49-F238E27FC236}">
              <a16:creationId xmlns:a16="http://schemas.microsoft.com/office/drawing/2014/main" id="{A5E523D7-4222-4676-930B-28CB93E260E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24A9549D-CCBF-47C3-B2E5-9DCF7C13D8A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AD019686-CF81-4166-A849-52C032E423C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92528</xdr:rowOff>
    </xdr:to>
    <xdr:cxnSp macro="">
      <xdr:nvCxnSpPr>
        <xdr:cNvPr id="416" name="直線コネクタ 415">
          <a:extLst>
            <a:ext uri="{FF2B5EF4-FFF2-40B4-BE49-F238E27FC236}">
              <a16:creationId xmlns:a16="http://schemas.microsoft.com/office/drawing/2014/main" id="{0CF9A84F-D6F1-4786-9E1C-0B597064409F}"/>
            </a:ext>
          </a:extLst>
        </xdr:cNvPr>
        <xdr:cNvCxnSpPr/>
      </xdr:nvCxnSpPr>
      <xdr:spPr>
        <a:xfrm flipV="1">
          <a:off x="14375764" y="5606687"/>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7" name="【認定こども園・幼稚園・保育所】&#10;有形固定資産減価償却率最小値テキスト">
          <a:extLst>
            <a:ext uri="{FF2B5EF4-FFF2-40B4-BE49-F238E27FC236}">
              <a16:creationId xmlns:a16="http://schemas.microsoft.com/office/drawing/2014/main" id="{88CD4569-A1B0-4461-B6F1-2229392FAFB9}"/>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8" name="直線コネクタ 417">
          <a:extLst>
            <a:ext uri="{FF2B5EF4-FFF2-40B4-BE49-F238E27FC236}">
              <a16:creationId xmlns:a16="http://schemas.microsoft.com/office/drawing/2014/main" id="{79C0695A-B0F0-4D62-BEAC-887974AE181B}"/>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19" name="【認定こども園・幼稚園・保育所】&#10;有形固定資産減価償却率最大値テキスト">
          <a:extLst>
            <a:ext uri="{FF2B5EF4-FFF2-40B4-BE49-F238E27FC236}">
              <a16:creationId xmlns:a16="http://schemas.microsoft.com/office/drawing/2014/main" id="{7C17061C-1000-4FDF-AFFB-81AB0C331852}"/>
            </a:ext>
          </a:extLst>
        </xdr:cNvPr>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0" name="直線コネクタ 419">
          <a:extLst>
            <a:ext uri="{FF2B5EF4-FFF2-40B4-BE49-F238E27FC236}">
              <a16:creationId xmlns:a16="http://schemas.microsoft.com/office/drawing/2014/main" id="{748A7A9A-8783-4A6B-8799-5F3C48C46055}"/>
            </a:ext>
          </a:extLst>
        </xdr:cNvPr>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40113</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98488FE4-9C2D-4200-B5C1-802DF1D6EECA}"/>
            </a:ext>
          </a:extLst>
        </xdr:cNvPr>
        <xdr:cNvSpPr txBox="1"/>
      </xdr:nvSpPr>
      <xdr:spPr>
        <a:xfrm>
          <a:off x="14414500" y="6242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17235</xdr:rowOff>
    </xdr:from>
    <xdr:to>
      <xdr:col>85</xdr:col>
      <xdr:colOff>177800</xdr:colOff>
      <xdr:row>38</xdr:row>
      <xdr:rowOff>118835</xdr:rowOff>
    </xdr:to>
    <xdr:sp macro="" textlink="">
      <xdr:nvSpPr>
        <xdr:cNvPr id="422" name="フローチャート: 判断 421">
          <a:extLst>
            <a:ext uri="{FF2B5EF4-FFF2-40B4-BE49-F238E27FC236}">
              <a16:creationId xmlns:a16="http://schemas.microsoft.com/office/drawing/2014/main" id="{CBF3259D-3F2E-4EE4-97E3-1DF87A5077D0}"/>
            </a:ext>
          </a:extLst>
        </xdr:cNvPr>
        <xdr:cNvSpPr/>
      </xdr:nvSpPr>
      <xdr:spPr>
        <a:xfrm>
          <a:off x="14325600" y="638755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4173</xdr:rowOff>
    </xdr:from>
    <xdr:to>
      <xdr:col>81</xdr:col>
      <xdr:colOff>101600</xdr:colOff>
      <xdr:row>38</xdr:row>
      <xdr:rowOff>105773</xdr:rowOff>
    </xdr:to>
    <xdr:sp macro="" textlink="">
      <xdr:nvSpPr>
        <xdr:cNvPr id="423" name="フローチャート: 判断 422">
          <a:extLst>
            <a:ext uri="{FF2B5EF4-FFF2-40B4-BE49-F238E27FC236}">
              <a16:creationId xmlns:a16="http://schemas.microsoft.com/office/drawing/2014/main" id="{995AC7B5-0776-4C99-821C-9B814CDE5E61}"/>
            </a:ext>
          </a:extLst>
        </xdr:cNvPr>
        <xdr:cNvSpPr/>
      </xdr:nvSpPr>
      <xdr:spPr>
        <a:xfrm>
          <a:off x="13578840" y="637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49893</xdr:rowOff>
    </xdr:from>
    <xdr:to>
      <xdr:col>76</xdr:col>
      <xdr:colOff>165100</xdr:colOff>
      <xdr:row>38</xdr:row>
      <xdr:rowOff>151493</xdr:rowOff>
    </xdr:to>
    <xdr:sp macro="" textlink="">
      <xdr:nvSpPr>
        <xdr:cNvPr id="424" name="フローチャート: 判断 423">
          <a:extLst>
            <a:ext uri="{FF2B5EF4-FFF2-40B4-BE49-F238E27FC236}">
              <a16:creationId xmlns:a16="http://schemas.microsoft.com/office/drawing/2014/main" id="{75B0A937-F2BD-4174-83F2-DC185DF3CED8}"/>
            </a:ext>
          </a:extLst>
        </xdr:cNvPr>
        <xdr:cNvSpPr/>
      </xdr:nvSpPr>
      <xdr:spPr>
        <a:xfrm>
          <a:off x="128041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46627</xdr:rowOff>
    </xdr:from>
    <xdr:to>
      <xdr:col>72</xdr:col>
      <xdr:colOff>38100</xdr:colOff>
      <xdr:row>38</xdr:row>
      <xdr:rowOff>148227</xdr:rowOff>
    </xdr:to>
    <xdr:sp macro="" textlink="">
      <xdr:nvSpPr>
        <xdr:cNvPr id="425" name="フローチャート: 判断 424">
          <a:extLst>
            <a:ext uri="{FF2B5EF4-FFF2-40B4-BE49-F238E27FC236}">
              <a16:creationId xmlns:a16="http://schemas.microsoft.com/office/drawing/2014/main" id="{90FB5609-30B8-42B3-BD7F-B0ED2E155C78}"/>
            </a:ext>
          </a:extLst>
        </xdr:cNvPr>
        <xdr:cNvSpPr/>
      </xdr:nvSpPr>
      <xdr:spPr>
        <a:xfrm>
          <a:off x="12029440" y="64169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18869</xdr:rowOff>
    </xdr:from>
    <xdr:to>
      <xdr:col>67</xdr:col>
      <xdr:colOff>101600</xdr:colOff>
      <xdr:row>38</xdr:row>
      <xdr:rowOff>120469</xdr:rowOff>
    </xdr:to>
    <xdr:sp macro="" textlink="">
      <xdr:nvSpPr>
        <xdr:cNvPr id="426" name="フローチャート: 判断 425">
          <a:extLst>
            <a:ext uri="{FF2B5EF4-FFF2-40B4-BE49-F238E27FC236}">
              <a16:creationId xmlns:a16="http://schemas.microsoft.com/office/drawing/2014/main" id="{AC017D7F-08C9-4547-80E0-24A20BFF158E}"/>
            </a:ext>
          </a:extLst>
        </xdr:cNvPr>
        <xdr:cNvSpPr/>
      </xdr:nvSpPr>
      <xdr:spPr>
        <a:xfrm>
          <a:off x="1123188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F5F4E05-C608-4AE1-8E3E-0D8BF1FA948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CDCA1FC-A2E7-404F-ABD1-6DC75601AC2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8B03DE3-D67E-4BA9-BE9F-AF54CD81B25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1B1D10B-0A02-400B-8D6C-9A1344AE0AE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0E3B0CE-DE6E-4DDA-920B-747BCB076A1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110309</xdr:rowOff>
    </xdr:from>
    <xdr:to>
      <xdr:col>85</xdr:col>
      <xdr:colOff>177800</xdr:colOff>
      <xdr:row>42</xdr:row>
      <xdr:rowOff>40459</xdr:rowOff>
    </xdr:to>
    <xdr:sp macro="" textlink="">
      <xdr:nvSpPr>
        <xdr:cNvPr id="432" name="楕円 431">
          <a:extLst>
            <a:ext uri="{FF2B5EF4-FFF2-40B4-BE49-F238E27FC236}">
              <a16:creationId xmlns:a16="http://schemas.microsoft.com/office/drawing/2014/main" id="{07265125-AA15-43CB-86B2-1B90D2EBC74C}"/>
            </a:ext>
          </a:extLst>
        </xdr:cNvPr>
        <xdr:cNvSpPr/>
      </xdr:nvSpPr>
      <xdr:spPr>
        <a:xfrm>
          <a:off x="14325600" y="69835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25236</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A994EC2E-1A46-41D5-9AC2-4F484CF9619F}"/>
            </a:ext>
          </a:extLst>
        </xdr:cNvPr>
        <xdr:cNvSpPr txBox="1"/>
      </xdr:nvSpPr>
      <xdr:spPr>
        <a:xfrm>
          <a:off x="14414500" y="689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87449</xdr:rowOff>
    </xdr:from>
    <xdr:to>
      <xdr:col>81</xdr:col>
      <xdr:colOff>101600</xdr:colOff>
      <xdr:row>42</xdr:row>
      <xdr:rowOff>17599</xdr:rowOff>
    </xdr:to>
    <xdr:sp macro="" textlink="">
      <xdr:nvSpPr>
        <xdr:cNvPr id="434" name="楕円 433">
          <a:extLst>
            <a:ext uri="{FF2B5EF4-FFF2-40B4-BE49-F238E27FC236}">
              <a16:creationId xmlns:a16="http://schemas.microsoft.com/office/drawing/2014/main" id="{30906C7F-2E1D-40B7-8AE3-73ED1D2D22F4}"/>
            </a:ext>
          </a:extLst>
        </xdr:cNvPr>
        <xdr:cNvSpPr/>
      </xdr:nvSpPr>
      <xdr:spPr>
        <a:xfrm>
          <a:off x="13578840" y="69606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138249</xdr:rowOff>
    </xdr:from>
    <xdr:to>
      <xdr:col>85</xdr:col>
      <xdr:colOff>127000</xdr:colOff>
      <xdr:row>41</xdr:row>
      <xdr:rowOff>161109</xdr:rowOff>
    </xdr:to>
    <xdr:cxnSp macro="">
      <xdr:nvCxnSpPr>
        <xdr:cNvPr id="435" name="直線コネクタ 434">
          <a:extLst>
            <a:ext uri="{FF2B5EF4-FFF2-40B4-BE49-F238E27FC236}">
              <a16:creationId xmlns:a16="http://schemas.microsoft.com/office/drawing/2014/main" id="{7BEE9237-61FA-4E63-8CFF-2EA28486ED44}"/>
            </a:ext>
          </a:extLst>
        </xdr:cNvPr>
        <xdr:cNvCxnSpPr/>
      </xdr:nvCxnSpPr>
      <xdr:spPr>
        <a:xfrm>
          <a:off x="13629640" y="7011489"/>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69487</xdr:rowOff>
    </xdr:from>
    <xdr:to>
      <xdr:col>76</xdr:col>
      <xdr:colOff>165100</xdr:colOff>
      <xdr:row>41</xdr:row>
      <xdr:rowOff>171087</xdr:rowOff>
    </xdr:to>
    <xdr:sp macro="" textlink="">
      <xdr:nvSpPr>
        <xdr:cNvPr id="436" name="楕円 435">
          <a:extLst>
            <a:ext uri="{FF2B5EF4-FFF2-40B4-BE49-F238E27FC236}">
              <a16:creationId xmlns:a16="http://schemas.microsoft.com/office/drawing/2014/main" id="{ABC7F576-5AE9-4144-8C49-721F2EE8CA3B}"/>
            </a:ext>
          </a:extLst>
        </xdr:cNvPr>
        <xdr:cNvSpPr/>
      </xdr:nvSpPr>
      <xdr:spPr>
        <a:xfrm>
          <a:off x="12804140" y="694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120287</xdr:rowOff>
    </xdr:from>
    <xdr:to>
      <xdr:col>81</xdr:col>
      <xdr:colOff>50800</xdr:colOff>
      <xdr:row>41</xdr:row>
      <xdr:rowOff>138249</xdr:rowOff>
    </xdr:to>
    <xdr:cxnSp macro="">
      <xdr:nvCxnSpPr>
        <xdr:cNvPr id="437" name="直線コネクタ 436">
          <a:extLst>
            <a:ext uri="{FF2B5EF4-FFF2-40B4-BE49-F238E27FC236}">
              <a16:creationId xmlns:a16="http://schemas.microsoft.com/office/drawing/2014/main" id="{1D7E9626-F776-4836-9909-5B86828CCFF8}"/>
            </a:ext>
          </a:extLst>
        </xdr:cNvPr>
        <xdr:cNvCxnSpPr/>
      </xdr:nvCxnSpPr>
      <xdr:spPr>
        <a:xfrm>
          <a:off x="12854940" y="6993527"/>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46627</xdr:rowOff>
    </xdr:from>
    <xdr:to>
      <xdr:col>72</xdr:col>
      <xdr:colOff>38100</xdr:colOff>
      <xdr:row>41</xdr:row>
      <xdr:rowOff>148227</xdr:rowOff>
    </xdr:to>
    <xdr:sp macro="" textlink="">
      <xdr:nvSpPr>
        <xdr:cNvPr id="438" name="楕円 437">
          <a:extLst>
            <a:ext uri="{FF2B5EF4-FFF2-40B4-BE49-F238E27FC236}">
              <a16:creationId xmlns:a16="http://schemas.microsoft.com/office/drawing/2014/main" id="{E9CEFB16-BCD1-461B-8291-78E5D0EE9A0F}"/>
            </a:ext>
          </a:extLst>
        </xdr:cNvPr>
        <xdr:cNvSpPr/>
      </xdr:nvSpPr>
      <xdr:spPr>
        <a:xfrm>
          <a:off x="12029440" y="69198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97427</xdr:rowOff>
    </xdr:from>
    <xdr:to>
      <xdr:col>76</xdr:col>
      <xdr:colOff>114300</xdr:colOff>
      <xdr:row>41</xdr:row>
      <xdr:rowOff>120287</xdr:rowOff>
    </xdr:to>
    <xdr:cxnSp macro="">
      <xdr:nvCxnSpPr>
        <xdr:cNvPr id="439" name="直線コネクタ 438">
          <a:extLst>
            <a:ext uri="{FF2B5EF4-FFF2-40B4-BE49-F238E27FC236}">
              <a16:creationId xmlns:a16="http://schemas.microsoft.com/office/drawing/2014/main" id="{22AD77C8-FC0F-4D4A-865C-30C6DE6558C2}"/>
            </a:ext>
          </a:extLst>
        </xdr:cNvPr>
        <xdr:cNvCxnSpPr/>
      </xdr:nvCxnSpPr>
      <xdr:spPr>
        <a:xfrm>
          <a:off x="12072620" y="6970667"/>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22134</xdr:rowOff>
    </xdr:from>
    <xdr:to>
      <xdr:col>67</xdr:col>
      <xdr:colOff>101600</xdr:colOff>
      <xdr:row>41</xdr:row>
      <xdr:rowOff>123734</xdr:rowOff>
    </xdr:to>
    <xdr:sp macro="" textlink="">
      <xdr:nvSpPr>
        <xdr:cNvPr id="440" name="楕円 439">
          <a:extLst>
            <a:ext uri="{FF2B5EF4-FFF2-40B4-BE49-F238E27FC236}">
              <a16:creationId xmlns:a16="http://schemas.microsoft.com/office/drawing/2014/main" id="{DE52782D-12B6-4059-9174-D154A6FDCEB7}"/>
            </a:ext>
          </a:extLst>
        </xdr:cNvPr>
        <xdr:cNvSpPr/>
      </xdr:nvSpPr>
      <xdr:spPr>
        <a:xfrm>
          <a:off x="11231880" y="68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72934</xdr:rowOff>
    </xdr:from>
    <xdr:to>
      <xdr:col>71</xdr:col>
      <xdr:colOff>177800</xdr:colOff>
      <xdr:row>41</xdr:row>
      <xdr:rowOff>97427</xdr:rowOff>
    </xdr:to>
    <xdr:cxnSp macro="">
      <xdr:nvCxnSpPr>
        <xdr:cNvPr id="441" name="直線コネクタ 440">
          <a:extLst>
            <a:ext uri="{FF2B5EF4-FFF2-40B4-BE49-F238E27FC236}">
              <a16:creationId xmlns:a16="http://schemas.microsoft.com/office/drawing/2014/main" id="{303C7E58-8E01-4ED3-9280-206B1021F97A}"/>
            </a:ext>
          </a:extLst>
        </xdr:cNvPr>
        <xdr:cNvCxnSpPr/>
      </xdr:nvCxnSpPr>
      <xdr:spPr>
        <a:xfrm>
          <a:off x="11282680" y="6946174"/>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122300</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CBDC3538-6773-44FE-8B58-B4F5D028EE86}"/>
            </a:ext>
          </a:extLst>
        </xdr:cNvPr>
        <xdr:cNvSpPr txBox="1"/>
      </xdr:nvSpPr>
      <xdr:spPr>
        <a:xfrm>
          <a:off x="134372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168020</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3EF82D0B-4E78-4D47-B4B1-AB3EC35BB5F1}"/>
            </a:ext>
          </a:extLst>
        </xdr:cNvPr>
        <xdr:cNvSpPr txBox="1"/>
      </xdr:nvSpPr>
      <xdr:spPr>
        <a:xfrm>
          <a:off x="126752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164754</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A84D291D-7CB4-47AE-B4FD-B0EEC677C6B7}"/>
            </a:ext>
          </a:extLst>
        </xdr:cNvPr>
        <xdr:cNvSpPr txBox="1"/>
      </xdr:nvSpPr>
      <xdr:spPr>
        <a:xfrm>
          <a:off x="119005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136996</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35D5BA25-0320-41ED-B3C1-483353913FE6}"/>
            </a:ext>
          </a:extLst>
        </xdr:cNvPr>
        <xdr:cNvSpPr txBox="1"/>
      </xdr:nvSpPr>
      <xdr:spPr>
        <a:xfrm>
          <a:off x="11102984" y="617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8726</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40E8BB50-CA9E-4D29-8543-4BF7480FF784}"/>
            </a:ext>
          </a:extLst>
        </xdr:cNvPr>
        <xdr:cNvSpPr txBox="1"/>
      </xdr:nvSpPr>
      <xdr:spPr>
        <a:xfrm>
          <a:off x="13437244" y="704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162214</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F26A6540-007D-419D-81C2-C25A247E1D8C}"/>
            </a:ext>
          </a:extLst>
        </xdr:cNvPr>
        <xdr:cNvSpPr txBox="1"/>
      </xdr:nvSpPr>
      <xdr:spPr>
        <a:xfrm>
          <a:off x="12675244" y="703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139354</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18706D81-6AF9-494C-92C0-F03B4439C737}"/>
            </a:ext>
          </a:extLst>
        </xdr:cNvPr>
        <xdr:cNvSpPr txBox="1"/>
      </xdr:nvSpPr>
      <xdr:spPr>
        <a:xfrm>
          <a:off x="11900544" y="701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114861</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58266A5B-0C80-4577-AD0D-0094B2617EC6}"/>
            </a:ext>
          </a:extLst>
        </xdr:cNvPr>
        <xdr:cNvSpPr txBox="1"/>
      </xdr:nvSpPr>
      <xdr:spPr>
        <a:xfrm>
          <a:off x="11102984" y="698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A4783CDC-A3CE-4D76-B652-8C68F2A38E5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E81BFBAE-65B0-497A-BDD0-649D3B934F9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2D970F47-BE39-4258-904C-82B73E60A0D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20EAE57B-E2E5-4CD7-865C-D0A835D8419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5473D733-D9F1-4075-985A-305AED3F733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90E9B114-8562-485B-A553-D7AB49F5206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ACFA4F5F-429A-45A7-BE44-DED1835F1FC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92307E55-2019-485F-9511-0B95E89A5B1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E3E69E8D-9BF6-4DE2-835A-5C19733B66C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BED59E3-45C6-4E3C-A128-0D48B56FAAF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B4EF0B69-967B-4328-BEA6-F1D0C2FEB0E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7DD36A41-4E23-4654-9BE5-44CDA6F3162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EB099DAF-3183-4269-918F-35F2C1EC63CF}"/>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D2C14DDE-C839-4698-9930-E5E721FD8EF7}"/>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214ED856-A104-4D30-8EB8-4CCD32A543D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37636B28-07EC-4B4A-9843-A45814E3E63C}"/>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85CB8C1A-0802-4E7D-925C-4ECE46D3125C}"/>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B255DB3E-5305-4A4A-8E03-70E00D028C8B}"/>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14A586B0-F31C-4422-AA7D-702447E808C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114C62A0-A79A-4FC8-8275-50D08F8E1BC4}"/>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11A8EF3B-A95E-43CE-B7FB-C66F1EBC09A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128778</xdr:rowOff>
    </xdr:from>
    <xdr:to>
      <xdr:col>116</xdr:col>
      <xdr:colOff>62864</xdr:colOff>
      <xdr:row>41</xdr:row>
      <xdr:rowOff>117348</xdr:rowOff>
    </xdr:to>
    <xdr:cxnSp macro="">
      <xdr:nvCxnSpPr>
        <xdr:cNvPr id="471" name="直線コネクタ 470">
          <a:extLst>
            <a:ext uri="{FF2B5EF4-FFF2-40B4-BE49-F238E27FC236}">
              <a16:creationId xmlns:a16="http://schemas.microsoft.com/office/drawing/2014/main" id="{2737A76C-80BE-4535-9B4B-9FFD32EFBDAF}"/>
            </a:ext>
          </a:extLst>
        </xdr:cNvPr>
        <xdr:cNvCxnSpPr/>
      </xdr:nvCxnSpPr>
      <xdr:spPr>
        <a:xfrm flipV="1">
          <a:off x="19509104" y="5660898"/>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D78471F8-CA08-425E-B6C2-9EFF829240EA}"/>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3" name="直線コネクタ 472">
          <a:extLst>
            <a:ext uri="{FF2B5EF4-FFF2-40B4-BE49-F238E27FC236}">
              <a16:creationId xmlns:a16="http://schemas.microsoft.com/office/drawing/2014/main" id="{D4BD5924-9238-4679-8D1D-9C2BCE3F515F}"/>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75455</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A97D031C-9788-4D9C-9977-8BE0EC20ECE5}"/>
            </a:ext>
          </a:extLst>
        </xdr:cNvPr>
        <xdr:cNvSpPr txBox="1"/>
      </xdr:nvSpPr>
      <xdr:spPr>
        <a:xfrm>
          <a:off x="19547840" y="543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128778</xdr:rowOff>
    </xdr:from>
    <xdr:to>
      <xdr:col>116</xdr:col>
      <xdr:colOff>152400</xdr:colOff>
      <xdr:row>33</xdr:row>
      <xdr:rowOff>128778</xdr:rowOff>
    </xdr:to>
    <xdr:cxnSp macro="">
      <xdr:nvCxnSpPr>
        <xdr:cNvPr id="475" name="直線コネクタ 474">
          <a:extLst>
            <a:ext uri="{FF2B5EF4-FFF2-40B4-BE49-F238E27FC236}">
              <a16:creationId xmlns:a16="http://schemas.microsoft.com/office/drawing/2014/main" id="{F7D09F45-3798-4611-9F58-AB1316B69797}"/>
            </a:ext>
          </a:extLst>
        </xdr:cNvPr>
        <xdr:cNvCxnSpPr/>
      </xdr:nvCxnSpPr>
      <xdr:spPr>
        <a:xfrm>
          <a:off x="19443700" y="5660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4843</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F56F17A6-414C-4AAB-B2AD-3DE48AB819BF}"/>
            </a:ext>
          </a:extLst>
        </xdr:cNvPr>
        <xdr:cNvSpPr txBox="1"/>
      </xdr:nvSpPr>
      <xdr:spPr>
        <a:xfrm>
          <a:off x="19547840" y="6375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153416</xdr:rowOff>
    </xdr:from>
    <xdr:to>
      <xdr:col>116</xdr:col>
      <xdr:colOff>114300</xdr:colOff>
      <xdr:row>39</xdr:row>
      <xdr:rowOff>83566</xdr:rowOff>
    </xdr:to>
    <xdr:sp macro="" textlink="">
      <xdr:nvSpPr>
        <xdr:cNvPr id="477" name="フローチャート: 判断 476">
          <a:extLst>
            <a:ext uri="{FF2B5EF4-FFF2-40B4-BE49-F238E27FC236}">
              <a16:creationId xmlns:a16="http://schemas.microsoft.com/office/drawing/2014/main" id="{B23A1D87-50D2-400B-A9B7-23DF887A2D61}"/>
            </a:ext>
          </a:extLst>
        </xdr:cNvPr>
        <xdr:cNvSpPr/>
      </xdr:nvSpPr>
      <xdr:spPr>
        <a:xfrm>
          <a:off x="19458940" y="65237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153416</xdr:rowOff>
    </xdr:from>
    <xdr:to>
      <xdr:col>112</xdr:col>
      <xdr:colOff>38100</xdr:colOff>
      <xdr:row>39</xdr:row>
      <xdr:rowOff>83566</xdr:rowOff>
    </xdr:to>
    <xdr:sp macro="" textlink="">
      <xdr:nvSpPr>
        <xdr:cNvPr id="478" name="フローチャート: 判断 477">
          <a:extLst>
            <a:ext uri="{FF2B5EF4-FFF2-40B4-BE49-F238E27FC236}">
              <a16:creationId xmlns:a16="http://schemas.microsoft.com/office/drawing/2014/main" id="{5C21E3D0-7953-4DDE-BBC4-483920CD7B7C}"/>
            </a:ext>
          </a:extLst>
        </xdr:cNvPr>
        <xdr:cNvSpPr/>
      </xdr:nvSpPr>
      <xdr:spPr>
        <a:xfrm>
          <a:off x="18735040" y="65237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xdr:rowOff>
    </xdr:from>
    <xdr:to>
      <xdr:col>107</xdr:col>
      <xdr:colOff>101600</xdr:colOff>
      <xdr:row>39</xdr:row>
      <xdr:rowOff>101854</xdr:rowOff>
    </xdr:to>
    <xdr:sp macro="" textlink="">
      <xdr:nvSpPr>
        <xdr:cNvPr id="479" name="フローチャート: 判断 478">
          <a:extLst>
            <a:ext uri="{FF2B5EF4-FFF2-40B4-BE49-F238E27FC236}">
              <a16:creationId xmlns:a16="http://schemas.microsoft.com/office/drawing/2014/main" id="{3FC0DA5A-0919-4687-B16C-A051EBD9A518}"/>
            </a:ext>
          </a:extLst>
        </xdr:cNvPr>
        <xdr:cNvSpPr/>
      </xdr:nvSpPr>
      <xdr:spPr>
        <a:xfrm>
          <a:off x="17937480" y="6538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11684</xdr:rowOff>
    </xdr:from>
    <xdr:to>
      <xdr:col>102</xdr:col>
      <xdr:colOff>165100</xdr:colOff>
      <xdr:row>39</xdr:row>
      <xdr:rowOff>113284</xdr:rowOff>
    </xdr:to>
    <xdr:sp macro="" textlink="">
      <xdr:nvSpPr>
        <xdr:cNvPr id="480" name="フローチャート: 判断 479">
          <a:extLst>
            <a:ext uri="{FF2B5EF4-FFF2-40B4-BE49-F238E27FC236}">
              <a16:creationId xmlns:a16="http://schemas.microsoft.com/office/drawing/2014/main" id="{3DA5BF69-C6C7-41FC-9006-88C3A7C56B5F}"/>
            </a:ext>
          </a:extLst>
        </xdr:cNvPr>
        <xdr:cNvSpPr/>
      </xdr:nvSpPr>
      <xdr:spPr>
        <a:xfrm>
          <a:off x="17162780" y="654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xdr:rowOff>
    </xdr:from>
    <xdr:to>
      <xdr:col>98</xdr:col>
      <xdr:colOff>38100</xdr:colOff>
      <xdr:row>39</xdr:row>
      <xdr:rowOff>108712</xdr:rowOff>
    </xdr:to>
    <xdr:sp macro="" textlink="">
      <xdr:nvSpPr>
        <xdr:cNvPr id="481" name="フローチャート: 判断 480">
          <a:extLst>
            <a:ext uri="{FF2B5EF4-FFF2-40B4-BE49-F238E27FC236}">
              <a16:creationId xmlns:a16="http://schemas.microsoft.com/office/drawing/2014/main" id="{39DCA359-5977-4171-B081-AE6B54D07DDA}"/>
            </a:ext>
          </a:extLst>
        </xdr:cNvPr>
        <xdr:cNvSpPr/>
      </xdr:nvSpPr>
      <xdr:spPr>
        <a:xfrm>
          <a:off x="16388080" y="65450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54109AB-1B21-466D-B28E-D0930090CE3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9EC5740-0E2E-4540-9AC8-2D76E970CD8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4C6CB71-A1F8-4DAD-A6DD-60960FB04A7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52BC945-1C8D-49AE-AE46-0280B8F83B8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D0A7E49-DEFB-43E3-94C0-AA0DF249CDA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64262</xdr:rowOff>
    </xdr:from>
    <xdr:to>
      <xdr:col>116</xdr:col>
      <xdr:colOff>114300</xdr:colOff>
      <xdr:row>40</xdr:row>
      <xdr:rowOff>165862</xdr:rowOff>
    </xdr:to>
    <xdr:sp macro="" textlink="">
      <xdr:nvSpPr>
        <xdr:cNvPr id="487" name="楕円 486">
          <a:extLst>
            <a:ext uri="{FF2B5EF4-FFF2-40B4-BE49-F238E27FC236}">
              <a16:creationId xmlns:a16="http://schemas.microsoft.com/office/drawing/2014/main" id="{903E9E5B-FEC2-43AA-AAAB-18EC998FD95A}"/>
            </a:ext>
          </a:extLst>
        </xdr:cNvPr>
        <xdr:cNvSpPr/>
      </xdr:nvSpPr>
      <xdr:spPr>
        <a:xfrm>
          <a:off x="19458940" y="676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42689</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B259F888-A7E8-49C5-B536-3808DAE0F89C}"/>
            </a:ext>
          </a:extLst>
        </xdr:cNvPr>
        <xdr:cNvSpPr txBox="1"/>
      </xdr:nvSpPr>
      <xdr:spPr>
        <a:xfrm>
          <a:off x="19547840" y="674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66548</xdr:rowOff>
    </xdr:from>
    <xdr:to>
      <xdr:col>112</xdr:col>
      <xdr:colOff>38100</xdr:colOff>
      <xdr:row>40</xdr:row>
      <xdr:rowOff>168148</xdr:rowOff>
    </xdr:to>
    <xdr:sp macro="" textlink="">
      <xdr:nvSpPr>
        <xdr:cNvPr id="489" name="楕円 488">
          <a:extLst>
            <a:ext uri="{FF2B5EF4-FFF2-40B4-BE49-F238E27FC236}">
              <a16:creationId xmlns:a16="http://schemas.microsoft.com/office/drawing/2014/main" id="{B584319B-40EB-4CDB-A524-B4FDA910F74F}"/>
            </a:ext>
          </a:extLst>
        </xdr:cNvPr>
        <xdr:cNvSpPr/>
      </xdr:nvSpPr>
      <xdr:spPr>
        <a:xfrm>
          <a:off x="18735040" y="67721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115062</xdr:rowOff>
    </xdr:from>
    <xdr:to>
      <xdr:col>116</xdr:col>
      <xdr:colOff>63500</xdr:colOff>
      <xdr:row>40</xdr:row>
      <xdr:rowOff>117348</xdr:rowOff>
    </xdr:to>
    <xdr:cxnSp macro="">
      <xdr:nvCxnSpPr>
        <xdr:cNvPr id="490" name="直線コネクタ 489">
          <a:extLst>
            <a:ext uri="{FF2B5EF4-FFF2-40B4-BE49-F238E27FC236}">
              <a16:creationId xmlns:a16="http://schemas.microsoft.com/office/drawing/2014/main" id="{E1870A0F-2E44-4020-812F-2D229DC5896B}"/>
            </a:ext>
          </a:extLst>
        </xdr:cNvPr>
        <xdr:cNvCxnSpPr/>
      </xdr:nvCxnSpPr>
      <xdr:spPr>
        <a:xfrm flipV="1">
          <a:off x="18778220" y="6820662"/>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68834</xdr:rowOff>
    </xdr:from>
    <xdr:to>
      <xdr:col>107</xdr:col>
      <xdr:colOff>101600</xdr:colOff>
      <xdr:row>40</xdr:row>
      <xdr:rowOff>170434</xdr:rowOff>
    </xdr:to>
    <xdr:sp macro="" textlink="">
      <xdr:nvSpPr>
        <xdr:cNvPr id="491" name="楕円 490">
          <a:extLst>
            <a:ext uri="{FF2B5EF4-FFF2-40B4-BE49-F238E27FC236}">
              <a16:creationId xmlns:a16="http://schemas.microsoft.com/office/drawing/2014/main" id="{A32B7026-2250-491C-BE96-ED8613EB4AD5}"/>
            </a:ext>
          </a:extLst>
        </xdr:cNvPr>
        <xdr:cNvSpPr/>
      </xdr:nvSpPr>
      <xdr:spPr>
        <a:xfrm>
          <a:off x="17937480" y="677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117348</xdr:rowOff>
    </xdr:from>
    <xdr:to>
      <xdr:col>111</xdr:col>
      <xdr:colOff>177800</xdr:colOff>
      <xdr:row>40</xdr:row>
      <xdr:rowOff>119634</xdr:rowOff>
    </xdr:to>
    <xdr:cxnSp macro="">
      <xdr:nvCxnSpPr>
        <xdr:cNvPr id="492" name="直線コネクタ 491">
          <a:extLst>
            <a:ext uri="{FF2B5EF4-FFF2-40B4-BE49-F238E27FC236}">
              <a16:creationId xmlns:a16="http://schemas.microsoft.com/office/drawing/2014/main" id="{D4655DD9-491D-4F9C-BADA-BAE548F88C94}"/>
            </a:ext>
          </a:extLst>
        </xdr:cNvPr>
        <xdr:cNvCxnSpPr/>
      </xdr:nvCxnSpPr>
      <xdr:spPr>
        <a:xfrm flipV="1">
          <a:off x="17988280" y="6822948"/>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71120</xdr:rowOff>
    </xdr:from>
    <xdr:to>
      <xdr:col>102</xdr:col>
      <xdr:colOff>165100</xdr:colOff>
      <xdr:row>41</xdr:row>
      <xdr:rowOff>1270</xdr:rowOff>
    </xdr:to>
    <xdr:sp macro="" textlink="">
      <xdr:nvSpPr>
        <xdr:cNvPr id="493" name="楕円 492">
          <a:extLst>
            <a:ext uri="{FF2B5EF4-FFF2-40B4-BE49-F238E27FC236}">
              <a16:creationId xmlns:a16="http://schemas.microsoft.com/office/drawing/2014/main" id="{DEA33438-C30E-4733-B78A-4E3D19E223D8}"/>
            </a:ext>
          </a:extLst>
        </xdr:cNvPr>
        <xdr:cNvSpPr/>
      </xdr:nvSpPr>
      <xdr:spPr>
        <a:xfrm>
          <a:off x="1716278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119634</xdr:rowOff>
    </xdr:from>
    <xdr:to>
      <xdr:col>107</xdr:col>
      <xdr:colOff>50800</xdr:colOff>
      <xdr:row>40</xdr:row>
      <xdr:rowOff>121920</xdr:rowOff>
    </xdr:to>
    <xdr:cxnSp macro="">
      <xdr:nvCxnSpPr>
        <xdr:cNvPr id="494" name="直線コネクタ 493">
          <a:extLst>
            <a:ext uri="{FF2B5EF4-FFF2-40B4-BE49-F238E27FC236}">
              <a16:creationId xmlns:a16="http://schemas.microsoft.com/office/drawing/2014/main" id="{CEB6BE7E-6C42-40F2-B506-46685CD79482}"/>
            </a:ext>
          </a:extLst>
        </xdr:cNvPr>
        <xdr:cNvCxnSpPr/>
      </xdr:nvCxnSpPr>
      <xdr:spPr>
        <a:xfrm flipV="1">
          <a:off x="17213580" y="6825234"/>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73406</xdr:rowOff>
    </xdr:from>
    <xdr:to>
      <xdr:col>98</xdr:col>
      <xdr:colOff>38100</xdr:colOff>
      <xdr:row>41</xdr:row>
      <xdr:rowOff>3556</xdr:rowOff>
    </xdr:to>
    <xdr:sp macro="" textlink="">
      <xdr:nvSpPr>
        <xdr:cNvPr id="495" name="楕円 494">
          <a:extLst>
            <a:ext uri="{FF2B5EF4-FFF2-40B4-BE49-F238E27FC236}">
              <a16:creationId xmlns:a16="http://schemas.microsoft.com/office/drawing/2014/main" id="{61D3DA38-8AE2-4743-A301-7706F8610A7C}"/>
            </a:ext>
          </a:extLst>
        </xdr:cNvPr>
        <xdr:cNvSpPr/>
      </xdr:nvSpPr>
      <xdr:spPr>
        <a:xfrm>
          <a:off x="16388080" y="6779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121920</xdr:rowOff>
    </xdr:from>
    <xdr:to>
      <xdr:col>102</xdr:col>
      <xdr:colOff>114300</xdr:colOff>
      <xdr:row>40</xdr:row>
      <xdr:rowOff>124206</xdr:rowOff>
    </xdr:to>
    <xdr:cxnSp macro="">
      <xdr:nvCxnSpPr>
        <xdr:cNvPr id="496" name="直線コネクタ 495">
          <a:extLst>
            <a:ext uri="{FF2B5EF4-FFF2-40B4-BE49-F238E27FC236}">
              <a16:creationId xmlns:a16="http://schemas.microsoft.com/office/drawing/2014/main" id="{5B167194-4C31-457C-BE4E-3BCDAE706449}"/>
            </a:ext>
          </a:extLst>
        </xdr:cNvPr>
        <xdr:cNvCxnSpPr/>
      </xdr:nvCxnSpPr>
      <xdr:spPr>
        <a:xfrm flipV="1">
          <a:off x="16431260" y="6827520"/>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100093</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B33030F2-2E36-4E07-A293-6108AD17E574}"/>
            </a:ext>
          </a:extLst>
        </xdr:cNvPr>
        <xdr:cNvSpPr txBox="1"/>
      </xdr:nvSpPr>
      <xdr:spPr>
        <a:xfrm>
          <a:off x="18561127" y="630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118381</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58E54F12-751B-47D7-A6AC-FE27E6B53491}"/>
            </a:ext>
          </a:extLst>
        </xdr:cNvPr>
        <xdr:cNvSpPr txBox="1"/>
      </xdr:nvSpPr>
      <xdr:spPr>
        <a:xfrm>
          <a:off x="17776267" y="632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129811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8DFEF796-10A7-4501-ADA3-859757667B52}"/>
            </a:ext>
          </a:extLst>
        </xdr:cNvPr>
        <xdr:cNvSpPr txBox="1"/>
      </xdr:nvSpPr>
      <xdr:spPr>
        <a:xfrm>
          <a:off x="17001567" y="63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125239</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F36F0AC0-FB9C-4110-92DF-D5B22266F545}"/>
            </a:ext>
          </a:extLst>
        </xdr:cNvPr>
        <xdr:cNvSpPr txBox="1"/>
      </xdr:nvSpPr>
      <xdr:spPr>
        <a:xfrm>
          <a:off x="16226867" y="632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159275</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91944E68-EA97-4FE9-B383-1FEC06B748E8}"/>
            </a:ext>
          </a:extLst>
        </xdr:cNvPr>
        <xdr:cNvSpPr txBox="1"/>
      </xdr:nvSpPr>
      <xdr:spPr>
        <a:xfrm>
          <a:off x="18561127" y="686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161561</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10D53274-6307-430D-AB7E-E7C9B3EBBE97}"/>
            </a:ext>
          </a:extLst>
        </xdr:cNvPr>
        <xdr:cNvSpPr txBox="1"/>
      </xdr:nvSpPr>
      <xdr:spPr>
        <a:xfrm>
          <a:off x="17776267" y="686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163847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397C5385-5FE1-428E-9B47-32C01CA06013}"/>
            </a:ext>
          </a:extLst>
        </xdr:cNvPr>
        <xdr:cNvSpPr txBox="1"/>
      </xdr:nvSpPr>
      <xdr:spPr>
        <a:xfrm>
          <a:off x="1700156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166133</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E02F9282-F1D6-4E2E-AF48-285B4EA9BCAB}"/>
            </a:ext>
          </a:extLst>
        </xdr:cNvPr>
        <xdr:cNvSpPr txBox="1"/>
      </xdr:nvSpPr>
      <xdr:spPr>
        <a:xfrm>
          <a:off x="16226867" y="687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2A5A8EAE-4EB4-46A0-93A0-DBBDB9F2E43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A42F36AE-2CF9-4677-853A-12D23B22697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D26B4E25-E03B-4ECC-9825-5B1ED674BDE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289C247B-7E66-4BB2-8540-F8634F46F32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DDC95EB1-7669-45A4-AF1B-AF798E55B1D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DEF7FE93-6389-4B07-BEA8-199233D04EC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5A89D33E-9FCF-467A-992D-E3D3B8F8139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F8F32482-782C-4403-A544-6383964E376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63673663-932F-4498-BFF4-9956CF428D6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EFE80403-A728-46EB-A826-88EC15A148C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11D98C8D-48E8-413A-9F74-AA5BE9A5411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223C2809-4803-40A7-BB49-04A1E46DF0A0}"/>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596D1BCF-98A7-4329-86A1-22416BF949B3}"/>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9313297C-65A4-4A7D-8F45-3F93501F4545}"/>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A7C6346A-BC8A-4FD0-A436-66128BE40E4D}"/>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CA2B7031-4ACB-43C9-8310-B3D0B497151D}"/>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443DDC4A-BBE3-41CD-A154-9D0E2AE56EDC}"/>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C60F52C0-A2AB-44F2-9F02-95B31E3CF95F}"/>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1E46FED1-55E6-40B0-AA52-FFDD8FE1764F}"/>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C82FC818-02A8-42E6-A26B-3DD66F5F33A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2AC7E5D5-4CFD-4952-B0CD-20A9F7D3C3F3}"/>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865080D7-7EA3-461F-BEC6-8D8B07E386C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62</xdr:row>
      <xdr:rowOff>64008</xdr:rowOff>
    </xdr:to>
    <xdr:cxnSp macro="">
      <xdr:nvCxnSpPr>
        <xdr:cNvPr id="527" name="直線コネクタ 526">
          <a:extLst>
            <a:ext uri="{FF2B5EF4-FFF2-40B4-BE49-F238E27FC236}">
              <a16:creationId xmlns:a16="http://schemas.microsoft.com/office/drawing/2014/main" id="{F4EFEE2C-6C74-4ECC-B5CC-92B236B9A23C}"/>
            </a:ext>
          </a:extLst>
        </xdr:cNvPr>
        <xdr:cNvCxnSpPr/>
      </xdr:nvCxnSpPr>
      <xdr:spPr>
        <a:xfrm flipV="1">
          <a:off x="14375764" y="9309354"/>
          <a:ext cx="0" cy="114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67835</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8AF67769-0A0C-4421-B3D3-360F4BD0B30A}"/>
            </a:ext>
          </a:extLst>
        </xdr:cNvPr>
        <xdr:cNvSpPr txBox="1"/>
      </xdr:nvSpPr>
      <xdr:spPr>
        <a:xfrm>
          <a:off x="14414500" y="1046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64008</xdr:rowOff>
    </xdr:from>
    <xdr:to>
      <xdr:col>86</xdr:col>
      <xdr:colOff>25400</xdr:colOff>
      <xdr:row>62</xdr:row>
      <xdr:rowOff>64008</xdr:rowOff>
    </xdr:to>
    <xdr:cxnSp macro="">
      <xdr:nvCxnSpPr>
        <xdr:cNvPr id="529" name="直線コネクタ 528">
          <a:extLst>
            <a:ext uri="{FF2B5EF4-FFF2-40B4-BE49-F238E27FC236}">
              <a16:creationId xmlns:a16="http://schemas.microsoft.com/office/drawing/2014/main" id="{B27E766F-3F37-4F0E-B0DE-B50AB9DEC294}"/>
            </a:ext>
          </a:extLst>
        </xdr:cNvPr>
        <xdr:cNvCxnSpPr/>
      </xdr:nvCxnSpPr>
      <xdr:spPr>
        <a:xfrm>
          <a:off x="14287500" y="10457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1D9C40D4-E7A0-4DA0-BF98-0BBD9FEFC9BB}"/>
            </a:ext>
          </a:extLst>
        </xdr:cNvPr>
        <xdr:cNvSpPr txBox="1"/>
      </xdr:nvSpPr>
      <xdr:spPr>
        <a:xfrm>
          <a:off x="14414500" y="9088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31" name="直線コネクタ 530">
          <a:extLst>
            <a:ext uri="{FF2B5EF4-FFF2-40B4-BE49-F238E27FC236}">
              <a16:creationId xmlns:a16="http://schemas.microsoft.com/office/drawing/2014/main" id="{61A3CFD6-4A5F-40AE-983C-D338BFC112F6}"/>
            </a:ext>
          </a:extLst>
        </xdr:cNvPr>
        <xdr:cNvCxnSpPr/>
      </xdr:nvCxnSpPr>
      <xdr:spPr>
        <a:xfrm>
          <a:off x="14287500" y="9309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121937</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4CE0C5B9-2637-43E5-910B-5EDB37F89D2B}"/>
            </a:ext>
          </a:extLst>
        </xdr:cNvPr>
        <xdr:cNvSpPr txBox="1"/>
      </xdr:nvSpPr>
      <xdr:spPr>
        <a:xfrm>
          <a:off x="14414500" y="9845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143510</xdr:rowOff>
    </xdr:from>
    <xdr:to>
      <xdr:col>85</xdr:col>
      <xdr:colOff>177800</xdr:colOff>
      <xdr:row>59</xdr:row>
      <xdr:rowOff>73660</xdr:rowOff>
    </xdr:to>
    <xdr:sp macro="" textlink="">
      <xdr:nvSpPr>
        <xdr:cNvPr id="533" name="フローチャート: 判断 532">
          <a:extLst>
            <a:ext uri="{FF2B5EF4-FFF2-40B4-BE49-F238E27FC236}">
              <a16:creationId xmlns:a16="http://schemas.microsoft.com/office/drawing/2014/main" id="{9D3001A2-C8A3-41E3-9E22-63C7CC06A210}"/>
            </a:ext>
          </a:extLst>
        </xdr:cNvPr>
        <xdr:cNvSpPr/>
      </xdr:nvSpPr>
      <xdr:spPr>
        <a:xfrm>
          <a:off x="14325600" y="98666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macro="" textlink="">
      <xdr:nvSpPr>
        <xdr:cNvPr id="534" name="フローチャート: 判断 533">
          <a:extLst>
            <a:ext uri="{FF2B5EF4-FFF2-40B4-BE49-F238E27FC236}">
              <a16:creationId xmlns:a16="http://schemas.microsoft.com/office/drawing/2014/main" id="{56FC79D8-F6BA-4F23-9CFD-2EB2197D28C6}"/>
            </a:ext>
          </a:extLst>
        </xdr:cNvPr>
        <xdr:cNvSpPr/>
      </xdr:nvSpPr>
      <xdr:spPr>
        <a:xfrm>
          <a:off x="13578840" y="9832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111506</xdr:rowOff>
    </xdr:from>
    <xdr:to>
      <xdr:col>76</xdr:col>
      <xdr:colOff>165100</xdr:colOff>
      <xdr:row>59</xdr:row>
      <xdr:rowOff>41656</xdr:rowOff>
    </xdr:to>
    <xdr:sp macro="" textlink="">
      <xdr:nvSpPr>
        <xdr:cNvPr id="535" name="フローチャート: 判断 534">
          <a:extLst>
            <a:ext uri="{FF2B5EF4-FFF2-40B4-BE49-F238E27FC236}">
              <a16:creationId xmlns:a16="http://schemas.microsoft.com/office/drawing/2014/main" id="{B7444303-E810-4DA2-B480-A136A1FA36D1}"/>
            </a:ext>
          </a:extLst>
        </xdr:cNvPr>
        <xdr:cNvSpPr/>
      </xdr:nvSpPr>
      <xdr:spPr>
        <a:xfrm>
          <a:off x="12804140" y="9834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88646</xdr:rowOff>
    </xdr:from>
    <xdr:to>
      <xdr:col>72</xdr:col>
      <xdr:colOff>38100</xdr:colOff>
      <xdr:row>59</xdr:row>
      <xdr:rowOff>18796</xdr:rowOff>
    </xdr:to>
    <xdr:sp macro="" textlink="">
      <xdr:nvSpPr>
        <xdr:cNvPr id="536" name="フローチャート: 判断 535">
          <a:extLst>
            <a:ext uri="{FF2B5EF4-FFF2-40B4-BE49-F238E27FC236}">
              <a16:creationId xmlns:a16="http://schemas.microsoft.com/office/drawing/2014/main" id="{55713909-FFC3-4DE5-8E8D-9CFD81F0014F}"/>
            </a:ext>
          </a:extLst>
        </xdr:cNvPr>
        <xdr:cNvSpPr/>
      </xdr:nvSpPr>
      <xdr:spPr>
        <a:xfrm>
          <a:off x="12029440" y="98117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74930</xdr:rowOff>
    </xdr:from>
    <xdr:to>
      <xdr:col>67</xdr:col>
      <xdr:colOff>101600</xdr:colOff>
      <xdr:row>59</xdr:row>
      <xdr:rowOff>5080</xdr:rowOff>
    </xdr:to>
    <xdr:sp macro="" textlink="">
      <xdr:nvSpPr>
        <xdr:cNvPr id="537" name="フローチャート: 判断 536">
          <a:extLst>
            <a:ext uri="{FF2B5EF4-FFF2-40B4-BE49-F238E27FC236}">
              <a16:creationId xmlns:a16="http://schemas.microsoft.com/office/drawing/2014/main" id="{ECC112F9-3EAA-48A4-B717-DB13E308E8C3}"/>
            </a:ext>
          </a:extLst>
        </xdr:cNvPr>
        <xdr:cNvSpPr/>
      </xdr:nvSpPr>
      <xdr:spPr>
        <a:xfrm>
          <a:off x="11231880" y="9798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2E846DBB-B9C4-4F34-95B3-FFB8856E0FD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878555B9-3712-4DDD-A1EC-BB563CC89B5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303484D-C3E3-4907-A56C-C2988BC14C6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13C57E5-9D27-4271-94B2-75EF75AB738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B3EF237-B956-4DC2-876D-6C9F4398EFA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170942</xdr:rowOff>
    </xdr:from>
    <xdr:to>
      <xdr:col>85</xdr:col>
      <xdr:colOff>177800</xdr:colOff>
      <xdr:row>58</xdr:row>
      <xdr:rowOff>101092</xdr:rowOff>
    </xdr:to>
    <xdr:sp macro="" textlink="">
      <xdr:nvSpPr>
        <xdr:cNvPr id="543" name="楕円 542">
          <a:extLst>
            <a:ext uri="{FF2B5EF4-FFF2-40B4-BE49-F238E27FC236}">
              <a16:creationId xmlns:a16="http://schemas.microsoft.com/office/drawing/2014/main" id="{BFD73511-29BD-44BF-9AE1-E660A38110D4}"/>
            </a:ext>
          </a:extLst>
        </xdr:cNvPr>
        <xdr:cNvSpPr/>
      </xdr:nvSpPr>
      <xdr:spPr>
        <a:xfrm>
          <a:off x="14325600" y="972642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22369</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56953435-A0BA-4E5C-BA9C-1494968E5CF8}"/>
            </a:ext>
          </a:extLst>
        </xdr:cNvPr>
        <xdr:cNvSpPr txBox="1"/>
      </xdr:nvSpPr>
      <xdr:spPr>
        <a:xfrm>
          <a:off x="14414500" y="957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152654</xdr:rowOff>
    </xdr:from>
    <xdr:to>
      <xdr:col>81</xdr:col>
      <xdr:colOff>101600</xdr:colOff>
      <xdr:row>58</xdr:row>
      <xdr:rowOff>82804</xdr:rowOff>
    </xdr:to>
    <xdr:sp macro="" textlink="">
      <xdr:nvSpPr>
        <xdr:cNvPr id="545" name="楕円 544">
          <a:extLst>
            <a:ext uri="{FF2B5EF4-FFF2-40B4-BE49-F238E27FC236}">
              <a16:creationId xmlns:a16="http://schemas.microsoft.com/office/drawing/2014/main" id="{A9607482-DD24-4535-94BE-E8F9D0416AC2}"/>
            </a:ext>
          </a:extLst>
        </xdr:cNvPr>
        <xdr:cNvSpPr/>
      </xdr:nvSpPr>
      <xdr:spPr>
        <a:xfrm>
          <a:off x="13578840" y="9708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32004</xdr:rowOff>
    </xdr:from>
    <xdr:to>
      <xdr:col>85</xdr:col>
      <xdr:colOff>127000</xdr:colOff>
      <xdr:row>58</xdr:row>
      <xdr:rowOff>50292</xdr:rowOff>
    </xdr:to>
    <xdr:cxnSp macro="">
      <xdr:nvCxnSpPr>
        <xdr:cNvPr id="546" name="直線コネクタ 545">
          <a:extLst>
            <a:ext uri="{FF2B5EF4-FFF2-40B4-BE49-F238E27FC236}">
              <a16:creationId xmlns:a16="http://schemas.microsoft.com/office/drawing/2014/main" id="{AD34BCD0-38C6-426B-B976-092138E9C159}"/>
            </a:ext>
          </a:extLst>
        </xdr:cNvPr>
        <xdr:cNvCxnSpPr/>
      </xdr:nvCxnSpPr>
      <xdr:spPr>
        <a:xfrm>
          <a:off x="13629640" y="9755124"/>
          <a:ext cx="74676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104648</xdr:rowOff>
    </xdr:from>
    <xdr:to>
      <xdr:col>76</xdr:col>
      <xdr:colOff>165100</xdr:colOff>
      <xdr:row>58</xdr:row>
      <xdr:rowOff>34798</xdr:rowOff>
    </xdr:to>
    <xdr:sp macro="" textlink="">
      <xdr:nvSpPr>
        <xdr:cNvPr id="547" name="楕円 546">
          <a:extLst>
            <a:ext uri="{FF2B5EF4-FFF2-40B4-BE49-F238E27FC236}">
              <a16:creationId xmlns:a16="http://schemas.microsoft.com/office/drawing/2014/main" id="{54B518CC-24F8-4B70-90F6-6DF40AEE771A}"/>
            </a:ext>
          </a:extLst>
        </xdr:cNvPr>
        <xdr:cNvSpPr/>
      </xdr:nvSpPr>
      <xdr:spPr>
        <a:xfrm>
          <a:off x="12804140" y="96601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155448</xdr:rowOff>
    </xdr:from>
    <xdr:to>
      <xdr:col>81</xdr:col>
      <xdr:colOff>50800</xdr:colOff>
      <xdr:row>58</xdr:row>
      <xdr:rowOff>32004</xdr:rowOff>
    </xdr:to>
    <xdr:cxnSp macro="">
      <xdr:nvCxnSpPr>
        <xdr:cNvPr id="548" name="直線コネクタ 547">
          <a:extLst>
            <a:ext uri="{FF2B5EF4-FFF2-40B4-BE49-F238E27FC236}">
              <a16:creationId xmlns:a16="http://schemas.microsoft.com/office/drawing/2014/main" id="{11C0F057-B59E-49C6-864B-7A4DC90E1E6A}"/>
            </a:ext>
          </a:extLst>
        </xdr:cNvPr>
        <xdr:cNvCxnSpPr/>
      </xdr:nvCxnSpPr>
      <xdr:spPr>
        <a:xfrm>
          <a:off x="12854940" y="9710928"/>
          <a:ext cx="7747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63500</xdr:rowOff>
    </xdr:from>
    <xdr:to>
      <xdr:col>72</xdr:col>
      <xdr:colOff>38100</xdr:colOff>
      <xdr:row>57</xdr:row>
      <xdr:rowOff>165100</xdr:rowOff>
    </xdr:to>
    <xdr:sp macro="" textlink="">
      <xdr:nvSpPr>
        <xdr:cNvPr id="549" name="楕円 548">
          <a:extLst>
            <a:ext uri="{FF2B5EF4-FFF2-40B4-BE49-F238E27FC236}">
              <a16:creationId xmlns:a16="http://schemas.microsoft.com/office/drawing/2014/main" id="{BCDA594D-DEAA-47A1-80FF-4301F4ACA337}"/>
            </a:ext>
          </a:extLst>
        </xdr:cNvPr>
        <xdr:cNvSpPr/>
      </xdr:nvSpPr>
      <xdr:spPr>
        <a:xfrm>
          <a:off x="12029440" y="96189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114300</xdr:rowOff>
    </xdr:from>
    <xdr:to>
      <xdr:col>76</xdr:col>
      <xdr:colOff>114300</xdr:colOff>
      <xdr:row>57</xdr:row>
      <xdr:rowOff>155448</xdr:rowOff>
    </xdr:to>
    <xdr:cxnSp macro="">
      <xdr:nvCxnSpPr>
        <xdr:cNvPr id="550" name="直線コネクタ 549">
          <a:extLst>
            <a:ext uri="{FF2B5EF4-FFF2-40B4-BE49-F238E27FC236}">
              <a16:creationId xmlns:a16="http://schemas.microsoft.com/office/drawing/2014/main" id="{A7954D05-4B80-4F12-BDCE-2209321F906F}"/>
            </a:ext>
          </a:extLst>
        </xdr:cNvPr>
        <xdr:cNvCxnSpPr/>
      </xdr:nvCxnSpPr>
      <xdr:spPr>
        <a:xfrm>
          <a:off x="12072620" y="9669780"/>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26924</xdr:rowOff>
    </xdr:from>
    <xdr:to>
      <xdr:col>67</xdr:col>
      <xdr:colOff>101600</xdr:colOff>
      <xdr:row>57</xdr:row>
      <xdr:rowOff>128524</xdr:rowOff>
    </xdr:to>
    <xdr:sp macro="" textlink="">
      <xdr:nvSpPr>
        <xdr:cNvPr id="551" name="楕円 550">
          <a:extLst>
            <a:ext uri="{FF2B5EF4-FFF2-40B4-BE49-F238E27FC236}">
              <a16:creationId xmlns:a16="http://schemas.microsoft.com/office/drawing/2014/main" id="{9A000E7E-9DA5-4C86-A5BA-BF4CE863955C}"/>
            </a:ext>
          </a:extLst>
        </xdr:cNvPr>
        <xdr:cNvSpPr/>
      </xdr:nvSpPr>
      <xdr:spPr>
        <a:xfrm>
          <a:off x="11231880" y="958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77724</xdr:rowOff>
    </xdr:from>
    <xdr:to>
      <xdr:col>71</xdr:col>
      <xdr:colOff>177800</xdr:colOff>
      <xdr:row>57</xdr:row>
      <xdr:rowOff>114300</xdr:rowOff>
    </xdr:to>
    <xdr:cxnSp macro="">
      <xdr:nvCxnSpPr>
        <xdr:cNvPr id="552" name="直線コネクタ 551">
          <a:extLst>
            <a:ext uri="{FF2B5EF4-FFF2-40B4-BE49-F238E27FC236}">
              <a16:creationId xmlns:a16="http://schemas.microsoft.com/office/drawing/2014/main" id="{C0DDEA13-95BF-4933-A471-5B82494FFDF5}"/>
            </a:ext>
          </a:extLst>
        </xdr:cNvPr>
        <xdr:cNvCxnSpPr/>
      </xdr:nvCxnSpPr>
      <xdr:spPr>
        <a:xfrm>
          <a:off x="11282680" y="9633204"/>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30497</xdr:rowOff>
    </xdr:from>
    <xdr:ext cx="405111" cy="259045"/>
    <xdr:sp macro="" textlink="">
      <xdr:nvSpPr>
        <xdr:cNvPr id="553" name="n_1aveValue【学校施設】&#10;有形固定資産減価償却率">
          <a:extLst>
            <a:ext uri="{FF2B5EF4-FFF2-40B4-BE49-F238E27FC236}">
              <a16:creationId xmlns:a16="http://schemas.microsoft.com/office/drawing/2014/main" id="{BA09AF2C-8855-41DD-9C72-1C3D1E9BF0DA}"/>
            </a:ext>
          </a:extLst>
        </xdr:cNvPr>
        <xdr:cNvSpPr txBox="1"/>
      </xdr:nvSpPr>
      <xdr:spPr>
        <a:xfrm>
          <a:off x="13437244" y="992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32783</xdr:rowOff>
    </xdr:from>
    <xdr:ext cx="405111" cy="259045"/>
    <xdr:sp macro="" textlink="">
      <xdr:nvSpPr>
        <xdr:cNvPr id="554" name="n_2aveValue【学校施設】&#10;有形固定資産減価償却率">
          <a:extLst>
            <a:ext uri="{FF2B5EF4-FFF2-40B4-BE49-F238E27FC236}">
              <a16:creationId xmlns:a16="http://schemas.microsoft.com/office/drawing/2014/main" id="{01DDBF11-92F3-40F1-BA00-D2502770EF4A}"/>
            </a:ext>
          </a:extLst>
        </xdr:cNvPr>
        <xdr:cNvSpPr txBox="1"/>
      </xdr:nvSpPr>
      <xdr:spPr>
        <a:xfrm>
          <a:off x="12675244" y="9923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9923</xdr:rowOff>
    </xdr:from>
    <xdr:ext cx="405111" cy="259045"/>
    <xdr:sp macro="" textlink="">
      <xdr:nvSpPr>
        <xdr:cNvPr id="555" name="n_3aveValue【学校施設】&#10;有形固定資産減価償却率">
          <a:extLst>
            <a:ext uri="{FF2B5EF4-FFF2-40B4-BE49-F238E27FC236}">
              <a16:creationId xmlns:a16="http://schemas.microsoft.com/office/drawing/2014/main" id="{24C7F075-0952-4B9E-A5D2-4140034619A4}"/>
            </a:ext>
          </a:extLst>
        </xdr:cNvPr>
        <xdr:cNvSpPr txBox="1"/>
      </xdr:nvSpPr>
      <xdr:spPr>
        <a:xfrm>
          <a:off x="11900544" y="9900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167657</xdr:rowOff>
    </xdr:from>
    <xdr:ext cx="405111" cy="259045"/>
    <xdr:sp macro="" textlink="">
      <xdr:nvSpPr>
        <xdr:cNvPr id="556" name="n_4aveValue【学校施設】&#10;有形固定資産減価償却率">
          <a:extLst>
            <a:ext uri="{FF2B5EF4-FFF2-40B4-BE49-F238E27FC236}">
              <a16:creationId xmlns:a16="http://schemas.microsoft.com/office/drawing/2014/main" id="{3733CC78-87B6-4298-A49F-A879D4581B25}"/>
            </a:ext>
          </a:extLst>
        </xdr:cNvPr>
        <xdr:cNvSpPr txBox="1"/>
      </xdr:nvSpPr>
      <xdr:spPr>
        <a:xfrm>
          <a:off x="11102984" y="989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99331</xdr:rowOff>
    </xdr:from>
    <xdr:ext cx="405111" cy="259045"/>
    <xdr:sp macro="" textlink="">
      <xdr:nvSpPr>
        <xdr:cNvPr id="557" name="n_1mainValue【学校施設】&#10;有形固定資産減価償却率">
          <a:extLst>
            <a:ext uri="{FF2B5EF4-FFF2-40B4-BE49-F238E27FC236}">
              <a16:creationId xmlns:a16="http://schemas.microsoft.com/office/drawing/2014/main" id="{01AF8CF6-EC42-4447-BC4D-BCC0B8E59BA7}"/>
            </a:ext>
          </a:extLst>
        </xdr:cNvPr>
        <xdr:cNvSpPr txBox="1"/>
      </xdr:nvSpPr>
      <xdr:spPr>
        <a:xfrm>
          <a:off x="13437244" y="948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51325</xdr:rowOff>
    </xdr:from>
    <xdr:ext cx="405111" cy="259045"/>
    <xdr:sp macro="" textlink="">
      <xdr:nvSpPr>
        <xdr:cNvPr id="558" name="n_2mainValue【学校施設】&#10;有形固定資産減価償却率">
          <a:extLst>
            <a:ext uri="{FF2B5EF4-FFF2-40B4-BE49-F238E27FC236}">
              <a16:creationId xmlns:a16="http://schemas.microsoft.com/office/drawing/2014/main" id="{4C7136B0-7283-4BE6-915A-3D6F919140E0}"/>
            </a:ext>
          </a:extLst>
        </xdr:cNvPr>
        <xdr:cNvSpPr txBox="1"/>
      </xdr:nvSpPr>
      <xdr:spPr>
        <a:xfrm>
          <a:off x="12675244" y="943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10177</xdr:rowOff>
    </xdr:from>
    <xdr:ext cx="405111" cy="259045"/>
    <xdr:sp macro="" textlink="">
      <xdr:nvSpPr>
        <xdr:cNvPr id="559" name="n_3mainValue【学校施設】&#10;有形固定資産減価償却率">
          <a:extLst>
            <a:ext uri="{FF2B5EF4-FFF2-40B4-BE49-F238E27FC236}">
              <a16:creationId xmlns:a16="http://schemas.microsoft.com/office/drawing/2014/main" id="{97B83DBC-1CB9-4C1F-9BDE-7F2263763A44}"/>
            </a:ext>
          </a:extLst>
        </xdr:cNvPr>
        <xdr:cNvSpPr txBox="1"/>
      </xdr:nvSpPr>
      <xdr:spPr>
        <a:xfrm>
          <a:off x="11900544" y="939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145051</xdr:rowOff>
    </xdr:from>
    <xdr:ext cx="405111" cy="259045"/>
    <xdr:sp macro="" textlink="">
      <xdr:nvSpPr>
        <xdr:cNvPr id="560" name="n_4mainValue【学校施設】&#10;有形固定資産減価償却率">
          <a:extLst>
            <a:ext uri="{FF2B5EF4-FFF2-40B4-BE49-F238E27FC236}">
              <a16:creationId xmlns:a16="http://schemas.microsoft.com/office/drawing/2014/main" id="{4799ADA7-2F94-485D-942B-B6A13876B9EE}"/>
            </a:ext>
          </a:extLst>
        </xdr:cNvPr>
        <xdr:cNvSpPr txBox="1"/>
      </xdr:nvSpPr>
      <xdr:spPr>
        <a:xfrm>
          <a:off x="11102984" y="936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F256435E-F090-4116-980F-51ECDBD1241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B58C58C5-1DC7-42C4-9312-CAC303BBB67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9893B9EE-BCDA-4973-B87A-BF569BA310F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796C8266-5035-41FA-AD31-2129E27D427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8828F7BB-D26A-4155-ABAE-4DCB09FD428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F189DE83-FB31-44B8-A624-6F9FD894D7E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EDBA2557-2F31-4B89-894D-D4ACAA261A9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903B1742-7504-422E-AE50-C27D21EEAD6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BB1EA9E5-144B-40CF-90C0-8D3DF1C56ED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5C51EC54-9F78-49EB-A96A-ED43349510E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BB6DE2BC-8A3E-4D27-A080-9B915FA78D56}"/>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55301BD9-A124-489D-8EA4-9994A814B659}"/>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2BD7E919-5A5C-44A7-AEAA-44F812572287}"/>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B8100125-4325-4E84-B90B-02F7703152CE}"/>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85134C05-8DB6-4AFE-955E-F2CE0E09373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BF42CE7C-C2F6-4AB3-BE0D-8FBB688A508E}"/>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02987E59-1838-4B62-B21D-8662C592CD94}"/>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5115013A-A87C-4CBB-AD5E-13A1088B1500}"/>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1482F9FA-BB25-49A4-8FF4-79A1B0CF3BA4}"/>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E2EDBCA0-514A-4828-9A0F-C85D7DF4D168}"/>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1E336818-FF06-4EA1-92FA-4EC0A4C5F90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2" name="テキスト ボックス 581">
          <a:extLst>
            <a:ext uri="{FF2B5EF4-FFF2-40B4-BE49-F238E27FC236}">
              <a16:creationId xmlns:a16="http://schemas.microsoft.com/office/drawing/2014/main" id="{28F81016-6127-4ADE-87EE-A9DD70D6797D}"/>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F181FB73-61BE-4D0A-9556-9F9A6718B2F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165544</xdr:rowOff>
    </xdr:from>
    <xdr:to>
      <xdr:col>116</xdr:col>
      <xdr:colOff>62864</xdr:colOff>
      <xdr:row>63</xdr:row>
      <xdr:rowOff>31814</xdr:rowOff>
    </xdr:to>
    <xdr:cxnSp macro="">
      <xdr:nvCxnSpPr>
        <xdr:cNvPr id="584" name="直線コネクタ 583">
          <a:extLst>
            <a:ext uri="{FF2B5EF4-FFF2-40B4-BE49-F238E27FC236}">
              <a16:creationId xmlns:a16="http://schemas.microsoft.com/office/drawing/2014/main" id="{D4307434-839D-4427-AA6F-24347FB1F1FD}"/>
            </a:ext>
          </a:extLst>
        </xdr:cNvPr>
        <xdr:cNvCxnSpPr/>
      </xdr:nvCxnSpPr>
      <xdr:spPr>
        <a:xfrm flipV="1">
          <a:off x="19509104" y="9385744"/>
          <a:ext cx="0" cy="120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35641</xdr:rowOff>
    </xdr:from>
    <xdr:ext cx="469744" cy="259045"/>
    <xdr:sp macro="" textlink="">
      <xdr:nvSpPr>
        <xdr:cNvPr id="585" name="【学校施設】&#10;一人当たり面積最小値テキスト">
          <a:extLst>
            <a:ext uri="{FF2B5EF4-FFF2-40B4-BE49-F238E27FC236}">
              <a16:creationId xmlns:a16="http://schemas.microsoft.com/office/drawing/2014/main" id="{58FB908C-4DFC-45B0-8A37-A56A116E5CD2}"/>
            </a:ext>
          </a:extLst>
        </xdr:cNvPr>
        <xdr:cNvSpPr txBox="1"/>
      </xdr:nvSpPr>
      <xdr:spPr>
        <a:xfrm>
          <a:off x="19547840" y="10596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31814</xdr:rowOff>
    </xdr:from>
    <xdr:to>
      <xdr:col>116</xdr:col>
      <xdr:colOff>152400</xdr:colOff>
      <xdr:row>63</xdr:row>
      <xdr:rowOff>31814</xdr:rowOff>
    </xdr:to>
    <xdr:cxnSp macro="">
      <xdr:nvCxnSpPr>
        <xdr:cNvPr id="586" name="直線コネクタ 585">
          <a:extLst>
            <a:ext uri="{FF2B5EF4-FFF2-40B4-BE49-F238E27FC236}">
              <a16:creationId xmlns:a16="http://schemas.microsoft.com/office/drawing/2014/main" id="{65F2AE41-32FC-4D5A-BCDB-C8498F06BAA7}"/>
            </a:ext>
          </a:extLst>
        </xdr:cNvPr>
        <xdr:cNvCxnSpPr/>
      </xdr:nvCxnSpPr>
      <xdr:spPr>
        <a:xfrm>
          <a:off x="19443700" y="10593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112221</xdr:rowOff>
    </xdr:from>
    <xdr:ext cx="469744" cy="259045"/>
    <xdr:sp macro="" textlink="">
      <xdr:nvSpPr>
        <xdr:cNvPr id="587" name="【学校施設】&#10;一人当たり面積最大値テキスト">
          <a:extLst>
            <a:ext uri="{FF2B5EF4-FFF2-40B4-BE49-F238E27FC236}">
              <a16:creationId xmlns:a16="http://schemas.microsoft.com/office/drawing/2014/main" id="{6BF016DF-4B56-4E1C-BA21-DCDF40F66FB7}"/>
            </a:ext>
          </a:extLst>
        </xdr:cNvPr>
        <xdr:cNvSpPr txBox="1"/>
      </xdr:nvSpPr>
      <xdr:spPr>
        <a:xfrm>
          <a:off x="19547840" y="916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165544</xdr:rowOff>
    </xdr:from>
    <xdr:to>
      <xdr:col>116</xdr:col>
      <xdr:colOff>152400</xdr:colOff>
      <xdr:row>55</xdr:row>
      <xdr:rowOff>165544</xdr:rowOff>
    </xdr:to>
    <xdr:cxnSp macro="">
      <xdr:nvCxnSpPr>
        <xdr:cNvPr id="588" name="直線コネクタ 587">
          <a:extLst>
            <a:ext uri="{FF2B5EF4-FFF2-40B4-BE49-F238E27FC236}">
              <a16:creationId xmlns:a16="http://schemas.microsoft.com/office/drawing/2014/main" id="{7A806EE6-38CE-4184-8C89-42232274FF01}"/>
            </a:ext>
          </a:extLst>
        </xdr:cNvPr>
        <xdr:cNvCxnSpPr/>
      </xdr:nvCxnSpPr>
      <xdr:spPr>
        <a:xfrm>
          <a:off x="19443700" y="93857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118762</xdr:rowOff>
    </xdr:from>
    <xdr:ext cx="469744" cy="259045"/>
    <xdr:sp macro="" textlink="">
      <xdr:nvSpPr>
        <xdr:cNvPr id="589" name="【学校施設】&#10;一人当たり面積平均値テキスト">
          <a:extLst>
            <a:ext uri="{FF2B5EF4-FFF2-40B4-BE49-F238E27FC236}">
              <a16:creationId xmlns:a16="http://schemas.microsoft.com/office/drawing/2014/main" id="{1FD1CF40-CA46-4F5F-BA25-BD79FACB8B2E}"/>
            </a:ext>
          </a:extLst>
        </xdr:cNvPr>
        <xdr:cNvSpPr txBox="1"/>
      </xdr:nvSpPr>
      <xdr:spPr>
        <a:xfrm>
          <a:off x="19547840" y="10177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95885</xdr:rowOff>
    </xdr:from>
    <xdr:to>
      <xdr:col>116</xdr:col>
      <xdr:colOff>114300</xdr:colOff>
      <xdr:row>62</xdr:row>
      <xdr:rowOff>26035</xdr:rowOff>
    </xdr:to>
    <xdr:sp macro="" textlink="">
      <xdr:nvSpPr>
        <xdr:cNvPr id="590" name="フローチャート: 判断 589">
          <a:extLst>
            <a:ext uri="{FF2B5EF4-FFF2-40B4-BE49-F238E27FC236}">
              <a16:creationId xmlns:a16="http://schemas.microsoft.com/office/drawing/2014/main" id="{BCD51616-7629-4F8B-90F6-CF8F77CF8D9B}"/>
            </a:ext>
          </a:extLst>
        </xdr:cNvPr>
        <xdr:cNvSpPr/>
      </xdr:nvSpPr>
      <xdr:spPr>
        <a:xfrm>
          <a:off x="19458940" y="1032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98743</xdr:rowOff>
    </xdr:from>
    <xdr:to>
      <xdr:col>112</xdr:col>
      <xdr:colOff>38100</xdr:colOff>
      <xdr:row>62</xdr:row>
      <xdr:rowOff>28893</xdr:rowOff>
    </xdr:to>
    <xdr:sp macro="" textlink="">
      <xdr:nvSpPr>
        <xdr:cNvPr id="591" name="フローチャート: 判断 590">
          <a:extLst>
            <a:ext uri="{FF2B5EF4-FFF2-40B4-BE49-F238E27FC236}">
              <a16:creationId xmlns:a16="http://schemas.microsoft.com/office/drawing/2014/main" id="{D4482E89-D49A-4BEE-B79E-96A81D904FE1}"/>
            </a:ext>
          </a:extLst>
        </xdr:cNvPr>
        <xdr:cNvSpPr/>
      </xdr:nvSpPr>
      <xdr:spPr>
        <a:xfrm>
          <a:off x="18735040" y="103247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2" name="フローチャート: 判断 591">
          <a:extLst>
            <a:ext uri="{FF2B5EF4-FFF2-40B4-BE49-F238E27FC236}">
              <a16:creationId xmlns:a16="http://schemas.microsoft.com/office/drawing/2014/main" id="{9239D25C-2131-49B9-9DF9-C249A73B3EE2}"/>
            </a:ext>
          </a:extLst>
        </xdr:cNvPr>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593" name="フローチャート: 判断 592">
          <a:extLst>
            <a:ext uri="{FF2B5EF4-FFF2-40B4-BE49-F238E27FC236}">
              <a16:creationId xmlns:a16="http://schemas.microsoft.com/office/drawing/2014/main" id="{1C52B351-E684-4602-909B-071ACEEF16A4}"/>
            </a:ext>
          </a:extLst>
        </xdr:cNvPr>
        <xdr:cNvSpPr/>
      </xdr:nvSpPr>
      <xdr:spPr>
        <a:xfrm>
          <a:off x="17162780" y="103322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109030</xdr:rowOff>
    </xdr:from>
    <xdr:to>
      <xdr:col>98</xdr:col>
      <xdr:colOff>38100</xdr:colOff>
      <xdr:row>62</xdr:row>
      <xdr:rowOff>39180</xdr:rowOff>
    </xdr:to>
    <xdr:sp macro="" textlink="">
      <xdr:nvSpPr>
        <xdr:cNvPr id="594" name="フローチャート: 判断 593">
          <a:extLst>
            <a:ext uri="{FF2B5EF4-FFF2-40B4-BE49-F238E27FC236}">
              <a16:creationId xmlns:a16="http://schemas.microsoft.com/office/drawing/2014/main" id="{10893A26-C4CA-4F79-8F5E-79AAAB749922}"/>
            </a:ext>
          </a:extLst>
        </xdr:cNvPr>
        <xdr:cNvSpPr/>
      </xdr:nvSpPr>
      <xdr:spPr>
        <a:xfrm>
          <a:off x="16388080" y="103350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980040F3-FBEF-42D6-9855-C7E0865CB23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CBBA356-9628-4C64-8ECA-55712C7238D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BA04619F-0FDB-4C10-A66E-720F9CBB6D3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0F9284A-A6A6-453A-B61F-24A72E3E79F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676AB4E-B125-41ED-9B59-B84216F9BF8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154940</xdr:rowOff>
    </xdr:from>
    <xdr:to>
      <xdr:col>116</xdr:col>
      <xdr:colOff>114300</xdr:colOff>
      <xdr:row>62</xdr:row>
      <xdr:rowOff>85090</xdr:rowOff>
    </xdr:to>
    <xdr:sp macro="" textlink="">
      <xdr:nvSpPr>
        <xdr:cNvPr id="600" name="楕円 599">
          <a:extLst>
            <a:ext uri="{FF2B5EF4-FFF2-40B4-BE49-F238E27FC236}">
              <a16:creationId xmlns:a16="http://schemas.microsoft.com/office/drawing/2014/main" id="{ADEF7E8E-FDA2-42C3-906F-AFDA3346CF32}"/>
            </a:ext>
          </a:extLst>
        </xdr:cNvPr>
        <xdr:cNvSpPr/>
      </xdr:nvSpPr>
      <xdr:spPr>
        <a:xfrm>
          <a:off x="19458940" y="10380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133367</xdr:rowOff>
    </xdr:from>
    <xdr:ext cx="469744" cy="259045"/>
    <xdr:sp macro="" textlink="">
      <xdr:nvSpPr>
        <xdr:cNvPr id="601" name="【学校施設】&#10;一人当たり面積該当値テキスト">
          <a:extLst>
            <a:ext uri="{FF2B5EF4-FFF2-40B4-BE49-F238E27FC236}">
              <a16:creationId xmlns:a16="http://schemas.microsoft.com/office/drawing/2014/main" id="{C35722D9-2E76-4B0B-B525-F7D9A3F552AE}"/>
            </a:ext>
          </a:extLst>
        </xdr:cNvPr>
        <xdr:cNvSpPr txBox="1"/>
      </xdr:nvSpPr>
      <xdr:spPr>
        <a:xfrm>
          <a:off x="19547840" y="1035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149225</xdr:rowOff>
    </xdr:from>
    <xdr:to>
      <xdr:col>112</xdr:col>
      <xdr:colOff>38100</xdr:colOff>
      <xdr:row>62</xdr:row>
      <xdr:rowOff>79375</xdr:rowOff>
    </xdr:to>
    <xdr:sp macro="" textlink="">
      <xdr:nvSpPr>
        <xdr:cNvPr id="602" name="楕円 601">
          <a:extLst>
            <a:ext uri="{FF2B5EF4-FFF2-40B4-BE49-F238E27FC236}">
              <a16:creationId xmlns:a16="http://schemas.microsoft.com/office/drawing/2014/main" id="{9B2211BB-3E7D-4E7B-922D-8D332F5C6644}"/>
            </a:ext>
          </a:extLst>
        </xdr:cNvPr>
        <xdr:cNvSpPr/>
      </xdr:nvSpPr>
      <xdr:spPr>
        <a:xfrm>
          <a:off x="18735040" y="103752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28575</xdr:rowOff>
    </xdr:from>
    <xdr:to>
      <xdr:col>116</xdr:col>
      <xdr:colOff>63500</xdr:colOff>
      <xdr:row>62</xdr:row>
      <xdr:rowOff>34290</xdr:rowOff>
    </xdr:to>
    <xdr:cxnSp macro="">
      <xdr:nvCxnSpPr>
        <xdr:cNvPr id="603" name="直線コネクタ 602">
          <a:extLst>
            <a:ext uri="{FF2B5EF4-FFF2-40B4-BE49-F238E27FC236}">
              <a16:creationId xmlns:a16="http://schemas.microsoft.com/office/drawing/2014/main" id="{D36A83FA-ED33-46CC-9A42-4F547B4BDF99}"/>
            </a:ext>
          </a:extLst>
        </xdr:cNvPr>
        <xdr:cNvCxnSpPr/>
      </xdr:nvCxnSpPr>
      <xdr:spPr>
        <a:xfrm>
          <a:off x="18778220" y="10422255"/>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154940</xdr:rowOff>
    </xdr:from>
    <xdr:to>
      <xdr:col>107</xdr:col>
      <xdr:colOff>101600</xdr:colOff>
      <xdr:row>62</xdr:row>
      <xdr:rowOff>85090</xdr:rowOff>
    </xdr:to>
    <xdr:sp macro="" textlink="">
      <xdr:nvSpPr>
        <xdr:cNvPr id="604" name="楕円 603">
          <a:extLst>
            <a:ext uri="{FF2B5EF4-FFF2-40B4-BE49-F238E27FC236}">
              <a16:creationId xmlns:a16="http://schemas.microsoft.com/office/drawing/2014/main" id="{582B4F40-8C87-41AF-999E-D6B13FD3BC3E}"/>
            </a:ext>
          </a:extLst>
        </xdr:cNvPr>
        <xdr:cNvSpPr/>
      </xdr:nvSpPr>
      <xdr:spPr>
        <a:xfrm>
          <a:off x="17937480" y="10380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28575</xdr:rowOff>
    </xdr:from>
    <xdr:to>
      <xdr:col>111</xdr:col>
      <xdr:colOff>177800</xdr:colOff>
      <xdr:row>62</xdr:row>
      <xdr:rowOff>34290</xdr:rowOff>
    </xdr:to>
    <xdr:cxnSp macro="">
      <xdr:nvCxnSpPr>
        <xdr:cNvPr id="605" name="直線コネクタ 604">
          <a:extLst>
            <a:ext uri="{FF2B5EF4-FFF2-40B4-BE49-F238E27FC236}">
              <a16:creationId xmlns:a16="http://schemas.microsoft.com/office/drawing/2014/main" id="{8A763D86-E68E-4442-AF59-7DF76991E99F}"/>
            </a:ext>
          </a:extLst>
        </xdr:cNvPr>
        <xdr:cNvCxnSpPr/>
      </xdr:nvCxnSpPr>
      <xdr:spPr>
        <a:xfrm flipV="1">
          <a:off x="17988280" y="10422255"/>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159893</xdr:rowOff>
    </xdr:from>
    <xdr:to>
      <xdr:col>102</xdr:col>
      <xdr:colOff>165100</xdr:colOff>
      <xdr:row>62</xdr:row>
      <xdr:rowOff>90043</xdr:rowOff>
    </xdr:to>
    <xdr:sp macro="" textlink="">
      <xdr:nvSpPr>
        <xdr:cNvPr id="606" name="楕円 605">
          <a:extLst>
            <a:ext uri="{FF2B5EF4-FFF2-40B4-BE49-F238E27FC236}">
              <a16:creationId xmlns:a16="http://schemas.microsoft.com/office/drawing/2014/main" id="{50CEEC7B-B79E-4DE6-A7E8-67B648B3A0C3}"/>
            </a:ext>
          </a:extLst>
        </xdr:cNvPr>
        <xdr:cNvSpPr/>
      </xdr:nvSpPr>
      <xdr:spPr>
        <a:xfrm>
          <a:off x="17162780" y="10385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34290</xdr:rowOff>
    </xdr:from>
    <xdr:to>
      <xdr:col>107</xdr:col>
      <xdr:colOff>50800</xdr:colOff>
      <xdr:row>62</xdr:row>
      <xdr:rowOff>39243</xdr:rowOff>
    </xdr:to>
    <xdr:cxnSp macro="">
      <xdr:nvCxnSpPr>
        <xdr:cNvPr id="607" name="直線コネクタ 606">
          <a:extLst>
            <a:ext uri="{FF2B5EF4-FFF2-40B4-BE49-F238E27FC236}">
              <a16:creationId xmlns:a16="http://schemas.microsoft.com/office/drawing/2014/main" id="{32C1DB2B-D7BC-4245-B421-DCC18F63B80D}"/>
            </a:ext>
          </a:extLst>
        </xdr:cNvPr>
        <xdr:cNvCxnSpPr/>
      </xdr:nvCxnSpPr>
      <xdr:spPr>
        <a:xfrm flipV="1">
          <a:off x="17213580" y="10427970"/>
          <a:ext cx="7747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165036</xdr:rowOff>
    </xdr:from>
    <xdr:to>
      <xdr:col>98</xdr:col>
      <xdr:colOff>38100</xdr:colOff>
      <xdr:row>62</xdr:row>
      <xdr:rowOff>95186</xdr:rowOff>
    </xdr:to>
    <xdr:sp macro="" textlink="">
      <xdr:nvSpPr>
        <xdr:cNvPr id="608" name="楕円 607">
          <a:extLst>
            <a:ext uri="{FF2B5EF4-FFF2-40B4-BE49-F238E27FC236}">
              <a16:creationId xmlns:a16="http://schemas.microsoft.com/office/drawing/2014/main" id="{5F06D2F2-273F-4A69-853B-B7D9EBF5A775}"/>
            </a:ext>
          </a:extLst>
        </xdr:cNvPr>
        <xdr:cNvSpPr/>
      </xdr:nvSpPr>
      <xdr:spPr>
        <a:xfrm>
          <a:off x="16388080" y="103910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39243</xdr:rowOff>
    </xdr:from>
    <xdr:to>
      <xdr:col>102</xdr:col>
      <xdr:colOff>114300</xdr:colOff>
      <xdr:row>62</xdr:row>
      <xdr:rowOff>44386</xdr:rowOff>
    </xdr:to>
    <xdr:cxnSp macro="">
      <xdr:nvCxnSpPr>
        <xdr:cNvPr id="609" name="直線コネクタ 608">
          <a:extLst>
            <a:ext uri="{FF2B5EF4-FFF2-40B4-BE49-F238E27FC236}">
              <a16:creationId xmlns:a16="http://schemas.microsoft.com/office/drawing/2014/main" id="{CC838BC7-F9F3-45FC-BE6E-950F7B3EAA9C}"/>
            </a:ext>
          </a:extLst>
        </xdr:cNvPr>
        <xdr:cNvCxnSpPr/>
      </xdr:nvCxnSpPr>
      <xdr:spPr>
        <a:xfrm flipV="1">
          <a:off x="16431260" y="10432923"/>
          <a:ext cx="78232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45420</xdr:rowOff>
    </xdr:from>
    <xdr:ext cx="469744" cy="259045"/>
    <xdr:sp macro="" textlink="">
      <xdr:nvSpPr>
        <xdr:cNvPr id="610" name="n_1aveValue【学校施設】&#10;一人当たり面積">
          <a:extLst>
            <a:ext uri="{FF2B5EF4-FFF2-40B4-BE49-F238E27FC236}">
              <a16:creationId xmlns:a16="http://schemas.microsoft.com/office/drawing/2014/main" id="{B3957506-9847-47C3-AC63-1EB0B9B68A61}"/>
            </a:ext>
          </a:extLst>
        </xdr:cNvPr>
        <xdr:cNvSpPr txBox="1"/>
      </xdr:nvSpPr>
      <xdr:spPr>
        <a:xfrm>
          <a:off x="18561127" y="10103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1" name="n_2aveValue【学校施設】&#10;一人当たり面積">
          <a:extLst>
            <a:ext uri="{FF2B5EF4-FFF2-40B4-BE49-F238E27FC236}">
              <a16:creationId xmlns:a16="http://schemas.microsoft.com/office/drawing/2014/main" id="{150D8AFD-490A-4B89-9AEA-E2A3349E3B59}"/>
            </a:ext>
          </a:extLst>
        </xdr:cNvPr>
        <xdr:cNvSpPr txBox="1"/>
      </xdr:nvSpPr>
      <xdr:spPr>
        <a:xfrm>
          <a:off x="17776267" y="1010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52849</xdr:rowOff>
    </xdr:from>
    <xdr:ext cx="469744" cy="259045"/>
    <xdr:sp macro="" textlink="">
      <xdr:nvSpPr>
        <xdr:cNvPr id="612" name="n_3aveValue【学校施設】&#10;一人当たり面積">
          <a:extLst>
            <a:ext uri="{FF2B5EF4-FFF2-40B4-BE49-F238E27FC236}">
              <a16:creationId xmlns:a16="http://schemas.microsoft.com/office/drawing/2014/main" id="{C114C23D-E7C6-44AA-97B8-A59C4F6E3C94}"/>
            </a:ext>
          </a:extLst>
        </xdr:cNvPr>
        <xdr:cNvSpPr txBox="1"/>
      </xdr:nvSpPr>
      <xdr:spPr>
        <a:xfrm>
          <a:off x="17001567" y="1011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55707</xdr:rowOff>
    </xdr:from>
    <xdr:ext cx="469744" cy="259045"/>
    <xdr:sp macro="" textlink="">
      <xdr:nvSpPr>
        <xdr:cNvPr id="613" name="n_4aveValue【学校施設】&#10;一人当たり面積">
          <a:extLst>
            <a:ext uri="{FF2B5EF4-FFF2-40B4-BE49-F238E27FC236}">
              <a16:creationId xmlns:a16="http://schemas.microsoft.com/office/drawing/2014/main" id="{97F3229C-FE7E-4D50-AF1F-17B968F440B3}"/>
            </a:ext>
          </a:extLst>
        </xdr:cNvPr>
        <xdr:cNvSpPr txBox="1"/>
      </xdr:nvSpPr>
      <xdr:spPr>
        <a:xfrm>
          <a:off x="16226867" y="1011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70502</xdr:rowOff>
    </xdr:from>
    <xdr:ext cx="469744" cy="259045"/>
    <xdr:sp macro="" textlink="">
      <xdr:nvSpPr>
        <xdr:cNvPr id="614" name="n_1mainValue【学校施設】&#10;一人当たり面積">
          <a:extLst>
            <a:ext uri="{FF2B5EF4-FFF2-40B4-BE49-F238E27FC236}">
              <a16:creationId xmlns:a16="http://schemas.microsoft.com/office/drawing/2014/main" id="{2199CDA7-E347-4ACE-9CB4-5632388C5D62}"/>
            </a:ext>
          </a:extLst>
        </xdr:cNvPr>
        <xdr:cNvSpPr txBox="1"/>
      </xdr:nvSpPr>
      <xdr:spPr>
        <a:xfrm>
          <a:off x="18561127" y="1046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76217</xdr:rowOff>
    </xdr:from>
    <xdr:ext cx="469744" cy="259045"/>
    <xdr:sp macro="" textlink="">
      <xdr:nvSpPr>
        <xdr:cNvPr id="615" name="n_2mainValue【学校施設】&#10;一人当たり面積">
          <a:extLst>
            <a:ext uri="{FF2B5EF4-FFF2-40B4-BE49-F238E27FC236}">
              <a16:creationId xmlns:a16="http://schemas.microsoft.com/office/drawing/2014/main" id="{C6F07F8C-7B51-4EA8-929D-433905506664}"/>
            </a:ext>
          </a:extLst>
        </xdr:cNvPr>
        <xdr:cNvSpPr txBox="1"/>
      </xdr:nvSpPr>
      <xdr:spPr>
        <a:xfrm>
          <a:off x="1777626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81170</xdr:rowOff>
    </xdr:from>
    <xdr:ext cx="469744" cy="259045"/>
    <xdr:sp macro="" textlink="">
      <xdr:nvSpPr>
        <xdr:cNvPr id="616" name="n_3mainValue【学校施設】&#10;一人当たり面積">
          <a:extLst>
            <a:ext uri="{FF2B5EF4-FFF2-40B4-BE49-F238E27FC236}">
              <a16:creationId xmlns:a16="http://schemas.microsoft.com/office/drawing/2014/main" id="{6514A51B-82D7-45DA-A9BB-1F63114E0AE3}"/>
            </a:ext>
          </a:extLst>
        </xdr:cNvPr>
        <xdr:cNvSpPr txBox="1"/>
      </xdr:nvSpPr>
      <xdr:spPr>
        <a:xfrm>
          <a:off x="17001567" y="1047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86313</xdr:rowOff>
    </xdr:from>
    <xdr:ext cx="469744" cy="259045"/>
    <xdr:sp macro="" textlink="">
      <xdr:nvSpPr>
        <xdr:cNvPr id="617" name="n_4mainValue【学校施設】&#10;一人当たり面積">
          <a:extLst>
            <a:ext uri="{FF2B5EF4-FFF2-40B4-BE49-F238E27FC236}">
              <a16:creationId xmlns:a16="http://schemas.microsoft.com/office/drawing/2014/main" id="{96F09EE4-1369-4432-A027-13E1A2FBA19B}"/>
            </a:ext>
          </a:extLst>
        </xdr:cNvPr>
        <xdr:cNvSpPr txBox="1"/>
      </xdr:nvSpPr>
      <xdr:spPr>
        <a:xfrm>
          <a:off x="16226867" y="1047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B11F2CE9-8B16-4AFA-AC49-BAF02096FB4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8892B68A-E93A-4854-9A35-F92E6DD6689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91B2E5FA-B0DD-4748-8CC7-874C16C6C89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649F9359-F2E7-4098-86B7-674D4BDF19E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B1B3F975-B59F-4387-9041-E5F807A3F51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AFFB41E2-BF7B-4E4F-9F8F-A78903A269C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77DA21C9-801C-4782-81AB-3B735D29BE6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C86DE89C-2509-4335-8F36-118A06DB21C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3739033D-23E9-4CDF-908B-0B6BBC82C05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E4E0780F-2B07-4A87-9752-D2D5DFEDEED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ADF8D678-C73D-41D5-9400-2E549F88239A}"/>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a:extLst>
            <a:ext uri="{FF2B5EF4-FFF2-40B4-BE49-F238E27FC236}">
              <a16:creationId xmlns:a16="http://schemas.microsoft.com/office/drawing/2014/main" id="{01F9F989-D984-4DD5-89D4-288F2DF12BFB}"/>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0" name="テキスト ボックス 629">
          <a:extLst>
            <a:ext uri="{FF2B5EF4-FFF2-40B4-BE49-F238E27FC236}">
              <a16:creationId xmlns:a16="http://schemas.microsoft.com/office/drawing/2014/main" id="{A6D42C32-AA32-4CB3-9976-BC21E4DDAE0E}"/>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a:extLst>
            <a:ext uri="{FF2B5EF4-FFF2-40B4-BE49-F238E27FC236}">
              <a16:creationId xmlns:a16="http://schemas.microsoft.com/office/drawing/2014/main" id="{3FF7A3C7-DB07-45E4-9EB1-85708E7B7563}"/>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2" name="テキスト ボックス 631">
          <a:extLst>
            <a:ext uri="{FF2B5EF4-FFF2-40B4-BE49-F238E27FC236}">
              <a16:creationId xmlns:a16="http://schemas.microsoft.com/office/drawing/2014/main" id="{94D720FE-4A2C-46AB-AD4C-2E460006FA65}"/>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a:extLst>
            <a:ext uri="{FF2B5EF4-FFF2-40B4-BE49-F238E27FC236}">
              <a16:creationId xmlns:a16="http://schemas.microsoft.com/office/drawing/2014/main" id="{973AA4C0-B7E3-4D82-83B8-AC643E977307}"/>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4" name="テキスト ボックス 633">
          <a:extLst>
            <a:ext uri="{FF2B5EF4-FFF2-40B4-BE49-F238E27FC236}">
              <a16:creationId xmlns:a16="http://schemas.microsoft.com/office/drawing/2014/main" id="{277E1CDC-271C-40F6-A8AC-CDDA03DD6BEB}"/>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a:extLst>
            <a:ext uri="{FF2B5EF4-FFF2-40B4-BE49-F238E27FC236}">
              <a16:creationId xmlns:a16="http://schemas.microsoft.com/office/drawing/2014/main" id="{EDCBD916-ADC9-4153-95FE-156049EC777F}"/>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6" name="テキスト ボックス 635">
          <a:extLst>
            <a:ext uri="{FF2B5EF4-FFF2-40B4-BE49-F238E27FC236}">
              <a16:creationId xmlns:a16="http://schemas.microsoft.com/office/drawing/2014/main" id="{8D3EBA81-AB00-4A0E-B6D3-918A13DD9861}"/>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a:extLst>
            <a:ext uri="{FF2B5EF4-FFF2-40B4-BE49-F238E27FC236}">
              <a16:creationId xmlns:a16="http://schemas.microsoft.com/office/drawing/2014/main" id="{7B296D1F-F2BC-47AF-B0BF-B47C44FA34A2}"/>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8" name="テキスト ボックス 637">
          <a:extLst>
            <a:ext uri="{FF2B5EF4-FFF2-40B4-BE49-F238E27FC236}">
              <a16:creationId xmlns:a16="http://schemas.microsoft.com/office/drawing/2014/main" id="{3A7CEF3C-E6BC-4245-BF61-9AFE35E88043}"/>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a:extLst>
            <a:ext uri="{FF2B5EF4-FFF2-40B4-BE49-F238E27FC236}">
              <a16:creationId xmlns:a16="http://schemas.microsoft.com/office/drawing/2014/main" id="{DC528385-BBD7-4D10-8E81-937A12548856}"/>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0" name="テキスト ボックス 639">
          <a:extLst>
            <a:ext uri="{FF2B5EF4-FFF2-40B4-BE49-F238E27FC236}">
              <a16:creationId xmlns:a16="http://schemas.microsoft.com/office/drawing/2014/main" id="{AD90902A-7E8C-4618-B74B-270EDA21AC91}"/>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5FBAE248-9D92-4679-AFFA-4B8D56DA702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38532EC7-797B-4DE3-B833-6049FC9D595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62593</xdr:rowOff>
    </xdr:from>
    <xdr:to>
      <xdr:col>85</xdr:col>
      <xdr:colOff>126364</xdr:colOff>
      <xdr:row>86</xdr:row>
      <xdr:rowOff>168729</xdr:rowOff>
    </xdr:to>
    <xdr:cxnSp macro="">
      <xdr:nvCxnSpPr>
        <xdr:cNvPr id="643" name="直線コネクタ 642">
          <a:extLst>
            <a:ext uri="{FF2B5EF4-FFF2-40B4-BE49-F238E27FC236}">
              <a16:creationId xmlns:a16="http://schemas.microsoft.com/office/drawing/2014/main" id="{9F9CC03A-080E-4E4F-830C-0AAAA63FCFC0}"/>
            </a:ext>
          </a:extLst>
        </xdr:cNvPr>
        <xdr:cNvCxnSpPr/>
      </xdr:nvCxnSpPr>
      <xdr:spPr>
        <a:xfrm flipV="1">
          <a:off x="14375764" y="13138513"/>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4" name="【児童館】&#10;有形固定資産減価償却率最小値テキスト">
          <a:extLst>
            <a:ext uri="{FF2B5EF4-FFF2-40B4-BE49-F238E27FC236}">
              <a16:creationId xmlns:a16="http://schemas.microsoft.com/office/drawing/2014/main" id="{833FA448-0D20-424B-8C5F-94A0CD302578}"/>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a:extLst>
            <a:ext uri="{FF2B5EF4-FFF2-40B4-BE49-F238E27FC236}">
              <a16:creationId xmlns:a16="http://schemas.microsoft.com/office/drawing/2014/main" id="{1F098FA6-1191-47B6-A8CE-841119DDF63D}"/>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9270</xdr:rowOff>
    </xdr:from>
    <xdr:ext cx="340478" cy="259045"/>
    <xdr:sp macro="" textlink="">
      <xdr:nvSpPr>
        <xdr:cNvPr id="646" name="【児童館】&#10;有形固定資産減価償却率最大値テキスト">
          <a:extLst>
            <a:ext uri="{FF2B5EF4-FFF2-40B4-BE49-F238E27FC236}">
              <a16:creationId xmlns:a16="http://schemas.microsoft.com/office/drawing/2014/main" id="{74AC4821-C3A7-4B39-8E47-67B14ECB7990}"/>
            </a:ext>
          </a:extLst>
        </xdr:cNvPr>
        <xdr:cNvSpPr txBox="1"/>
      </xdr:nvSpPr>
      <xdr:spPr>
        <a:xfrm>
          <a:off x="14414500" y="12917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62593</xdr:rowOff>
    </xdr:from>
    <xdr:to>
      <xdr:col>86</xdr:col>
      <xdr:colOff>25400</xdr:colOff>
      <xdr:row>78</xdr:row>
      <xdr:rowOff>62593</xdr:rowOff>
    </xdr:to>
    <xdr:cxnSp macro="">
      <xdr:nvCxnSpPr>
        <xdr:cNvPr id="647" name="直線コネクタ 646">
          <a:extLst>
            <a:ext uri="{FF2B5EF4-FFF2-40B4-BE49-F238E27FC236}">
              <a16:creationId xmlns:a16="http://schemas.microsoft.com/office/drawing/2014/main" id="{278F3EBF-011B-42C1-8548-A37B1BF836BE}"/>
            </a:ext>
          </a:extLst>
        </xdr:cNvPr>
        <xdr:cNvCxnSpPr/>
      </xdr:nvCxnSpPr>
      <xdr:spPr>
        <a:xfrm>
          <a:off x="14287500" y="131385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144071</xdr:rowOff>
    </xdr:from>
    <xdr:ext cx="405111" cy="259045"/>
    <xdr:sp macro="" textlink="">
      <xdr:nvSpPr>
        <xdr:cNvPr id="648" name="【児童館】&#10;有形固定資産減価償却率平均値テキスト">
          <a:extLst>
            <a:ext uri="{FF2B5EF4-FFF2-40B4-BE49-F238E27FC236}">
              <a16:creationId xmlns:a16="http://schemas.microsoft.com/office/drawing/2014/main" id="{5E2BE496-8F85-4895-A82C-E999645CBA4F}"/>
            </a:ext>
          </a:extLst>
        </xdr:cNvPr>
        <xdr:cNvSpPr txBox="1"/>
      </xdr:nvSpPr>
      <xdr:spPr>
        <a:xfrm>
          <a:off x="14414500" y="13722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121194</xdr:rowOff>
    </xdr:from>
    <xdr:to>
      <xdr:col>85</xdr:col>
      <xdr:colOff>177800</xdr:colOff>
      <xdr:row>83</xdr:row>
      <xdr:rowOff>51344</xdr:rowOff>
    </xdr:to>
    <xdr:sp macro="" textlink="">
      <xdr:nvSpPr>
        <xdr:cNvPr id="649" name="フローチャート: 判断 648">
          <a:extLst>
            <a:ext uri="{FF2B5EF4-FFF2-40B4-BE49-F238E27FC236}">
              <a16:creationId xmlns:a16="http://schemas.microsoft.com/office/drawing/2014/main" id="{62D1C096-1DD8-48E5-9056-C2EA68BD8AC1}"/>
            </a:ext>
          </a:extLst>
        </xdr:cNvPr>
        <xdr:cNvSpPr/>
      </xdr:nvSpPr>
      <xdr:spPr>
        <a:xfrm>
          <a:off x="14325600" y="1386767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124461</xdr:rowOff>
    </xdr:from>
    <xdr:to>
      <xdr:col>81</xdr:col>
      <xdr:colOff>101600</xdr:colOff>
      <xdr:row>83</xdr:row>
      <xdr:rowOff>54611</xdr:rowOff>
    </xdr:to>
    <xdr:sp macro="" textlink="">
      <xdr:nvSpPr>
        <xdr:cNvPr id="650" name="フローチャート: 判断 649">
          <a:extLst>
            <a:ext uri="{FF2B5EF4-FFF2-40B4-BE49-F238E27FC236}">
              <a16:creationId xmlns:a16="http://schemas.microsoft.com/office/drawing/2014/main" id="{5FCD9363-F1F8-473A-9FA1-00ECA6282501}"/>
            </a:ext>
          </a:extLst>
        </xdr:cNvPr>
        <xdr:cNvSpPr/>
      </xdr:nvSpPr>
      <xdr:spPr>
        <a:xfrm>
          <a:off x="1357884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77107</xdr:rowOff>
    </xdr:from>
    <xdr:to>
      <xdr:col>76</xdr:col>
      <xdr:colOff>165100</xdr:colOff>
      <xdr:row>83</xdr:row>
      <xdr:rowOff>7257</xdr:rowOff>
    </xdr:to>
    <xdr:sp macro="" textlink="">
      <xdr:nvSpPr>
        <xdr:cNvPr id="651" name="フローチャート: 判断 650">
          <a:extLst>
            <a:ext uri="{FF2B5EF4-FFF2-40B4-BE49-F238E27FC236}">
              <a16:creationId xmlns:a16="http://schemas.microsoft.com/office/drawing/2014/main" id="{98D043F3-24AA-4373-9230-E74088DA5F21}"/>
            </a:ext>
          </a:extLst>
        </xdr:cNvPr>
        <xdr:cNvSpPr/>
      </xdr:nvSpPr>
      <xdr:spPr>
        <a:xfrm>
          <a:off x="1280414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37919</xdr:rowOff>
    </xdr:from>
    <xdr:to>
      <xdr:col>72</xdr:col>
      <xdr:colOff>38100</xdr:colOff>
      <xdr:row>82</xdr:row>
      <xdr:rowOff>139519</xdr:rowOff>
    </xdr:to>
    <xdr:sp macro="" textlink="">
      <xdr:nvSpPr>
        <xdr:cNvPr id="652" name="フローチャート: 判断 651">
          <a:extLst>
            <a:ext uri="{FF2B5EF4-FFF2-40B4-BE49-F238E27FC236}">
              <a16:creationId xmlns:a16="http://schemas.microsoft.com/office/drawing/2014/main" id="{B49800A2-8FCB-4281-9986-D9A8C12B4FEC}"/>
            </a:ext>
          </a:extLst>
        </xdr:cNvPr>
        <xdr:cNvSpPr/>
      </xdr:nvSpPr>
      <xdr:spPr>
        <a:xfrm>
          <a:off x="12029440" y="137843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3" name="フローチャート: 判断 652">
          <a:extLst>
            <a:ext uri="{FF2B5EF4-FFF2-40B4-BE49-F238E27FC236}">
              <a16:creationId xmlns:a16="http://schemas.microsoft.com/office/drawing/2014/main" id="{C96AB82F-9BFC-4A39-9676-0FC22CAF5B79}"/>
            </a:ext>
          </a:extLst>
        </xdr:cNvPr>
        <xdr:cNvSpPr/>
      </xdr:nvSpPr>
      <xdr:spPr>
        <a:xfrm>
          <a:off x="11231880" y="13839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BADEFA8-25EE-4186-8E87-CDDEAD76340C}"/>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496B4304-D7D1-4965-8900-BC2CD720173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2D1153CB-08BE-402F-BCC9-37996B4A85C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21B32C44-F756-4566-B110-89925AE369C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21D0258-4C93-4D42-BC5D-BFA091BDDD3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59" name="楕円 658">
          <a:extLst>
            <a:ext uri="{FF2B5EF4-FFF2-40B4-BE49-F238E27FC236}">
              <a16:creationId xmlns:a16="http://schemas.microsoft.com/office/drawing/2014/main" id="{C11A0D2C-BAA6-4012-9644-4FC3CA569294}"/>
            </a:ext>
          </a:extLst>
        </xdr:cNvPr>
        <xdr:cNvSpPr/>
      </xdr:nvSpPr>
      <xdr:spPr>
        <a:xfrm>
          <a:off x="14325600" y="1453496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60" name="【児童館】&#10;有形固定資産減価償却率該当値テキスト">
          <a:extLst>
            <a:ext uri="{FF2B5EF4-FFF2-40B4-BE49-F238E27FC236}">
              <a16:creationId xmlns:a16="http://schemas.microsoft.com/office/drawing/2014/main" id="{5B47D506-0D3C-4AB2-A05A-2B71DBA411B1}"/>
            </a:ext>
          </a:extLst>
        </xdr:cNvPr>
        <xdr:cNvSpPr txBox="1"/>
      </xdr:nvSpPr>
      <xdr:spPr>
        <a:xfrm>
          <a:off x="14414500" y="1444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98334</xdr:rowOff>
    </xdr:from>
    <xdr:to>
      <xdr:col>81</xdr:col>
      <xdr:colOff>101600</xdr:colOff>
      <xdr:row>87</xdr:row>
      <xdr:rowOff>28484</xdr:rowOff>
    </xdr:to>
    <xdr:sp macro="" textlink="">
      <xdr:nvSpPr>
        <xdr:cNvPr id="661" name="楕円 660">
          <a:extLst>
            <a:ext uri="{FF2B5EF4-FFF2-40B4-BE49-F238E27FC236}">
              <a16:creationId xmlns:a16="http://schemas.microsoft.com/office/drawing/2014/main" id="{53FB2DC0-EB04-4C26-93CA-1CC2A8A2A8CC}"/>
            </a:ext>
          </a:extLst>
        </xdr:cNvPr>
        <xdr:cNvSpPr/>
      </xdr:nvSpPr>
      <xdr:spPr>
        <a:xfrm>
          <a:off x="13578840" y="145153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149134</xdr:rowOff>
    </xdr:from>
    <xdr:to>
      <xdr:col>85</xdr:col>
      <xdr:colOff>127000</xdr:colOff>
      <xdr:row>86</xdr:row>
      <xdr:rowOff>168729</xdr:rowOff>
    </xdr:to>
    <xdr:cxnSp macro="">
      <xdr:nvCxnSpPr>
        <xdr:cNvPr id="662" name="直線コネクタ 661">
          <a:extLst>
            <a:ext uri="{FF2B5EF4-FFF2-40B4-BE49-F238E27FC236}">
              <a16:creationId xmlns:a16="http://schemas.microsoft.com/office/drawing/2014/main" id="{44AA158D-7932-4BEA-B307-653AC6A1D96F}"/>
            </a:ext>
          </a:extLst>
        </xdr:cNvPr>
        <xdr:cNvCxnSpPr/>
      </xdr:nvCxnSpPr>
      <xdr:spPr>
        <a:xfrm>
          <a:off x="13629640" y="14566174"/>
          <a:ext cx="74676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72208</xdr:rowOff>
    </xdr:from>
    <xdr:to>
      <xdr:col>76</xdr:col>
      <xdr:colOff>165100</xdr:colOff>
      <xdr:row>87</xdr:row>
      <xdr:rowOff>2358</xdr:rowOff>
    </xdr:to>
    <xdr:sp macro="" textlink="">
      <xdr:nvSpPr>
        <xdr:cNvPr id="663" name="楕円 662">
          <a:extLst>
            <a:ext uri="{FF2B5EF4-FFF2-40B4-BE49-F238E27FC236}">
              <a16:creationId xmlns:a16="http://schemas.microsoft.com/office/drawing/2014/main" id="{A0455059-3B2A-4F96-A7DD-1D68F2D26F54}"/>
            </a:ext>
          </a:extLst>
        </xdr:cNvPr>
        <xdr:cNvSpPr/>
      </xdr:nvSpPr>
      <xdr:spPr>
        <a:xfrm>
          <a:off x="12804140" y="14489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123008</xdr:rowOff>
    </xdr:from>
    <xdr:to>
      <xdr:col>81</xdr:col>
      <xdr:colOff>50800</xdr:colOff>
      <xdr:row>86</xdr:row>
      <xdr:rowOff>149134</xdr:rowOff>
    </xdr:to>
    <xdr:cxnSp macro="">
      <xdr:nvCxnSpPr>
        <xdr:cNvPr id="664" name="直線コネクタ 663">
          <a:extLst>
            <a:ext uri="{FF2B5EF4-FFF2-40B4-BE49-F238E27FC236}">
              <a16:creationId xmlns:a16="http://schemas.microsoft.com/office/drawing/2014/main" id="{3B894585-A727-40D9-9BB0-4E69CE3EE59A}"/>
            </a:ext>
          </a:extLst>
        </xdr:cNvPr>
        <xdr:cNvCxnSpPr/>
      </xdr:nvCxnSpPr>
      <xdr:spPr>
        <a:xfrm>
          <a:off x="12854940" y="14540048"/>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46082</xdr:rowOff>
    </xdr:from>
    <xdr:to>
      <xdr:col>72</xdr:col>
      <xdr:colOff>38100</xdr:colOff>
      <xdr:row>86</xdr:row>
      <xdr:rowOff>147682</xdr:rowOff>
    </xdr:to>
    <xdr:sp macro="" textlink="">
      <xdr:nvSpPr>
        <xdr:cNvPr id="665" name="楕円 664">
          <a:extLst>
            <a:ext uri="{FF2B5EF4-FFF2-40B4-BE49-F238E27FC236}">
              <a16:creationId xmlns:a16="http://schemas.microsoft.com/office/drawing/2014/main" id="{3AF6A603-24C6-4073-9F12-3B57355F439A}"/>
            </a:ext>
          </a:extLst>
        </xdr:cNvPr>
        <xdr:cNvSpPr/>
      </xdr:nvSpPr>
      <xdr:spPr>
        <a:xfrm>
          <a:off x="12029440" y="144631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96882</xdr:rowOff>
    </xdr:from>
    <xdr:to>
      <xdr:col>76</xdr:col>
      <xdr:colOff>114300</xdr:colOff>
      <xdr:row>86</xdr:row>
      <xdr:rowOff>123008</xdr:rowOff>
    </xdr:to>
    <xdr:cxnSp macro="">
      <xdr:nvCxnSpPr>
        <xdr:cNvPr id="666" name="直線コネクタ 665">
          <a:extLst>
            <a:ext uri="{FF2B5EF4-FFF2-40B4-BE49-F238E27FC236}">
              <a16:creationId xmlns:a16="http://schemas.microsoft.com/office/drawing/2014/main" id="{1148F159-ADFC-4DBF-A0EA-7E6DD4574220}"/>
            </a:ext>
          </a:extLst>
        </xdr:cNvPr>
        <xdr:cNvCxnSpPr/>
      </xdr:nvCxnSpPr>
      <xdr:spPr>
        <a:xfrm>
          <a:off x="12072620" y="14513922"/>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19957</xdr:rowOff>
    </xdr:from>
    <xdr:to>
      <xdr:col>67</xdr:col>
      <xdr:colOff>101600</xdr:colOff>
      <xdr:row>86</xdr:row>
      <xdr:rowOff>121557</xdr:rowOff>
    </xdr:to>
    <xdr:sp macro="" textlink="">
      <xdr:nvSpPr>
        <xdr:cNvPr id="667" name="楕円 666">
          <a:extLst>
            <a:ext uri="{FF2B5EF4-FFF2-40B4-BE49-F238E27FC236}">
              <a16:creationId xmlns:a16="http://schemas.microsoft.com/office/drawing/2014/main" id="{3230D1D0-8881-45F5-9846-80B23750F851}"/>
            </a:ext>
          </a:extLst>
        </xdr:cNvPr>
        <xdr:cNvSpPr/>
      </xdr:nvSpPr>
      <xdr:spPr>
        <a:xfrm>
          <a:off x="11231880" y="144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70757</xdr:rowOff>
    </xdr:from>
    <xdr:to>
      <xdr:col>71</xdr:col>
      <xdr:colOff>177800</xdr:colOff>
      <xdr:row>86</xdr:row>
      <xdr:rowOff>96882</xdr:rowOff>
    </xdr:to>
    <xdr:cxnSp macro="">
      <xdr:nvCxnSpPr>
        <xdr:cNvPr id="668" name="直線コネクタ 667">
          <a:extLst>
            <a:ext uri="{FF2B5EF4-FFF2-40B4-BE49-F238E27FC236}">
              <a16:creationId xmlns:a16="http://schemas.microsoft.com/office/drawing/2014/main" id="{F93C6987-AD65-4808-951B-A9DF26A52E1A}"/>
            </a:ext>
          </a:extLst>
        </xdr:cNvPr>
        <xdr:cNvCxnSpPr/>
      </xdr:nvCxnSpPr>
      <xdr:spPr>
        <a:xfrm>
          <a:off x="11282680" y="14487797"/>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71138</xdr:rowOff>
    </xdr:from>
    <xdr:ext cx="405111" cy="259045"/>
    <xdr:sp macro="" textlink="">
      <xdr:nvSpPr>
        <xdr:cNvPr id="669" name="n_1aveValue【児童館】&#10;有形固定資産減価償却率">
          <a:extLst>
            <a:ext uri="{FF2B5EF4-FFF2-40B4-BE49-F238E27FC236}">
              <a16:creationId xmlns:a16="http://schemas.microsoft.com/office/drawing/2014/main" id="{DC73D737-F7F8-4774-B8AC-1C511CE7DE4C}"/>
            </a:ext>
          </a:extLst>
        </xdr:cNvPr>
        <xdr:cNvSpPr txBox="1"/>
      </xdr:nvSpPr>
      <xdr:spPr>
        <a:xfrm>
          <a:off x="13437244" y="13649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23784</xdr:rowOff>
    </xdr:from>
    <xdr:ext cx="405111" cy="259045"/>
    <xdr:sp macro="" textlink="">
      <xdr:nvSpPr>
        <xdr:cNvPr id="670" name="n_2aveValue【児童館】&#10;有形固定資産減価償却率">
          <a:extLst>
            <a:ext uri="{FF2B5EF4-FFF2-40B4-BE49-F238E27FC236}">
              <a16:creationId xmlns:a16="http://schemas.microsoft.com/office/drawing/2014/main" id="{636810EA-D1D9-47E9-B51F-0D679A2E0DEA}"/>
            </a:ext>
          </a:extLst>
        </xdr:cNvPr>
        <xdr:cNvSpPr txBox="1"/>
      </xdr:nvSpPr>
      <xdr:spPr>
        <a:xfrm>
          <a:off x="12675244" y="1360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156046</xdr:rowOff>
    </xdr:from>
    <xdr:ext cx="405111" cy="259045"/>
    <xdr:sp macro="" textlink="">
      <xdr:nvSpPr>
        <xdr:cNvPr id="671" name="n_3aveValue【児童館】&#10;有形固定資産減価償却率">
          <a:extLst>
            <a:ext uri="{FF2B5EF4-FFF2-40B4-BE49-F238E27FC236}">
              <a16:creationId xmlns:a16="http://schemas.microsoft.com/office/drawing/2014/main" id="{803EB670-5E71-49E0-8F50-FD9B353DA1D7}"/>
            </a:ext>
          </a:extLst>
        </xdr:cNvPr>
        <xdr:cNvSpPr txBox="1"/>
      </xdr:nvSpPr>
      <xdr:spPr>
        <a:xfrm>
          <a:off x="11900544" y="1356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2" name="n_4aveValue【児童館】&#10;有形固定資産減価償却率">
          <a:extLst>
            <a:ext uri="{FF2B5EF4-FFF2-40B4-BE49-F238E27FC236}">
              <a16:creationId xmlns:a16="http://schemas.microsoft.com/office/drawing/2014/main" id="{150F6809-B612-42C6-AA28-09217782C33C}"/>
            </a:ext>
          </a:extLst>
        </xdr:cNvPr>
        <xdr:cNvSpPr txBox="1"/>
      </xdr:nvSpPr>
      <xdr:spPr>
        <a:xfrm>
          <a:off x="11102984" y="1361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19611</xdr:rowOff>
    </xdr:from>
    <xdr:ext cx="405111" cy="259045"/>
    <xdr:sp macro="" textlink="">
      <xdr:nvSpPr>
        <xdr:cNvPr id="673" name="n_1mainValue【児童館】&#10;有形固定資産減価償却率">
          <a:extLst>
            <a:ext uri="{FF2B5EF4-FFF2-40B4-BE49-F238E27FC236}">
              <a16:creationId xmlns:a16="http://schemas.microsoft.com/office/drawing/2014/main" id="{562AF869-97CB-41BA-A707-BA9123B04182}"/>
            </a:ext>
          </a:extLst>
        </xdr:cNvPr>
        <xdr:cNvSpPr txBox="1"/>
      </xdr:nvSpPr>
      <xdr:spPr>
        <a:xfrm>
          <a:off x="13437244" y="1460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164935</xdr:rowOff>
    </xdr:from>
    <xdr:ext cx="405111" cy="259045"/>
    <xdr:sp macro="" textlink="">
      <xdr:nvSpPr>
        <xdr:cNvPr id="674" name="n_2mainValue【児童館】&#10;有形固定資産減価償却率">
          <a:extLst>
            <a:ext uri="{FF2B5EF4-FFF2-40B4-BE49-F238E27FC236}">
              <a16:creationId xmlns:a16="http://schemas.microsoft.com/office/drawing/2014/main" id="{98B2667E-6E6B-4464-9206-EA0FC7035448}"/>
            </a:ext>
          </a:extLst>
        </xdr:cNvPr>
        <xdr:cNvSpPr txBox="1"/>
      </xdr:nvSpPr>
      <xdr:spPr>
        <a:xfrm>
          <a:off x="12675244" y="14581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138809</xdr:rowOff>
    </xdr:from>
    <xdr:ext cx="405111" cy="259045"/>
    <xdr:sp macro="" textlink="">
      <xdr:nvSpPr>
        <xdr:cNvPr id="675" name="n_3mainValue【児童館】&#10;有形固定資産減価償却率">
          <a:extLst>
            <a:ext uri="{FF2B5EF4-FFF2-40B4-BE49-F238E27FC236}">
              <a16:creationId xmlns:a16="http://schemas.microsoft.com/office/drawing/2014/main" id="{D7DE1031-F302-4D62-9C8A-0385A847D263}"/>
            </a:ext>
          </a:extLst>
        </xdr:cNvPr>
        <xdr:cNvSpPr txBox="1"/>
      </xdr:nvSpPr>
      <xdr:spPr>
        <a:xfrm>
          <a:off x="11900544" y="14555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112684</xdr:rowOff>
    </xdr:from>
    <xdr:ext cx="405111" cy="259045"/>
    <xdr:sp macro="" textlink="">
      <xdr:nvSpPr>
        <xdr:cNvPr id="676" name="n_4mainValue【児童館】&#10;有形固定資産減価償却率">
          <a:extLst>
            <a:ext uri="{FF2B5EF4-FFF2-40B4-BE49-F238E27FC236}">
              <a16:creationId xmlns:a16="http://schemas.microsoft.com/office/drawing/2014/main" id="{4CDDA427-20F5-48C2-9A39-0467A9FFD424}"/>
            </a:ext>
          </a:extLst>
        </xdr:cNvPr>
        <xdr:cNvSpPr txBox="1"/>
      </xdr:nvSpPr>
      <xdr:spPr>
        <a:xfrm>
          <a:off x="11102984" y="1452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4D73F3BA-6C10-4E1B-9859-E373A4320EF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7B98028E-CFA8-4230-AB7A-2AC18028B63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6C40D518-0482-4FFC-8507-6C2BE0AEE95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3D16F725-783E-4F04-AC4A-4CA5923B91B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04503875-829E-4297-9973-193334B291F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EA35D59A-82DC-4889-9FDF-DB1685CE2F4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5FADB890-1CBC-471F-93A1-DDD677EDA28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F865224E-B7C4-44DF-9C2E-0908DE701E1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AAE0B64A-EBA4-4118-B40F-0041E52FCD5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CFFAB2C2-463E-45A7-8018-211B833CC13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E6070CD3-DA44-420E-8367-258A551F5EDD}"/>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234E7EF2-E570-4F78-BC10-32883B428D4D}"/>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A0A357DA-CFAB-4085-B39E-DE42ABB0C7C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B055BC83-BF69-4795-992D-4661E6C4A10D}"/>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27608B5D-F70F-456C-B991-B22E4074BB69}"/>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758F6B91-7AE4-4256-B540-250D903A71F8}"/>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D6FF30BA-EC8B-4ED2-878A-5445ABFC09AC}"/>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3F870C56-196A-4CA9-97C2-70BDD51BF665}"/>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4B1A31B7-E145-4660-BC46-C7B1912871E6}"/>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F87DC487-C593-467B-BDE4-2633A68CB92F}"/>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3F5312CE-63BD-412D-BA2E-F784E351F970}"/>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07911465-027D-48B3-B197-87CE808771C9}"/>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C64A8B56-D5AD-4072-9517-5FA2D72E78A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960F7F50-141E-4E1E-969C-BAD9B07486F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54FA7BB1-161D-4973-914D-BBDF043CB0F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81643</xdr:rowOff>
    </xdr:from>
    <xdr:to>
      <xdr:col>116</xdr:col>
      <xdr:colOff>62864</xdr:colOff>
      <xdr:row>86</xdr:row>
      <xdr:rowOff>146957</xdr:rowOff>
    </xdr:to>
    <xdr:cxnSp macro="">
      <xdr:nvCxnSpPr>
        <xdr:cNvPr id="702" name="直線コネクタ 701">
          <a:extLst>
            <a:ext uri="{FF2B5EF4-FFF2-40B4-BE49-F238E27FC236}">
              <a16:creationId xmlns:a16="http://schemas.microsoft.com/office/drawing/2014/main" id="{5CB36F45-8A96-49D8-81AD-953A14949C56}"/>
            </a:ext>
          </a:extLst>
        </xdr:cNvPr>
        <xdr:cNvCxnSpPr/>
      </xdr:nvCxnSpPr>
      <xdr:spPr>
        <a:xfrm flipV="1">
          <a:off x="19509104" y="13157563"/>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3" name="【児童館】&#10;一人当たり面積最小値テキスト">
          <a:extLst>
            <a:ext uri="{FF2B5EF4-FFF2-40B4-BE49-F238E27FC236}">
              <a16:creationId xmlns:a16="http://schemas.microsoft.com/office/drawing/2014/main" id="{EC5B3138-E8BB-433C-854D-81100814CFB0}"/>
            </a:ext>
          </a:extLst>
        </xdr:cNvPr>
        <xdr:cNvSpPr txBox="1"/>
      </xdr:nvSpPr>
      <xdr:spPr>
        <a:xfrm>
          <a:off x="19547840" y="1456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4" name="直線コネクタ 703">
          <a:extLst>
            <a:ext uri="{FF2B5EF4-FFF2-40B4-BE49-F238E27FC236}">
              <a16:creationId xmlns:a16="http://schemas.microsoft.com/office/drawing/2014/main" id="{18FC0E49-CEF6-469F-95E0-A90953951A52}"/>
            </a:ext>
          </a:extLst>
        </xdr:cNvPr>
        <xdr:cNvCxnSpPr/>
      </xdr:nvCxnSpPr>
      <xdr:spPr>
        <a:xfrm>
          <a:off x="19443700" y="1456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28320</xdr:rowOff>
    </xdr:from>
    <xdr:ext cx="469744" cy="259045"/>
    <xdr:sp macro="" textlink="">
      <xdr:nvSpPr>
        <xdr:cNvPr id="705" name="【児童館】&#10;一人当たり面積最大値テキスト">
          <a:extLst>
            <a:ext uri="{FF2B5EF4-FFF2-40B4-BE49-F238E27FC236}">
              <a16:creationId xmlns:a16="http://schemas.microsoft.com/office/drawing/2014/main" id="{9398FA7B-3DB2-4938-8447-275D761907BA}"/>
            </a:ext>
          </a:extLst>
        </xdr:cNvPr>
        <xdr:cNvSpPr txBox="1"/>
      </xdr:nvSpPr>
      <xdr:spPr>
        <a:xfrm>
          <a:off x="19547840" y="1293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81643</xdr:rowOff>
    </xdr:from>
    <xdr:to>
      <xdr:col>116</xdr:col>
      <xdr:colOff>152400</xdr:colOff>
      <xdr:row>78</xdr:row>
      <xdr:rowOff>81643</xdr:rowOff>
    </xdr:to>
    <xdr:cxnSp macro="">
      <xdr:nvCxnSpPr>
        <xdr:cNvPr id="706" name="直線コネクタ 705">
          <a:extLst>
            <a:ext uri="{FF2B5EF4-FFF2-40B4-BE49-F238E27FC236}">
              <a16:creationId xmlns:a16="http://schemas.microsoft.com/office/drawing/2014/main" id="{DE03EE6E-115B-4F16-B44E-90BF16553912}"/>
            </a:ext>
          </a:extLst>
        </xdr:cNvPr>
        <xdr:cNvCxnSpPr/>
      </xdr:nvCxnSpPr>
      <xdr:spPr>
        <a:xfrm>
          <a:off x="19443700" y="131575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123570</xdr:rowOff>
    </xdr:from>
    <xdr:ext cx="469744" cy="259045"/>
    <xdr:sp macro="" textlink="">
      <xdr:nvSpPr>
        <xdr:cNvPr id="707" name="【児童館】&#10;一人当たり面積平均値テキスト">
          <a:extLst>
            <a:ext uri="{FF2B5EF4-FFF2-40B4-BE49-F238E27FC236}">
              <a16:creationId xmlns:a16="http://schemas.microsoft.com/office/drawing/2014/main" id="{C4D40921-1C4E-4A27-8197-EDBD11AFD2B4}"/>
            </a:ext>
          </a:extLst>
        </xdr:cNvPr>
        <xdr:cNvSpPr txBox="1"/>
      </xdr:nvSpPr>
      <xdr:spPr>
        <a:xfrm>
          <a:off x="19547840" y="14205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145143</xdr:rowOff>
    </xdr:from>
    <xdr:to>
      <xdr:col>116</xdr:col>
      <xdr:colOff>114300</xdr:colOff>
      <xdr:row>85</xdr:row>
      <xdr:rowOff>75293</xdr:rowOff>
    </xdr:to>
    <xdr:sp macro="" textlink="">
      <xdr:nvSpPr>
        <xdr:cNvPr id="708" name="フローチャート: 判断 707">
          <a:extLst>
            <a:ext uri="{FF2B5EF4-FFF2-40B4-BE49-F238E27FC236}">
              <a16:creationId xmlns:a16="http://schemas.microsoft.com/office/drawing/2014/main" id="{2E1F6FF3-06CD-4D10-A868-860EEA356B56}"/>
            </a:ext>
          </a:extLst>
        </xdr:cNvPr>
        <xdr:cNvSpPr/>
      </xdr:nvSpPr>
      <xdr:spPr>
        <a:xfrm>
          <a:off x="19458940" y="14226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156029</xdr:rowOff>
    </xdr:from>
    <xdr:to>
      <xdr:col>112</xdr:col>
      <xdr:colOff>38100</xdr:colOff>
      <xdr:row>85</xdr:row>
      <xdr:rowOff>86179</xdr:rowOff>
    </xdr:to>
    <xdr:sp macro="" textlink="">
      <xdr:nvSpPr>
        <xdr:cNvPr id="709" name="フローチャート: 判断 708">
          <a:extLst>
            <a:ext uri="{FF2B5EF4-FFF2-40B4-BE49-F238E27FC236}">
              <a16:creationId xmlns:a16="http://schemas.microsoft.com/office/drawing/2014/main" id="{FA8086AA-0D60-44B8-AFDB-971DDAC574D3}"/>
            </a:ext>
          </a:extLst>
        </xdr:cNvPr>
        <xdr:cNvSpPr/>
      </xdr:nvSpPr>
      <xdr:spPr>
        <a:xfrm>
          <a:off x="18735040" y="14237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123371</xdr:rowOff>
    </xdr:from>
    <xdr:to>
      <xdr:col>107</xdr:col>
      <xdr:colOff>101600</xdr:colOff>
      <xdr:row>85</xdr:row>
      <xdr:rowOff>53521</xdr:rowOff>
    </xdr:to>
    <xdr:sp macro="" textlink="">
      <xdr:nvSpPr>
        <xdr:cNvPr id="710" name="フローチャート: 判断 709">
          <a:extLst>
            <a:ext uri="{FF2B5EF4-FFF2-40B4-BE49-F238E27FC236}">
              <a16:creationId xmlns:a16="http://schemas.microsoft.com/office/drawing/2014/main" id="{84326297-D3A2-4566-AE1A-A9ED71854E37}"/>
            </a:ext>
          </a:extLst>
        </xdr:cNvPr>
        <xdr:cNvSpPr/>
      </xdr:nvSpPr>
      <xdr:spPr>
        <a:xfrm>
          <a:off x="17937480" y="1420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123371</xdr:rowOff>
    </xdr:from>
    <xdr:to>
      <xdr:col>102</xdr:col>
      <xdr:colOff>165100</xdr:colOff>
      <xdr:row>85</xdr:row>
      <xdr:rowOff>53521</xdr:rowOff>
    </xdr:to>
    <xdr:sp macro="" textlink="">
      <xdr:nvSpPr>
        <xdr:cNvPr id="711" name="フローチャート: 判断 710">
          <a:extLst>
            <a:ext uri="{FF2B5EF4-FFF2-40B4-BE49-F238E27FC236}">
              <a16:creationId xmlns:a16="http://schemas.microsoft.com/office/drawing/2014/main" id="{FB03D131-0A01-44AF-AC5A-4EE7944F96FE}"/>
            </a:ext>
          </a:extLst>
        </xdr:cNvPr>
        <xdr:cNvSpPr/>
      </xdr:nvSpPr>
      <xdr:spPr>
        <a:xfrm>
          <a:off x="17162780" y="1420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12" name="フローチャート: 判断 711">
          <a:extLst>
            <a:ext uri="{FF2B5EF4-FFF2-40B4-BE49-F238E27FC236}">
              <a16:creationId xmlns:a16="http://schemas.microsoft.com/office/drawing/2014/main" id="{BEEE5102-3BC7-4EE5-8268-9B6C8D6EFDF8}"/>
            </a:ext>
          </a:extLst>
        </xdr:cNvPr>
        <xdr:cNvSpPr/>
      </xdr:nvSpPr>
      <xdr:spPr>
        <a:xfrm>
          <a:off x="16388080" y="142160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9965300D-41B2-4CAD-97BC-4A145E6CC6D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6BC280AA-510F-4D2D-A6DB-ECAC6673EB0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D470351-B723-4A8F-85E7-3B59984BD9A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1120C17-F707-4608-9425-61BADBDA7DC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EB8121F-2D0C-4EA6-A051-3B6BA5EB394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8" name="楕円 717">
          <a:extLst>
            <a:ext uri="{FF2B5EF4-FFF2-40B4-BE49-F238E27FC236}">
              <a16:creationId xmlns:a16="http://schemas.microsoft.com/office/drawing/2014/main" id="{75F25648-0B5D-445D-91AC-47677F374F25}"/>
            </a:ext>
          </a:extLst>
        </xdr:cNvPr>
        <xdr:cNvSpPr/>
      </xdr:nvSpPr>
      <xdr:spPr>
        <a:xfrm>
          <a:off x="19458940" y="1403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143527</xdr:rowOff>
    </xdr:from>
    <xdr:ext cx="469744" cy="259045"/>
    <xdr:sp macro="" textlink="">
      <xdr:nvSpPr>
        <xdr:cNvPr id="719" name="【児童館】&#10;一人当たり面積該当値テキスト">
          <a:extLst>
            <a:ext uri="{FF2B5EF4-FFF2-40B4-BE49-F238E27FC236}">
              <a16:creationId xmlns:a16="http://schemas.microsoft.com/office/drawing/2014/main" id="{EE115372-EF90-4D09-92D3-C415C6DB4F40}"/>
            </a:ext>
          </a:extLst>
        </xdr:cNvPr>
        <xdr:cNvSpPr txBox="1"/>
      </xdr:nvSpPr>
      <xdr:spPr>
        <a:xfrm>
          <a:off x="19547840"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131536</xdr:rowOff>
    </xdr:from>
    <xdr:to>
      <xdr:col>112</xdr:col>
      <xdr:colOff>38100</xdr:colOff>
      <xdr:row>84</xdr:row>
      <xdr:rowOff>61686</xdr:rowOff>
    </xdr:to>
    <xdr:sp macro="" textlink="">
      <xdr:nvSpPr>
        <xdr:cNvPr id="720" name="楕円 719">
          <a:extLst>
            <a:ext uri="{FF2B5EF4-FFF2-40B4-BE49-F238E27FC236}">
              <a16:creationId xmlns:a16="http://schemas.microsoft.com/office/drawing/2014/main" id="{22DFEBEA-F5C2-47FD-B481-06D47C33B628}"/>
            </a:ext>
          </a:extLst>
        </xdr:cNvPr>
        <xdr:cNvSpPr/>
      </xdr:nvSpPr>
      <xdr:spPr>
        <a:xfrm>
          <a:off x="18735040" y="14045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0</xdr:rowOff>
    </xdr:from>
    <xdr:to>
      <xdr:col>116</xdr:col>
      <xdr:colOff>63500</xdr:colOff>
      <xdr:row>84</xdr:row>
      <xdr:rowOff>10886</xdr:rowOff>
    </xdr:to>
    <xdr:cxnSp macro="">
      <xdr:nvCxnSpPr>
        <xdr:cNvPr id="721" name="直線コネクタ 720">
          <a:extLst>
            <a:ext uri="{FF2B5EF4-FFF2-40B4-BE49-F238E27FC236}">
              <a16:creationId xmlns:a16="http://schemas.microsoft.com/office/drawing/2014/main" id="{F125F74D-C5CD-44C3-A27A-0D6129CE4B3A}"/>
            </a:ext>
          </a:extLst>
        </xdr:cNvPr>
        <xdr:cNvCxnSpPr/>
      </xdr:nvCxnSpPr>
      <xdr:spPr>
        <a:xfrm flipV="1">
          <a:off x="18778220" y="14081760"/>
          <a:ext cx="7315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131536</xdr:rowOff>
    </xdr:from>
    <xdr:to>
      <xdr:col>107</xdr:col>
      <xdr:colOff>101600</xdr:colOff>
      <xdr:row>84</xdr:row>
      <xdr:rowOff>61686</xdr:rowOff>
    </xdr:to>
    <xdr:sp macro="" textlink="">
      <xdr:nvSpPr>
        <xdr:cNvPr id="722" name="楕円 721">
          <a:extLst>
            <a:ext uri="{FF2B5EF4-FFF2-40B4-BE49-F238E27FC236}">
              <a16:creationId xmlns:a16="http://schemas.microsoft.com/office/drawing/2014/main" id="{B6BD9F85-C753-41F9-B07B-069184F3FB07}"/>
            </a:ext>
          </a:extLst>
        </xdr:cNvPr>
        <xdr:cNvSpPr/>
      </xdr:nvSpPr>
      <xdr:spPr>
        <a:xfrm>
          <a:off x="17937480" y="14045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10886</xdr:rowOff>
    </xdr:from>
    <xdr:to>
      <xdr:col>111</xdr:col>
      <xdr:colOff>177800</xdr:colOff>
      <xdr:row>84</xdr:row>
      <xdr:rowOff>10886</xdr:rowOff>
    </xdr:to>
    <xdr:cxnSp macro="">
      <xdr:nvCxnSpPr>
        <xdr:cNvPr id="723" name="直線コネクタ 722">
          <a:extLst>
            <a:ext uri="{FF2B5EF4-FFF2-40B4-BE49-F238E27FC236}">
              <a16:creationId xmlns:a16="http://schemas.microsoft.com/office/drawing/2014/main" id="{71BA801E-2627-469C-8F6E-BC7404511923}"/>
            </a:ext>
          </a:extLst>
        </xdr:cNvPr>
        <xdr:cNvCxnSpPr/>
      </xdr:nvCxnSpPr>
      <xdr:spPr>
        <a:xfrm>
          <a:off x="17988280" y="1409264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24" name="楕円 723">
          <a:extLst>
            <a:ext uri="{FF2B5EF4-FFF2-40B4-BE49-F238E27FC236}">
              <a16:creationId xmlns:a16="http://schemas.microsoft.com/office/drawing/2014/main" id="{FF03C06E-CBEB-48AF-B7B3-1C24C5DDC928}"/>
            </a:ext>
          </a:extLst>
        </xdr:cNvPr>
        <xdr:cNvSpPr/>
      </xdr:nvSpPr>
      <xdr:spPr>
        <a:xfrm>
          <a:off x="17162780" y="14056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10886</xdr:rowOff>
    </xdr:from>
    <xdr:to>
      <xdr:col>107</xdr:col>
      <xdr:colOff>50800</xdr:colOff>
      <xdr:row>84</xdr:row>
      <xdr:rowOff>21771</xdr:rowOff>
    </xdr:to>
    <xdr:cxnSp macro="">
      <xdr:nvCxnSpPr>
        <xdr:cNvPr id="725" name="直線コネクタ 724">
          <a:extLst>
            <a:ext uri="{FF2B5EF4-FFF2-40B4-BE49-F238E27FC236}">
              <a16:creationId xmlns:a16="http://schemas.microsoft.com/office/drawing/2014/main" id="{A47FDC7E-D0F4-4ED0-9298-9C1F393CCFED}"/>
            </a:ext>
          </a:extLst>
        </xdr:cNvPr>
        <xdr:cNvCxnSpPr/>
      </xdr:nvCxnSpPr>
      <xdr:spPr>
        <a:xfrm flipV="1">
          <a:off x="17213580" y="14092646"/>
          <a:ext cx="7747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6" name="楕円 725">
          <a:extLst>
            <a:ext uri="{FF2B5EF4-FFF2-40B4-BE49-F238E27FC236}">
              <a16:creationId xmlns:a16="http://schemas.microsoft.com/office/drawing/2014/main" id="{3691BA20-F288-462A-AB38-FB710AF44814}"/>
            </a:ext>
          </a:extLst>
        </xdr:cNvPr>
        <xdr:cNvSpPr/>
      </xdr:nvSpPr>
      <xdr:spPr>
        <a:xfrm>
          <a:off x="16388080" y="140565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21771</xdr:rowOff>
    </xdr:from>
    <xdr:to>
      <xdr:col>102</xdr:col>
      <xdr:colOff>114300</xdr:colOff>
      <xdr:row>84</xdr:row>
      <xdr:rowOff>21771</xdr:rowOff>
    </xdr:to>
    <xdr:cxnSp macro="">
      <xdr:nvCxnSpPr>
        <xdr:cNvPr id="727" name="直線コネクタ 726">
          <a:extLst>
            <a:ext uri="{FF2B5EF4-FFF2-40B4-BE49-F238E27FC236}">
              <a16:creationId xmlns:a16="http://schemas.microsoft.com/office/drawing/2014/main" id="{FA589550-BDB2-42F0-B806-2F22148AF2F2}"/>
            </a:ext>
          </a:extLst>
        </xdr:cNvPr>
        <xdr:cNvCxnSpPr/>
      </xdr:nvCxnSpPr>
      <xdr:spPr>
        <a:xfrm>
          <a:off x="16431260" y="1410353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77306</xdr:rowOff>
    </xdr:from>
    <xdr:ext cx="469744" cy="259045"/>
    <xdr:sp macro="" textlink="">
      <xdr:nvSpPr>
        <xdr:cNvPr id="728" name="n_1aveValue【児童館】&#10;一人当たり面積">
          <a:extLst>
            <a:ext uri="{FF2B5EF4-FFF2-40B4-BE49-F238E27FC236}">
              <a16:creationId xmlns:a16="http://schemas.microsoft.com/office/drawing/2014/main" id="{7AB07BF4-AC73-4A2A-A0DD-B7396C69ABE1}"/>
            </a:ext>
          </a:extLst>
        </xdr:cNvPr>
        <xdr:cNvSpPr txBox="1"/>
      </xdr:nvSpPr>
      <xdr:spPr>
        <a:xfrm>
          <a:off x="18561127" y="1432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44648</xdr:rowOff>
    </xdr:from>
    <xdr:ext cx="469744" cy="259045"/>
    <xdr:sp macro="" textlink="">
      <xdr:nvSpPr>
        <xdr:cNvPr id="729" name="n_2aveValue【児童館】&#10;一人当たり面積">
          <a:extLst>
            <a:ext uri="{FF2B5EF4-FFF2-40B4-BE49-F238E27FC236}">
              <a16:creationId xmlns:a16="http://schemas.microsoft.com/office/drawing/2014/main" id="{17F4AAD9-AF5C-4CA7-9E12-1983057488F9}"/>
            </a:ext>
          </a:extLst>
        </xdr:cNvPr>
        <xdr:cNvSpPr txBox="1"/>
      </xdr:nvSpPr>
      <xdr:spPr>
        <a:xfrm>
          <a:off x="1777626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44648</xdr:rowOff>
    </xdr:from>
    <xdr:ext cx="469744" cy="259045"/>
    <xdr:sp macro="" textlink="">
      <xdr:nvSpPr>
        <xdr:cNvPr id="730" name="n_3aveValue【児童館】&#10;一人当たり面積">
          <a:extLst>
            <a:ext uri="{FF2B5EF4-FFF2-40B4-BE49-F238E27FC236}">
              <a16:creationId xmlns:a16="http://schemas.microsoft.com/office/drawing/2014/main" id="{94B9B71E-FB5F-4B19-8916-98EBBDC4E5D0}"/>
            </a:ext>
          </a:extLst>
        </xdr:cNvPr>
        <xdr:cNvSpPr txBox="1"/>
      </xdr:nvSpPr>
      <xdr:spPr>
        <a:xfrm>
          <a:off x="1700156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731" name="n_4aveValue【児童館】&#10;一人当たり面積">
          <a:extLst>
            <a:ext uri="{FF2B5EF4-FFF2-40B4-BE49-F238E27FC236}">
              <a16:creationId xmlns:a16="http://schemas.microsoft.com/office/drawing/2014/main" id="{0EA1DD55-12C6-408C-89E6-EAECE40F4E01}"/>
            </a:ext>
          </a:extLst>
        </xdr:cNvPr>
        <xdr:cNvSpPr txBox="1"/>
      </xdr:nvSpPr>
      <xdr:spPr>
        <a:xfrm>
          <a:off x="16226867" y="1430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78213</xdr:rowOff>
    </xdr:from>
    <xdr:ext cx="469744" cy="259045"/>
    <xdr:sp macro="" textlink="">
      <xdr:nvSpPr>
        <xdr:cNvPr id="732" name="n_1mainValue【児童館】&#10;一人当たり面積">
          <a:extLst>
            <a:ext uri="{FF2B5EF4-FFF2-40B4-BE49-F238E27FC236}">
              <a16:creationId xmlns:a16="http://schemas.microsoft.com/office/drawing/2014/main" id="{66A1BC55-AE19-4AEE-B5CF-B20BE9AB7739}"/>
            </a:ext>
          </a:extLst>
        </xdr:cNvPr>
        <xdr:cNvSpPr txBox="1"/>
      </xdr:nvSpPr>
      <xdr:spPr>
        <a:xfrm>
          <a:off x="18561127" y="1382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78213</xdr:rowOff>
    </xdr:from>
    <xdr:ext cx="469744" cy="259045"/>
    <xdr:sp macro="" textlink="">
      <xdr:nvSpPr>
        <xdr:cNvPr id="733" name="n_2mainValue【児童館】&#10;一人当たり面積">
          <a:extLst>
            <a:ext uri="{FF2B5EF4-FFF2-40B4-BE49-F238E27FC236}">
              <a16:creationId xmlns:a16="http://schemas.microsoft.com/office/drawing/2014/main" id="{6C5B3E14-BF9A-49D1-A353-9B0355C00640}"/>
            </a:ext>
          </a:extLst>
        </xdr:cNvPr>
        <xdr:cNvSpPr txBox="1"/>
      </xdr:nvSpPr>
      <xdr:spPr>
        <a:xfrm>
          <a:off x="17776267" y="1382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734" name="n_3mainValue【児童館】&#10;一人当たり面積">
          <a:extLst>
            <a:ext uri="{FF2B5EF4-FFF2-40B4-BE49-F238E27FC236}">
              <a16:creationId xmlns:a16="http://schemas.microsoft.com/office/drawing/2014/main" id="{1D5EA0BC-2400-4ABF-B67F-2B8D2046C401}"/>
            </a:ext>
          </a:extLst>
        </xdr:cNvPr>
        <xdr:cNvSpPr txBox="1"/>
      </xdr:nvSpPr>
      <xdr:spPr>
        <a:xfrm>
          <a:off x="17001567" y="1383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735" name="n_4mainValue【児童館】&#10;一人当たり面積">
          <a:extLst>
            <a:ext uri="{FF2B5EF4-FFF2-40B4-BE49-F238E27FC236}">
              <a16:creationId xmlns:a16="http://schemas.microsoft.com/office/drawing/2014/main" id="{C04D791D-7289-43FF-9C94-B3B3796BB19F}"/>
            </a:ext>
          </a:extLst>
        </xdr:cNvPr>
        <xdr:cNvSpPr txBox="1"/>
      </xdr:nvSpPr>
      <xdr:spPr>
        <a:xfrm>
          <a:off x="16226867" y="1383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F3C4BF71-F0D5-4AD8-831C-F120C70D35D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BE97D0CB-FD60-45B7-818C-D31E0DA4F50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AE4D7F73-5EB4-478A-83E0-B73D4A15CCA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43FE6003-47B1-4566-911B-7AA16B9B362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FE241F58-EE65-41A2-A9FA-0B39ED5BE12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B7490C3E-BC6C-4CC6-8224-634AF3C97A3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889DAA79-700D-4C08-8F82-3E7C5826028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C9927C80-6F3C-49B8-9EFD-A11F0D9EDAC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488D4B0F-DC34-48D4-B114-39C836F518D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49F249D5-BA9F-4650-80E8-D76B68D9849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D629FCD2-D944-4359-A159-72A90CFB30A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230C8654-09D5-47CB-B764-049272DE5DC9}"/>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17212BB4-69B2-40CC-B790-60DC005541CF}"/>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836B617A-EC19-4E49-89D6-4F24880C3CF3}"/>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DC1D0D53-19F0-4530-9C29-DCD689A72C8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2B3A9EC5-86FC-4258-995E-FE937BE85539}"/>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994EDD6D-DFFC-453B-86B9-222E3BB0E318}"/>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F91D7A56-4034-4B13-B8B9-81C7B2A31BE2}"/>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B1F8D206-9092-4B19-8270-A055A04F56A9}"/>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A1E90E69-9789-401F-B012-E923B9AB8E97}"/>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3D729F94-2375-40DF-870F-3AF056DFCD4F}"/>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672716AF-A731-41CE-826C-7C9D7AC5438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A74D8FB8-CFD0-49A7-A3C4-F95E7521A054}"/>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03506349-945B-4AFF-96F9-8164765DD9C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54BC62C9-AB6D-4D59-B368-BF33518FBC9D}"/>
            </a:ext>
          </a:extLst>
        </xdr:cNvPr>
        <xdr:cNvCxnSpPr/>
      </xdr:nvCxnSpPr>
      <xdr:spPr>
        <a:xfrm flipV="1">
          <a:off x="14375764" y="16762096"/>
          <a:ext cx="0" cy="1495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3CD7CAE5-DF9F-4253-A27D-43D7EE0285EB}"/>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759B5A8F-31D6-4EFD-BD3B-92112A8BA5F7}"/>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3" name="【公民館】&#10;有形固定資産減価償却率最大値テキスト">
          <a:extLst>
            <a:ext uri="{FF2B5EF4-FFF2-40B4-BE49-F238E27FC236}">
              <a16:creationId xmlns:a16="http://schemas.microsoft.com/office/drawing/2014/main" id="{84D6C684-3268-4B1F-8ECA-C9A30CEBF7BE}"/>
            </a:ext>
          </a:extLst>
        </xdr:cNvPr>
        <xdr:cNvSpPr txBox="1"/>
      </xdr:nvSpPr>
      <xdr:spPr>
        <a:xfrm>
          <a:off x="1441450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4" name="直線コネクタ 763">
          <a:extLst>
            <a:ext uri="{FF2B5EF4-FFF2-40B4-BE49-F238E27FC236}">
              <a16:creationId xmlns:a16="http://schemas.microsoft.com/office/drawing/2014/main" id="{D8E176F5-DAB1-448B-B993-717A7382F57C}"/>
            </a:ext>
          </a:extLst>
        </xdr:cNvPr>
        <xdr:cNvCxnSpPr/>
      </xdr:nvCxnSpPr>
      <xdr:spPr>
        <a:xfrm>
          <a:off x="1428750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135907</xdr:rowOff>
    </xdr:from>
    <xdr:ext cx="405111" cy="259045"/>
    <xdr:sp macro="" textlink="">
      <xdr:nvSpPr>
        <xdr:cNvPr id="765" name="【公民館】&#10;有形固定資産減価償却率平均値テキスト">
          <a:extLst>
            <a:ext uri="{FF2B5EF4-FFF2-40B4-BE49-F238E27FC236}">
              <a16:creationId xmlns:a16="http://schemas.microsoft.com/office/drawing/2014/main" id="{65425AC2-EFF8-492C-8E59-49FEE08E0680}"/>
            </a:ext>
          </a:extLst>
        </xdr:cNvPr>
        <xdr:cNvSpPr txBox="1"/>
      </xdr:nvSpPr>
      <xdr:spPr>
        <a:xfrm>
          <a:off x="14414500" y="17402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113030</xdr:rowOff>
    </xdr:from>
    <xdr:to>
      <xdr:col>85</xdr:col>
      <xdr:colOff>177800</xdr:colOff>
      <xdr:row>105</xdr:row>
      <xdr:rowOff>43180</xdr:rowOff>
    </xdr:to>
    <xdr:sp macro="" textlink="">
      <xdr:nvSpPr>
        <xdr:cNvPr id="766" name="フローチャート: 判断 765">
          <a:extLst>
            <a:ext uri="{FF2B5EF4-FFF2-40B4-BE49-F238E27FC236}">
              <a16:creationId xmlns:a16="http://schemas.microsoft.com/office/drawing/2014/main" id="{BCCF65F6-C015-48EB-8B47-AF5BB59B2DB5}"/>
            </a:ext>
          </a:extLst>
        </xdr:cNvPr>
        <xdr:cNvSpPr/>
      </xdr:nvSpPr>
      <xdr:spPr>
        <a:xfrm>
          <a:off x="14325600" y="17547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7" name="フローチャート: 判断 766">
          <a:extLst>
            <a:ext uri="{FF2B5EF4-FFF2-40B4-BE49-F238E27FC236}">
              <a16:creationId xmlns:a16="http://schemas.microsoft.com/office/drawing/2014/main" id="{8184AE97-FD6E-4E93-A4B7-0CBAE988ED14}"/>
            </a:ext>
          </a:extLst>
        </xdr:cNvPr>
        <xdr:cNvSpPr/>
      </xdr:nvSpPr>
      <xdr:spPr>
        <a:xfrm>
          <a:off x="13578840" y="17520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68" name="フローチャート: 判断 767">
          <a:extLst>
            <a:ext uri="{FF2B5EF4-FFF2-40B4-BE49-F238E27FC236}">
              <a16:creationId xmlns:a16="http://schemas.microsoft.com/office/drawing/2014/main" id="{5406D54D-A124-4B39-9298-B1BA7C2CE5FC}"/>
            </a:ext>
          </a:extLst>
        </xdr:cNvPr>
        <xdr:cNvSpPr/>
      </xdr:nvSpPr>
      <xdr:spPr>
        <a:xfrm>
          <a:off x="1280414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769" name="フローチャート: 判断 768">
          <a:extLst>
            <a:ext uri="{FF2B5EF4-FFF2-40B4-BE49-F238E27FC236}">
              <a16:creationId xmlns:a16="http://schemas.microsoft.com/office/drawing/2014/main" id="{8EDCE6A6-6ED0-4CC4-B16A-DDF6F73C15CE}"/>
            </a:ext>
          </a:extLst>
        </xdr:cNvPr>
        <xdr:cNvSpPr/>
      </xdr:nvSpPr>
      <xdr:spPr>
        <a:xfrm>
          <a:off x="12029440" y="17555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105411</xdr:rowOff>
    </xdr:from>
    <xdr:to>
      <xdr:col>67</xdr:col>
      <xdr:colOff>101600</xdr:colOff>
      <xdr:row>105</xdr:row>
      <xdr:rowOff>35561</xdr:rowOff>
    </xdr:to>
    <xdr:sp macro="" textlink="">
      <xdr:nvSpPr>
        <xdr:cNvPr id="770" name="フローチャート: 判断 769">
          <a:extLst>
            <a:ext uri="{FF2B5EF4-FFF2-40B4-BE49-F238E27FC236}">
              <a16:creationId xmlns:a16="http://schemas.microsoft.com/office/drawing/2014/main" id="{56AD9F84-07D5-4E51-921D-6E64733803C2}"/>
            </a:ext>
          </a:extLst>
        </xdr:cNvPr>
        <xdr:cNvSpPr/>
      </xdr:nvSpPr>
      <xdr:spPr>
        <a:xfrm>
          <a:off x="1123188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B26BF90D-1F25-4F22-8B87-369BBF1CAE8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968CEE04-5735-40EE-A183-BFC72ACF44E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4066B6C-F943-4FA2-8F9B-3BA3F7B060B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1E7B21E-62D7-4CD7-908C-3154612A5A5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94F44C0-A076-4C2A-A112-3AB8598F80C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6350</xdr:rowOff>
    </xdr:from>
    <xdr:to>
      <xdr:col>85</xdr:col>
      <xdr:colOff>177800</xdr:colOff>
      <xdr:row>106</xdr:row>
      <xdr:rowOff>107950</xdr:rowOff>
    </xdr:to>
    <xdr:sp macro="" textlink="">
      <xdr:nvSpPr>
        <xdr:cNvPr id="776" name="楕円 775">
          <a:extLst>
            <a:ext uri="{FF2B5EF4-FFF2-40B4-BE49-F238E27FC236}">
              <a16:creationId xmlns:a16="http://schemas.microsoft.com/office/drawing/2014/main" id="{AACF416D-42EA-46DA-96D1-939EBAD4CB3B}"/>
            </a:ext>
          </a:extLst>
        </xdr:cNvPr>
        <xdr:cNvSpPr/>
      </xdr:nvSpPr>
      <xdr:spPr>
        <a:xfrm>
          <a:off x="14325600" y="177761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156227</xdr:rowOff>
    </xdr:from>
    <xdr:ext cx="405111" cy="259045"/>
    <xdr:sp macro="" textlink="">
      <xdr:nvSpPr>
        <xdr:cNvPr id="777" name="【公民館】&#10;有形固定資産減価償却率該当値テキスト">
          <a:extLst>
            <a:ext uri="{FF2B5EF4-FFF2-40B4-BE49-F238E27FC236}">
              <a16:creationId xmlns:a16="http://schemas.microsoft.com/office/drawing/2014/main" id="{14D998AF-4846-4D13-B9B6-77CF91B70CA1}"/>
            </a:ext>
          </a:extLst>
        </xdr:cNvPr>
        <xdr:cNvSpPr txBox="1"/>
      </xdr:nvSpPr>
      <xdr:spPr>
        <a:xfrm>
          <a:off x="14414500"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128270</xdr:rowOff>
    </xdr:from>
    <xdr:to>
      <xdr:col>81</xdr:col>
      <xdr:colOff>101600</xdr:colOff>
      <xdr:row>106</xdr:row>
      <xdr:rowOff>58420</xdr:rowOff>
    </xdr:to>
    <xdr:sp macro="" textlink="">
      <xdr:nvSpPr>
        <xdr:cNvPr id="778" name="楕円 777">
          <a:extLst>
            <a:ext uri="{FF2B5EF4-FFF2-40B4-BE49-F238E27FC236}">
              <a16:creationId xmlns:a16="http://schemas.microsoft.com/office/drawing/2014/main" id="{5509D48E-76E8-45FC-8ED2-A7DF70952C23}"/>
            </a:ext>
          </a:extLst>
        </xdr:cNvPr>
        <xdr:cNvSpPr/>
      </xdr:nvSpPr>
      <xdr:spPr>
        <a:xfrm>
          <a:off x="1357884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7620</xdr:rowOff>
    </xdr:from>
    <xdr:to>
      <xdr:col>85</xdr:col>
      <xdr:colOff>127000</xdr:colOff>
      <xdr:row>106</xdr:row>
      <xdr:rowOff>57150</xdr:rowOff>
    </xdr:to>
    <xdr:cxnSp macro="">
      <xdr:nvCxnSpPr>
        <xdr:cNvPr id="779" name="直線コネクタ 778">
          <a:extLst>
            <a:ext uri="{FF2B5EF4-FFF2-40B4-BE49-F238E27FC236}">
              <a16:creationId xmlns:a16="http://schemas.microsoft.com/office/drawing/2014/main" id="{CD697A27-A67D-4459-AFEE-1BE1B4654DEA}"/>
            </a:ext>
          </a:extLst>
        </xdr:cNvPr>
        <xdr:cNvCxnSpPr/>
      </xdr:nvCxnSpPr>
      <xdr:spPr>
        <a:xfrm>
          <a:off x="13629640" y="17777460"/>
          <a:ext cx="7467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145414</xdr:rowOff>
    </xdr:from>
    <xdr:to>
      <xdr:col>76</xdr:col>
      <xdr:colOff>165100</xdr:colOff>
      <xdr:row>106</xdr:row>
      <xdr:rowOff>75564</xdr:rowOff>
    </xdr:to>
    <xdr:sp macro="" textlink="">
      <xdr:nvSpPr>
        <xdr:cNvPr id="780" name="楕円 779">
          <a:extLst>
            <a:ext uri="{FF2B5EF4-FFF2-40B4-BE49-F238E27FC236}">
              <a16:creationId xmlns:a16="http://schemas.microsoft.com/office/drawing/2014/main" id="{8CDCD67C-36A0-4DE7-B5EE-7D6D86730A74}"/>
            </a:ext>
          </a:extLst>
        </xdr:cNvPr>
        <xdr:cNvSpPr/>
      </xdr:nvSpPr>
      <xdr:spPr>
        <a:xfrm>
          <a:off x="12804140" y="177476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xdr:rowOff>
    </xdr:from>
    <xdr:to>
      <xdr:col>81</xdr:col>
      <xdr:colOff>50800</xdr:colOff>
      <xdr:row>106</xdr:row>
      <xdr:rowOff>24764</xdr:rowOff>
    </xdr:to>
    <xdr:cxnSp macro="">
      <xdr:nvCxnSpPr>
        <xdr:cNvPr id="781" name="直線コネクタ 780">
          <a:extLst>
            <a:ext uri="{FF2B5EF4-FFF2-40B4-BE49-F238E27FC236}">
              <a16:creationId xmlns:a16="http://schemas.microsoft.com/office/drawing/2014/main" id="{06B35450-D500-4009-9ABB-B1EB8695FBCF}"/>
            </a:ext>
          </a:extLst>
        </xdr:cNvPr>
        <xdr:cNvCxnSpPr/>
      </xdr:nvCxnSpPr>
      <xdr:spPr>
        <a:xfrm flipV="1">
          <a:off x="12854940" y="17777460"/>
          <a:ext cx="7747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109220</xdr:rowOff>
    </xdr:from>
    <xdr:to>
      <xdr:col>72</xdr:col>
      <xdr:colOff>38100</xdr:colOff>
      <xdr:row>106</xdr:row>
      <xdr:rowOff>39370</xdr:rowOff>
    </xdr:to>
    <xdr:sp macro="" textlink="">
      <xdr:nvSpPr>
        <xdr:cNvPr id="782" name="楕円 781">
          <a:extLst>
            <a:ext uri="{FF2B5EF4-FFF2-40B4-BE49-F238E27FC236}">
              <a16:creationId xmlns:a16="http://schemas.microsoft.com/office/drawing/2014/main" id="{BE7D90F5-DC73-496D-AFF8-F40EC896F06E}"/>
            </a:ext>
          </a:extLst>
        </xdr:cNvPr>
        <xdr:cNvSpPr/>
      </xdr:nvSpPr>
      <xdr:spPr>
        <a:xfrm>
          <a:off x="12029440" y="17711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160020</xdr:rowOff>
    </xdr:from>
    <xdr:to>
      <xdr:col>76</xdr:col>
      <xdr:colOff>114300</xdr:colOff>
      <xdr:row>106</xdr:row>
      <xdr:rowOff>24764</xdr:rowOff>
    </xdr:to>
    <xdr:cxnSp macro="">
      <xdr:nvCxnSpPr>
        <xdr:cNvPr id="783" name="直線コネクタ 782">
          <a:extLst>
            <a:ext uri="{FF2B5EF4-FFF2-40B4-BE49-F238E27FC236}">
              <a16:creationId xmlns:a16="http://schemas.microsoft.com/office/drawing/2014/main" id="{D6ED5B9A-F7B1-4C84-8D8D-72990F8D682A}"/>
            </a:ext>
          </a:extLst>
        </xdr:cNvPr>
        <xdr:cNvCxnSpPr/>
      </xdr:nvCxnSpPr>
      <xdr:spPr>
        <a:xfrm>
          <a:off x="12072620" y="17762220"/>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73025</xdr:rowOff>
    </xdr:from>
    <xdr:to>
      <xdr:col>67</xdr:col>
      <xdr:colOff>101600</xdr:colOff>
      <xdr:row>106</xdr:row>
      <xdr:rowOff>3175</xdr:rowOff>
    </xdr:to>
    <xdr:sp macro="" textlink="">
      <xdr:nvSpPr>
        <xdr:cNvPr id="784" name="楕円 783">
          <a:extLst>
            <a:ext uri="{FF2B5EF4-FFF2-40B4-BE49-F238E27FC236}">
              <a16:creationId xmlns:a16="http://schemas.microsoft.com/office/drawing/2014/main" id="{900E2EB9-CF25-470B-9D98-4D9DC7B14530}"/>
            </a:ext>
          </a:extLst>
        </xdr:cNvPr>
        <xdr:cNvSpPr/>
      </xdr:nvSpPr>
      <xdr:spPr>
        <a:xfrm>
          <a:off x="11231880" y="17675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123825</xdr:rowOff>
    </xdr:from>
    <xdr:to>
      <xdr:col>71</xdr:col>
      <xdr:colOff>177800</xdr:colOff>
      <xdr:row>105</xdr:row>
      <xdr:rowOff>160020</xdr:rowOff>
    </xdr:to>
    <xdr:cxnSp macro="">
      <xdr:nvCxnSpPr>
        <xdr:cNvPr id="785" name="直線コネクタ 784">
          <a:extLst>
            <a:ext uri="{FF2B5EF4-FFF2-40B4-BE49-F238E27FC236}">
              <a16:creationId xmlns:a16="http://schemas.microsoft.com/office/drawing/2014/main" id="{01A4B174-5968-4AEE-A522-78313781DE62}"/>
            </a:ext>
          </a:extLst>
        </xdr:cNvPr>
        <xdr:cNvCxnSpPr/>
      </xdr:nvCxnSpPr>
      <xdr:spPr>
        <a:xfrm>
          <a:off x="11282680" y="1772602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6" name="n_1aveValue【公民館】&#10;有形固定資産減価償却率">
          <a:extLst>
            <a:ext uri="{FF2B5EF4-FFF2-40B4-BE49-F238E27FC236}">
              <a16:creationId xmlns:a16="http://schemas.microsoft.com/office/drawing/2014/main" id="{2D950947-D5BB-4E94-AEDE-A179026884CD}"/>
            </a:ext>
          </a:extLst>
        </xdr:cNvPr>
        <xdr:cNvSpPr txBox="1"/>
      </xdr:nvSpPr>
      <xdr:spPr>
        <a:xfrm>
          <a:off x="13437244" y="17299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87" name="n_2aveValue【公民館】&#10;有形固定資産減価償却率">
          <a:extLst>
            <a:ext uri="{FF2B5EF4-FFF2-40B4-BE49-F238E27FC236}">
              <a16:creationId xmlns:a16="http://schemas.microsoft.com/office/drawing/2014/main" id="{3A291C2A-0E20-44B0-85DA-7A7E7AE9CA45}"/>
            </a:ext>
          </a:extLst>
        </xdr:cNvPr>
        <xdr:cNvSpPr txBox="1"/>
      </xdr:nvSpPr>
      <xdr:spPr>
        <a:xfrm>
          <a:off x="126752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67327</xdr:rowOff>
    </xdr:from>
    <xdr:ext cx="405111" cy="259045"/>
    <xdr:sp macro="" textlink="">
      <xdr:nvSpPr>
        <xdr:cNvPr id="788" name="n_3aveValue【公民館】&#10;有形固定資産減価償却率">
          <a:extLst>
            <a:ext uri="{FF2B5EF4-FFF2-40B4-BE49-F238E27FC236}">
              <a16:creationId xmlns:a16="http://schemas.microsoft.com/office/drawing/2014/main" id="{1D28D540-1EB4-4B66-BF36-FA6FCE8258A9}"/>
            </a:ext>
          </a:extLst>
        </xdr:cNvPr>
        <xdr:cNvSpPr txBox="1"/>
      </xdr:nvSpPr>
      <xdr:spPr>
        <a:xfrm>
          <a:off x="119005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52088</xdr:rowOff>
    </xdr:from>
    <xdr:ext cx="405111" cy="259045"/>
    <xdr:sp macro="" textlink="">
      <xdr:nvSpPr>
        <xdr:cNvPr id="789" name="n_4aveValue【公民館】&#10;有形固定資産減価償却率">
          <a:extLst>
            <a:ext uri="{FF2B5EF4-FFF2-40B4-BE49-F238E27FC236}">
              <a16:creationId xmlns:a16="http://schemas.microsoft.com/office/drawing/2014/main" id="{664EF9B8-C95B-40BF-8ED1-7FF4A9465A2E}"/>
            </a:ext>
          </a:extLst>
        </xdr:cNvPr>
        <xdr:cNvSpPr txBox="1"/>
      </xdr:nvSpPr>
      <xdr:spPr>
        <a:xfrm>
          <a:off x="11102984" y="17319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49547</xdr:rowOff>
    </xdr:from>
    <xdr:ext cx="405111" cy="259045"/>
    <xdr:sp macro="" textlink="">
      <xdr:nvSpPr>
        <xdr:cNvPr id="790" name="n_1mainValue【公民館】&#10;有形固定資産減価償却率">
          <a:extLst>
            <a:ext uri="{FF2B5EF4-FFF2-40B4-BE49-F238E27FC236}">
              <a16:creationId xmlns:a16="http://schemas.microsoft.com/office/drawing/2014/main" id="{C2600286-DAC7-4825-9563-EE16FA2FBF81}"/>
            </a:ext>
          </a:extLst>
        </xdr:cNvPr>
        <xdr:cNvSpPr txBox="1"/>
      </xdr:nvSpPr>
      <xdr:spPr>
        <a:xfrm>
          <a:off x="13437244"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66691</xdr:rowOff>
    </xdr:from>
    <xdr:ext cx="405111" cy="259045"/>
    <xdr:sp macro="" textlink="">
      <xdr:nvSpPr>
        <xdr:cNvPr id="791" name="n_2mainValue【公民館】&#10;有形固定資産減価償却率">
          <a:extLst>
            <a:ext uri="{FF2B5EF4-FFF2-40B4-BE49-F238E27FC236}">
              <a16:creationId xmlns:a16="http://schemas.microsoft.com/office/drawing/2014/main" id="{DADECE6E-9E7F-4E56-89AC-C14FE7972E5F}"/>
            </a:ext>
          </a:extLst>
        </xdr:cNvPr>
        <xdr:cNvSpPr txBox="1"/>
      </xdr:nvSpPr>
      <xdr:spPr>
        <a:xfrm>
          <a:off x="12675244" y="17836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30497</xdr:rowOff>
    </xdr:from>
    <xdr:ext cx="405111" cy="259045"/>
    <xdr:sp macro="" textlink="">
      <xdr:nvSpPr>
        <xdr:cNvPr id="792" name="n_3mainValue【公民館】&#10;有形固定資産減価償却率">
          <a:extLst>
            <a:ext uri="{FF2B5EF4-FFF2-40B4-BE49-F238E27FC236}">
              <a16:creationId xmlns:a16="http://schemas.microsoft.com/office/drawing/2014/main" id="{5BB1CFB2-126D-46E0-866F-526C6738C8CD}"/>
            </a:ext>
          </a:extLst>
        </xdr:cNvPr>
        <xdr:cNvSpPr txBox="1"/>
      </xdr:nvSpPr>
      <xdr:spPr>
        <a:xfrm>
          <a:off x="11900544" y="1780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165752</xdr:rowOff>
    </xdr:from>
    <xdr:ext cx="405111" cy="259045"/>
    <xdr:sp macro="" textlink="">
      <xdr:nvSpPr>
        <xdr:cNvPr id="793" name="n_4mainValue【公民館】&#10;有形固定資産減価償却率">
          <a:extLst>
            <a:ext uri="{FF2B5EF4-FFF2-40B4-BE49-F238E27FC236}">
              <a16:creationId xmlns:a16="http://schemas.microsoft.com/office/drawing/2014/main" id="{43849A98-6ABA-4870-A280-6983BBBC5DA6}"/>
            </a:ext>
          </a:extLst>
        </xdr:cNvPr>
        <xdr:cNvSpPr txBox="1"/>
      </xdr:nvSpPr>
      <xdr:spPr>
        <a:xfrm>
          <a:off x="11102984"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E584E09A-5038-4725-8529-D19A56E3A16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4A11B5D4-9BC7-45D5-8E71-20E9FC303F8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27CB5B2B-C3EB-44F2-B9F5-443319333F6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3C7593AA-3B34-456E-BE6E-72062481127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B587DC8A-91A3-4839-9AFA-E0610350172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CCCB3C2E-00F6-484B-A46F-F2D18F975C4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BE79AA52-5137-4D56-B083-00AA5D8A737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718F49D3-F919-42DA-82D8-1BAB4E5C625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BD2408B5-A356-467B-9E1E-35EDED7CFBF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6EA505F1-E729-4423-B44B-A50748298CB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F2801A78-B6DB-4CE3-BEE9-02CCD061E8F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DBB4C7B1-A6A8-430D-9CD8-6F4584BBFAA1}"/>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78C1C39E-5FC6-486E-969F-5EC2E0CF271E}"/>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80AFAF98-BE4B-4E6A-893B-11842143F24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48E39681-BC73-47ED-8631-8A1D7AED628C}"/>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966C836A-633B-424C-A3DB-43668D0D5AD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CBEE0E18-7087-466A-8795-50C6E7ECC5D8}"/>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AC2ED1C9-0B16-45CE-B9F2-FCCA3D71B6B1}"/>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5BEF1CF8-BC4F-4F57-AEB2-96129BC53427}"/>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143426BD-79DE-42AB-891F-B30781166B4A}"/>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F74B9AB3-F3E1-44A5-AE47-C2184E9E8CEF}"/>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DB047C30-526F-47D0-8CA0-DA01F785E939}"/>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9E5BAB6D-B62D-4234-A222-7668B23CEDC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348631BB-5637-4F82-A3D4-12C5EE7C5E2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D5DCE8DC-2DC9-44A7-AC5C-2CDF56D8E94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156211</xdr:rowOff>
    </xdr:from>
    <xdr:to>
      <xdr:col>116</xdr:col>
      <xdr:colOff>62864</xdr:colOff>
      <xdr:row>109</xdr:row>
      <xdr:rowOff>20682</xdr:rowOff>
    </xdr:to>
    <xdr:cxnSp macro="">
      <xdr:nvCxnSpPr>
        <xdr:cNvPr id="819" name="直線コネクタ 818">
          <a:extLst>
            <a:ext uri="{FF2B5EF4-FFF2-40B4-BE49-F238E27FC236}">
              <a16:creationId xmlns:a16="http://schemas.microsoft.com/office/drawing/2014/main" id="{E95852AF-1CCF-4256-81F2-95AB0554E44B}"/>
            </a:ext>
          </a:extLst>
        </xdr:cNvPr>
        <xdr:cNvCxnSpPr/>
      </xdr:nvCxnSpPr>
      <xdr:spPr>
        <a:xfrm flipV="1">
          <a:off x="19509104" y="16920211"/>
          <a:ext cx="0" cy="1373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20" name="【公民館】&#10;一人当たり面積最小値テキスト">
          <a:extLst>
            <a:ext uri="{FF2B5EF4-FFF2-40B4-BE49-F238E27FC236}">
              <a16:creationId xmlns:a16="http://schemas.microsoft.com/office/drawing/2014/main" id="{BA867002-0F53-4892-A743-3B33108FA763}"/>
            </a:ext>
          </a:extLst>
        </xdr:cNvPr>
        <xdr:cNvSpPr txBox="1"/>
      </xdr:nvSpPr>
      <xdr:spPr>
        <a:xfrm>
          <a:off x="19547840" y="1829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21" name="直線コネクタ 820">
          <a:extLst>
            <a:ext uri="{FF2B5EF4-FFF2-40B4-BE49-F238E27FC236}">
              <a16:creationId xmlns:a16="http://schemas.microsoft.com/office/drawing/2014/main" id="{B1591AC5-D4F5-4172-B6FA-657D48B5C56A}"/>
            </a:ext>
          </a:extLst>
        </xdr:cNvPr>
        <xdr:cNvCxnSpPr/>
      </xdr:nvCxnSpPr>
      <xdr:spPr>
        <a:xfrm>
          <a:off x="19443700" y="18293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102888</xdr:rowOff>
    </xdr:from>
    <xdr:ext cx="469744" cy="259045"/>
    <xdr:sp macro="" textlink="">
      <xdr:nvSpPr>
        <xdr:cNvPr id="822" name="【公民館】&#10;一人当たり面積最大値テキスト">
          <a:extLst>
            <a:ext uri="{FF2B5EF4-FFF2-40B4-BE49-F238E27FC236}">
              <a16:creationId xmlns:a16="http://schemas.microsoft.com/office/drawing/2014/main" id="{70571C9E-5AC1-45D5-9DDB-DBBEDB4EB865}"/>
            </a:ext>
          </a:extLst>
        </xdr:cNvPr>
        <xdr:cNvSpPr txBox="1"/>
      </xdr:nvSpPr>
      <xdr:spPr>
        <a:xfrm>
          <a:off x="19547840" y="1669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156211</xdr:rowOff>
    </xdr:from>
    <xdr:to>
      <xdr:col>116</xdr:col>
      <xdr:colOff>152400</xdr:colOff>
      <xdr:row>100</xdr:row>
      <xdr:rowOff>156211</xdr:rowOff>
    </xdr:to>
    <xdr:cxnSp macro="">
      <xdr:nvCxnSpPr>
        <xdr:cNvPr id="823" name="直線コネクタ 822">
          <a:extLst>
            <a:ext uri="{FF2B5EF4-FFF2-40B4-BE49-F238E27FC236}">
              <a16:creationId xmlns:a16="http://schemas.microsoft.com/office/drawing/2014/main" id="{2F0B5F59-FD19-4E93-BD71-5F2BB7E510AB}"/>
            </a:ext>
          </a:extLst>
        </xdr:cNvPr>
        <xdr:cNvCxnSpPr/>
      </xdr:nvCxnSpPr>
      <xdr:spPr>
        <a:xfrm>
          <a:off x="19443700" y="169202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10721</xdr:rowOff>
    </xdr:from>
    <xdr:ext cx="469744" cy="259045"/>
    <xdr:sp macro="" textlink="">
      <xdr:nvSpPr>
        <xdr:cNvPr id="824" name="【公民館】&#10;一人当たり面積平均値テキスト">
          <a:extLst>
            <a:ext uri="{FF2B5EF4-FFF2-40B4-BE49-F238E27FC236}">
              <a16:creationId xmlns:a16="http://schemas.microsoft.com/office/drawing/2014/main" id="{968CD827-291A-43A4-932C-F299E9B09808}"/>
            </a:ext>
          </a:extLst>
        </xdr:cNvPr>
        <xdr:cNvSpPr txBox="1"/>
      </xdr:nvSpPr>
      <xdr:spPr>
        <a:xfrm>
          <a:off x="19547840" y="17780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159294</xdr:rowOff>
    </xdr:from>
    <xdr:to>
      <xdr:col>116</xdr:col>
      <xdr:colOff>114300</xdr:colOff>
      <xdr:row>107</xdr:row>
      <xdr:rowOff>89444</xdr:rowOff>
    </xdr:to>
    <xdr:sp macro="" textlink="">
      <xdr:nvSpPr>
        <xdr:cNvPr id="825" name="フローチャート: 判断 824">
          <a:extLst>
            <a:ext uri="{FF2B5EF4-FFF2-40B4-BE49-F238E27FC236}">
              <a16:creationId xmlns:a16="http://schemas.microsoft.com/office/drawing/2014/main" id="{A2BE6468-A710-44A3-BC25-B5F3032B7681}"/>
            </a:ext>
          </a:extLst>
        </xdr:cNvPr>
        <xdr:cNvSpPr/>
      </xdr:nvSpPr>
      <xdr:spPr>
        <a:xfrm>
          <a:off x="19458940" y="179291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141332</xdr:rowOff>
    </xdr:from>
    <xdr:to>
      <xdr:col>112</xdr:col>
      <xdr:colOff>38100</xdr:colOff>
      <xdr:row>107</xdr:row>
      <xdr:rowOff>71482</xdr:rowOff>
    </xdr:to>
    <xdr:sp macro="" textlink="">
      <xdr:nvSpPr>
        <xdr:cNvPr id="826" name="フローチャート: 判断 825">
          <a:extLst>
            <a:ext uri="{FF2B5EF4-FFF2-40B4-BE49-F238E27FC236}">
              <a16:creationId xmlns:a16="http://schemas.microsoft.com/office/drawing/2014/main" id="{E3F3C3EB-D834-4D22-B79F-3779DDA4E9F5}"/>
            </a:ext>
          </a:extLst>
        </xdr:cNvPr>
        <xdr:cNvSpPr/>
      </xdr:nvSpPr>
      <xdr:spPr>
        <a:xfrm>
          <a:off x="18735040" y="17911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149498</xdr:rowOff>
    </xdr:from>
    <xdr:to>
      <xdr:col>107</xdr:col>
      <xdr:colOff>101600</xdr:colOff>
      <xdr:row>107</xdr:row>
      <xdr:rowOff>79648</xdr:rowOff>
    </xdr:to>
    <xdr:sp macro="" textlink="">
      <xdr:nvSpPr>
        <xdr:cNvPr id="827" name="フローチャート: 判断 826">
          <a:extLst>
            <a:ext uri="{FF2B5EF4-FFF2-40B4-BE49-F238E27FC236}">
              <a16:creationId xmlns:a16="http://schemas.microsoft.com/office/drawing/2014/main" id="{89E57027-DF7F-4823-B266-7D0B364CB66F}"/>
            </a:ext>
          </a:extLst>
        </xdr:cNvPr>
        <xdr:cNvSpPr/>
      </xdr:nvSpPr>
      <xdr:spPr>
        <a:xfrm>
          <a:off x="1793748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141332</xdr:rowOff>
    </xdr:from>
    <xdr:to>
      <xdr:col>102</xdr:col>
      <xdr:colOff>165100</xdr:colOff>
      <xdr:row>107</xdr:row>
      <xdr:rowOff>71482</xdr:rowOff>
    </xdr:to>
    <xdr:sp macro="" textlink="">
      <xdr:nvSpPr>
        <xdr:cNvPr id="828" name="フローチャート: 判断 827">
          <a:extLst>
            <a:ext uri="{FF2B5EF4-FFF2-40B4-BE49-F238E27FC236}">
              <a16:creationId xmlns:a16="http://schemas.microsoft.com/office/drawing/2014/main" id="{089DE2BA-B3D6-4145-84E1-9224955BCC90}"/>
            </a:ext>
          </a:extLst>
        </xdr:cNvPr>
        <xdr:cNvSpPr/>
      </xdr:nvSpPr>
      <xdr:spPr>
        <a:xfrm>
          <a:off x="17162780" y="179111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829" name="フローチャート: 判断 828">
          <a:extLst>
            <a:ext uri="{FF2B5EF4-FFF2-40B4-BE49-F238E27FC236}">
              <a16:creationId xmlns:a16="http://schemas.microsoft.com/office/drawing/2014/main" id="{F8DCB809-C71B-4B6D-91F6-F3DDF86F4E80}"/>
            </a:ext>
          </a:extLst>
        </xdr:cNvPr>
        <xdr:cNvSpPr/>
      </xdr:nvSpPr>
      <xdr:spPr>
        <a:xfrm>
          <a:off x="16388080" y="17920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2F644E14-6FB3-4508-AF58-D90E77A2ECD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49B9D02F-3E93-4629-967C-DD286AC1293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62AF41E-90A3-4506-BC81-47D3658CE2C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E89AB59-6C38-4B5C-AA8F-3CE67B8C1AD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B30B37F-AF6D-42E5-A102-EA4D9C24AF0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160927</xdr:rowOff>
    </xdr:from>
    <xdr:to>
      <xdr:col>116</xdr:col>
      <xdr:colOff>114300</xdr:colOff>
      <xdr:row>107</xdr:row>
      <xdr:rowOff>91077</xdr:rowOff>
    </xdr:to>
    <xdr:sp macro="" textlink="">
      <xdr:nvSpPr>
        <xdr:cNvPr id="835" name="楕円 834">
          <a:extLst>
            <a:ext uri="{FF2B5EF4-FFF2-40B4-BE49-F238E27FC236}">
              <a16:creationId xmlns:a16="http://schemas.microsoft.com/office/drawing/2014/main" id="{8365A7DD-D3AB-48B7-9880-A5D7DFAC1C9A}"/>
            </a:ext>
          </a:extLst>
        </xdr:cNvPr>
        <xdr:cNvSpPr/>
      </xdr:nvSpPr>
      <xdr:spPr>
        <a:xfrm>
          <a:off x="19458940" y="17930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139354</xdr:rowOff>
    </xdr:from>
    <xdr:ext cx="469744" cy="259045"/>
    <xdr:sp macro="" textlink="">
      <xdr:nvSpPr>
        <xdr:cNvPr id="836" name="【公民館】&#10;一人当たり面積該当値テキスト">
          <a:extLst>
            <a:ext uri="{FF2B5EF4-FFF2-40B4-BE49-F238E27FC236}">
              <a16:creationId xmlns:a16="http://schemas.microsoft.com/office/drawing/2014/main" id="{C711C416-A2A7-42BB-AC83-F3E8EB417EA2}"/>
            </a:ext>
          </a:extLst>
        </xdr:cNvPr>
        <xdr:cNvSpPr txBox="1"/>
      </xdr:nvSpPr>
      <xdr:spPr>
        <a:xfrm>
          <a:off x="19547840" y="17909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165826</xdr:rowOff>
    </xdr:from>
    <xdr:to>
      <xdr:col>112</xdr:col>
      <xdr:colOff>38100</xdr:colOff>
      <xdr:row>107</xdr:row>
      <xdr:rowOff>95976</xdr:rowOff>
    </xdr:to>
    <xdr:sp macro="" textlink="">
      <xdr:nvSpPr>
        <xdr:cNvPr id="837" name="楕円 836">
          <a:extLst>
            <a:ext uri="{FF2B5EF4-FFF2-40B4-BE49-F238E27FC236}">
              <a16:creationId xmlns:a16="http://schemas.microsoft.com/office/drawing/2014/main" id="{A82BD82D-3654-4E78-B9D4-F1CEA58BDF9E}"/>
            </a:ext>
          </a:extLst>
        </xdr:cNvPr>
        <xdr:cNvSpPr/>
      </xdr:nvSpPr>
      <xdr:spPr>
        <a:xfrm>
          <a:off x="18735040" y="179356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40277</xdr:rowOff>
    </xdr:from>
    <xdr:to>
      <xdr:col>116</xdr:col>
      <xdr:colOff>63500</xdr:colOff>
      <xdr:row>107</xdr:row>
      <xdr:rowOff>45176</xdr:rowOff>
    </xdr:to>
    <xdr:cxnSp macro="">
      <xdr:nvCxnSpPr>
        <xdr:cNvPr id="838" name="直線コネクタ 837">
          <a:extLst>
            <a:ext uri="{FF2B5EF4-FFF2-40B4-BE49-F238E27FC236}">
              <a16:creationId xmlns:a16="http://schemas.microsoft.com/office/drawing/2014/main" id="{4D2DE5D0-FAB8-4C4F-B7C0-9589D835B7F5}"/>
            </a:ext>
          </a:extLst>
        </xdr:cNvPr>
        <xdr:cNvCxnSpPr/>
      </xdr:nvCxnSpPr>
      <xdr:spPr>
        <a:xfrm flipV="1">
          <a:off x="18778220" y="17977757"/>
          <a:ext cx="7315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170724</xdr:rowOff>
    </xdr:from>
    <xdr:to>
      <xdr:col>107</xdr:col>
      <xdr:colOff>101600</xdr:colOff>
      <xdr:row>107</xdr:row>
      <xdr:rowOff>100874</xdr:rowOff>
    </xdr:to>
    <xdr:sp macro="" textlink="">
      <xdr:nvSpPr>
        <xdr:cNvPr id="839" name="楕円 838">
          <a:extLst>
            <a:ext uri="{FF2B5EF4-FFF2-40B4-BE49-F238E27FC236}">
              <a16:creationId xmlns:a16="http://schemas.microsoft.com/office/drawing/2014/main" id="{B7CA2631-822B-4A34-A187-357CC2046046}"/>
            </a:ext>
          </a:extLst>
        </xdr:cNvPr>
        <xdr:cNvSpPr/>
      </xdr:nvSpPr>
      <xdr:spPr>
        <a:xfrm>
          <a:off x="17937480" y="17940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45176</xdr:rowOff>
    </xdr:from>
    <xdr:to>
      <xdr:col>111</xdr:col>
      <xdr:colOff>177800</xdr:colOff>
      <xdr:row>107</xdr:row>
      <xdr:rowOff>50074</xdr:rowOff>
    </xdr:to>
    <xdr:cxnSp macro="">
      <xdr:nvCxnSpPr>
        <xdr:cNvPr id="840" name="直線コネクタ 839">
          <a:extLst>
            <a:ext uri="{FF2B5EF4-FFF2-40B4-BE49-F238E27FC236}">
              <a16:creationId xmlns:a16="http://schemas.microsoft.com/office/drawing/2014/main" id="{2892EE17-DA67-458C-99FB-C2C104D675B3}"/>
            </a:ext>
          </a:extLst>
        </xdr:cNvPr>
        <xdr:cNvCxnSpPr/>
      </xdr:nvCxnSpPr>
      <xdr:spPr>
        <a:xfrm flipV="1">
          <a:off x="17988280" y="17982656"/>
          <a:ext cx="78994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2539</xdr:rowOff>
    </xdr:from>
    <xdr:to>
      <xdr:col>102</xdr:col>
      <xdr:colOff>165100</xdr:colOff>
      <xdr:row>107</xdr:row>
      <xdr:rowOff>104139</xdr:rowOff>
    </xdr:to>
    <xdr:sp macro="" textlink="">
      <xdr:nvSpPr>
        <xdr:cNvPr id="841" name="楕円 840">
          <a:extLst>
            <a:ext uri="{FF2B5EF4-FFF2-40B4-BE49-F238E27FC236}">
              <a16:creationId xmlns:a16="http://schemas.microsoft.com/office/drawing/2014/main" id="{D065B220-66FD-4F61-98B3-D1D9FAE8A4BE}"/>
            </a:ext>
          </a:extLst>
        </xdr:cNvPr>
        <xdr:cNvSpPr/>
      </xdr:nvSpPr>
      <xdr:spPr>
        <a:xfrm>
          <a:off x="17162780" y="1794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50074</xdr:rowOff>
    </xdr:from>
    <xdr:to>
      <xdr:col>107</xdr:col>
      <xdr:colOff>50800</xdr:colOff>
      <xdr:row>107</xdr:row>
      <xdr:rowOff>53339</xdr:rowOff>
    </xdr:to>
    <xdr:cxnSp macro="">
      <xdr:nvCxnSpPr>
        <xdr:cNvPr id="842" name="直線コネクタ 841">
          <a:extLst>
            <a:ext uri="{FF2B5EF4-FFF2-40B4-BE49-F238E27FC236}">
              <a16:creationId xmlns:a16="http://schemas.microsoft.com/office/drawing/2014/main" id="{63BA5230-ADAE-4D0B-9E32-2B6766BCE01C}"/>
            </a:ext>
          </a:extLst>
        </xdr:cNvPr>
        <xdr:cNvCxnSpPr/>
      </xdr:nvCxnSpPr>
      <xdr:spPr>
        <a:xfrm flipV="1">
          <a:off x="17213580" y="17987554"/>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7438</xdr:rowOff>
    </xdr:from>
    <xdr:to>
      <xdr:col>98</xdr:col>
      <xdr:colOff>38100</xdr:colOff>
      <xdr:row>107</xdr:row>
      <xdr:rowOff>109038</xdr:rowOff>
    </xdr:to>
    <xdr:sp macro="" textlink="">
      <xdr:nvSpPr>
        <xdr:cNvPr id="843" name="楕円 842">
          <a:extLst>
            <a:ext uri="{FF2B5EF4-FFF2-40B4-BE49-F238E27FC236}">
              <a16:creationId xmlns:a16="http://schemas.microsoft.com/office/drawing/2014/main" id="{37E4677E-77D9-4EC7-8990-7B403E148AE8}"/>
            </a:ext>
          </a:extLst>
        </xdr:cNvPr>
        <xdr:cNvSpPr/>
      </xdr:nvSpPr>
      <xdr:spPr>
        <a:xfrm>
          <a:off x="16388080" y="179449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53339</xdr:rowOff>
    </xdr:from>
    <xdr:to>
      <xdr:col>102</xdr:col>
      <xdr:colOff>114300</xdr:colOff>
      <xdr:row>107</xdr:row>
      <xdr:rowOff>58238</xdr:rowOff>
    </xdr:to>
    <xdr:cxnSp macro="">
      <xdr:nvCxnSpPr>
        <xdr:cNvPr id="844" name="直線コネクタ 843">
          <a:extLst>
            <a:ext uri="{FF2B5EF4-FFF2-40B4-BE49-F238E27FC236}">
              <a16:creationId xmlns:a16="http://schemas.microsoft.com/office/drawing/2014/main" id="{1FF7BDDD-0C66-46C6-8535-119FC3CAF729}"/>
            </a:ext>
          </a:extLst>
        </xdr:cNvPr>
        <xdr:cNvCxnSpPr/>
      </xdr:nvCxnSpPr>
      <xdr:spPr>
        <a:xfrm flipV="1">
          <a:off x="16431260" y="17990819"/>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88009</xdr:rowOff>
    </xdr:from>
    <xdr:ext cx="469744" cy="259045"/>
    <xdr:sp macro="" textlink="">
      <xdr:nvSpPr>
        <xdr:cNvPr id="845" name="n_1aveValue【公民館】&#10;一人当たり面積">
          <a:extLst>
            <a:ext uri="{FF2B5EF4-FFF2-40B4-BE49-F238E27FC236}">
              <a16:creationId xmlns:a16="http://schemas.microsoft.com/office/drawing/2014/main" id="{2AAD4F04-C224-40A4-9378-97BA1DFCB0B0}"/>
            </a:ext>
          </a:extLst>
        </xdr:cNvPr>
        <xdr:cNvSpPr txBox="1"/>
      </xdr:nvSpPr>
      <xdr:spPr>
        <a:xfrm>
          <a:off x="1856112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96175</xdr:rowOff>
    </xdr:from>
    <xdr:ext cx="469744" cy="259045"/>
    <xdr:sp macro="" textlink="">
      <xdr:nvSpPr>
        <xdr:cNvPr id="846" name="n_2aveValue【公民館】&#10;一人当たり面積">
          <a:extLst>
            <a:ext uri="{FF2B5EF4-FFF2-40B4-BE49-F238E27FC236}">
              <a16:creationId xmlns:a16="http://schemas.microsoft.com/office/drawing/2014/main" id="{2B2FD641-58EE-4E47-B074-C784DBEE514E}"/>
            </a:ext>
          </a:extLst>
        </xdr:cNvPr>
        <xdr:cNvSpPr txBox="1"/>
      </xdr:nvSpPr>
      <xdr:spPr>
        <a:xfrm>
          <a:off x="17776267" y="1769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88009</xdr:rowOff>
    </xdr:from>
    <xdr:ext cx="469744" cy="259045"/>
    <xdr:sp macro="" textlink="">
      <xdr:nvSpPr>
        <xdr:cNvPr id="847" name="n_3aveValue【公民館】&#10;一人当たり面積">
          <a:extLst>
            <a:ext uri="{FF2B5EF4-FFF2-40B4-BE49-F238E27FC236}">
              <a16:creationId xmlns:a16="http://schemas.microsoft.com/office/drawing/2014/main" id="{92366FEF-50BC-4E06-8F26-44967CA08C90}"/>
            </a:ext>
          </a:extLst>
        </xdr:cNvPr>
        <xdr:cNvSpPr txBox="1"/>
      </xdr:nvSpPr>
      <xdr:spPr>
        <a:xfrm>
          <a:off x="1700156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97807</xdr:rowOff>
    </xdr:from>
    <xdr:ext cx="469744" cy="259045"/>
    <xdr:sp macro="" textlink="">
      <xdr:nvSpPr>
        <xdr:cNvPr id="848" name="n_4aveValue【公民館】&#10;一人当たり面積">
          <a:extLst>
            <a:ext uri="{FF2B5EF4-FFF2-40B4-BE49-F238E27FC236}">
              <a16:creationId xmlns:a16="http://schemas.microsoft.com/office/drawing/2014/main" id="{958B2E24-8949-461E-87B7-40AD1A611CDF}"/>
            </a:ext>
          </a:extLst>
        </xdr:cNvPr>
        <xdr:cNvSpPr txBox="1"/>
      </xdr:nvSpPr>
      <xdr:spPr>
        <a:xfrm>
          <a:off x="1622686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87103</xdr:rowOff>
    </xdr:from>
    <xdr:ext cx="469744" cy="259045"/>
    <xdr:sp macro="" textlink="">
      <xdr:nvSpPr>
        <xdr:cNvPr id="849" name="n_1mainValue【公民館】&#10;一人当たり面積">
          <a:extLst>
            <a:ext uri="{FF2B5EF4-FFF2-40B4-BE49-F238E27FC236}">
              <a16:creationId xmlns:a16="http://schemas.microsoft.com/office/drawing/2014/main" id="{461ABBF5-D545-4377-93E5-7D914684C8A5}"/>
            </a:ext>
          </a:extLst>
        </xdr:cNvPr>
        <xdr:cNvSpPr txBox="1"/>
      </xdr:nvSpPr>
      <xdr:spPr>
        <a:xfrm>
          <a:off x="18561127" y="1802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92001</xdr:rowOff>
    </xdr:from>
    <xdr:ext cx="469744" cy="259045"/>
    <xdr:sp macro="" textlink="">
      <xdr:nvSpPr>
        <xdr:cNvPr id="850" name="n_2mainValue【公民館】&#10;一人当たり面積">
          <a:extLst>
            <a:ext uri="{FF2B5EF4-FFF2-40B4-BE49-F238E27FC236}">
              <a16:creationId xmlns:a16="http://schemas.microsoft.com/office/drawing/2014/main" id="{5DB4CBE0-5D1B-4591-A760-445CFF75A9B9}"/>
            </a:ext>
          </a:extLst>
        </xdr:cNvPr>
        <xdr:cNvSpPr txBox="1"/>
      </xdr:nvSpPr>
      <xdr:spPr>
        <a:xfrm>
          <a:off x="17776267" y="1802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95266</xdr:rowOff>
    </xdr:from>
    <xdr:ext cx="469744" cy="259045"/>
    <xdr:sp macro="" textlink="">
      <xdr:nvSpPr>
        <xdr:cNvPr id="851" name="n_3mainValue【公民館】&#10;一人当たり面積">
          <a:extLst>
            <a:ext uri="{FF2B5EF4-FFF2-40B4-BE49-F238E27FC236}">
              <a16:creationId xmlns:a16="http://schemas.microsoft.com/office/drawing/2014/main" id="{4ADF3F50-0ED4-4247-BB65-13D711280145}"/>
            </a:ext>
          </a:extLst>
        </xdr:cNvPr>
        <xdr:cNvSpPr txBox="1"/>
      </xdr:nvSpPr>
      <xdr:spPr>
        <a:xfrm>
          <a:off x="17001567" y="1803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100165</xdr:rowOff>
    </xdr:from>
    <xdr:ext cx="469744" cy="259045"/>
    <xdr:sp macro="" textlink="">
      <xdr:nvSpPr>
        <xdr:cNvPr id="852" name="n_4mainValue【公民館】&#10;一人当たり面積">
          <a:extLst>
            <a:ext uri="{FF2B5EF4-FFF2-40B4-BE49-F238E27FC236}">
              <a16:creationId xmlns:a16="http://schemas.microsoft.com/office/drawing/2014/main" id="{29973B7B-C30C-4374-8746-B0CB96B23D12}"/>
            </a:ext>
          </a:extLst>
        </xdr:cNvPr>
        <xdr:cNvSpPr txBox="1"/>
      </xdr:nvSpPr>
      <xdr:spPr>
        <a:xfrm>
          <a:off x="16226867" y="1803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D9781D67-E5B0-40A6-8C20-913E145478E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CF2317AD-C16F-4514-B403-1BCC90057A8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1C164007-86A6-4686-AB94-A9DDDD141BB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令和４年度において類似団体内平均値と比較して特に有形固定資産減価償却率が高くなっている施設は、児童館の</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％、認定こども園・幼稚園・保育所の</a:t>
          </a:r>
          <a:r>
            <a:rPr kumimoji="1" lang="en-US" altLang="ja-JP" sz="1300">
              <a:latin typeface="ＭＳ Ｐゴシック" panose="020B0600070205080204" pitchFamily="50" charset="-128"/>
              <a:ea typeface="ＭＳ Ｐゴシック" panose="020B0600070205080204" pitchFamily="50" charset="-128"/>
            </a:rPr>
            <a:t>93.7</a:t>
          </a:r>
          <a:r>
            <a:rPr kumimoji="1" lang="ja-JP" altLang="en-US" sz="1300">
              <a:latin typeface="ＭＳ Ｐゴシック" panose="020B0600070205080204" pitchFamily="50" charset="-128"/>
              <a:ea typeface="ＭＳ Ｐゴシック" panose="020B0600070205080204" pitchFamily="50" charset="-128"/>
            </a:rPr>
            <a:t>％、公営住宅の</a:t>
          </a:r>
          <a:r>
            <a:rPr kumimoji="1" lang="en-US" altLang="ja-JP" sz="1300">
              <a:latin typeface="ＭＳ Ｐゴシック" panose="020B0600070205080204" pitchFamily="50" charset="-128"/>
              <a:ea typeface="ＭＳ Ｐゴシック" panose="020B0600070205080204" pitchFamily="50" charset="-128"/>
            </a:rPr>
            <a:t>85.9%</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児童館は耐用年数</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年で設定しているが、築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年程度を経過しているため、類似団体内平均値より</a:t>
          </a:r>
          <a:r>
            <a:rPr kumimoji="1" lang="en-US" altLang="ja-JP" sz="1300">
              <a:latin typeface="ＭＳ Ｐゴシック" panose="020B0600070205080204" pitchFamily="50" charset="-128"/>
              <a:ea typeface="ＭＳ Ｐゴシック" panose="020B0600070205080204" pitchFamily="50" charset="-128"/>
            </a:rPr>
            <a:t>41.8</a:t>
          </a:r>
          <a:r>
            <a:rPr kumimoji="1" lang="ja-JP" altLang="en-US" sz="1300">
              <a:latin typeface="ＭＳ Ｐゴシック" panose="020B0600070205080204" pitchFamily="50" charset="-128"/>
              <a:ea typeface="ＭＳ Ｐゴシック" panose="020B0600070205080204" pitchFamily="50" charset="-128"/>
            </a:rPr>
            <a:t>％高い水準である。また、認定こども園・幼稚園・保育所は類似団体内平均値より</a:t>
          </a:r>
          <a:r>
            <a:rPr kumimoji="1" lang="en-US" altLang="ja-JP" sz="1300">
              <a:latin typeface="ＭＳ Ｐゴシック" panose="020B0600070205080204" pitchFamily="50" charset="-128"/>
              <a:ea typeface="ＭＳ Ｐゴシック" panose="020B0600070205080204" pitchFamily="50" charset="-128"/>
            </a:rPr>
            <a:t>37.2</a:t>
          </a:r>
          <a:r>
            <a:rPr kumimoji="1" lang="ja-JP" altLang="en-US" sz="1300">
              <a:latin typeface="ＭＳ Ｐゴシック" panose="020B0600070205080204" pitchFamily="50" charset="-128"/>
              <a:ea typeface="ＭＳ Ｐゴシック" panose="020B0600070205080204" pitchFamily="50" charset="-128"/>
            </a:rPr>
            <a:t>％高くなっており、引き続き、今後の人口動態や保育需要を見据えつつ必要な整備を進めていく。公営住宅については、類似団体内平均値より</a:t>
          </a:r>
          <a:r>
            <a:rPr kumimoji="1" lang="en-US" altLang="ja-JP" sz="1300">
              <a:latin typeface="ＭＳ Ｐゴシック" panose="020B0600070205080204" pitchFamily="50" charset="-128"/>
              <a:ea typeface="ＭＳ Ｐゴシック" panose="020B0600070205080204" pitchFamily="50" charset="-128"/>
            </a:rPr>
            <a:t>15.7</a:t>
          </a:r>
          <a:r>
            <a:rPr kumimoji="1" lang="ja-JP" altLang="en-US" sz="1300">
              <a:latin typeface="ＭＳ Ｐゴシック" panose="020B0600070205080204" pitchFamily="50" charset="-128"/>
              <a:ea typeface="ＭＳ Ｐゴシック" panose="020B0600070205080204" pitchFamily="50" charset="-128"/>
            </a:rPr>
            <a:t>％高い水準であるが、南陽市公営住宅長寿命化計画に基づき工事を行い老朽化対策に取り組んでいる。</a:t>
          </a:r>
        </a:p>
        <a:p>
          <a:r>
            <a:rPr kumimoji="1" lang="ja-JP" altLang="en-US" sz="1300">
              <a:latin typeface="ＭＳ Ｐゴシック" panose="020B0600070205080204" pitchFamily="50" charset="-128"/>
              <a:ea typeface="ＭＳ Ｐゴシック" panose="020B0600070205080204" pitchFamily="50" charset="-128"/>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544A9B-00D8-4848-95DD-8E3205A2CC2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E326667-5788-4600-BF1B-9FBB79C7ACC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EB24F53-6A2F-43B6-9125-A3D5BD2503A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1604FD-4A7D-4CCA-B9BE-07F2A3F3D76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9956F2-6F42-4A74-8403-25C0F60E904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BBD85F-9038-4B1C-A1FB-2EE986390DB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94043D0-743E-4D28-899D-BF85E6D6CBB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D9B464-9DD0-4912-B93C-4E379FED3C5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FB95C3-C140-4AFC-B2D3-0917B92D918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99AA353-D612-47E8-AB50-6605F3AA3A3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29,848
29,617
160.52
17,840,226
16,564,902
1,174,956
8,377,772
14,954,807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58207D-3D63-4992-810C-870B3FE2E3C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8091954-437B-47F0-B2D1-316026CA3BD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1C576E-7CCE-49A4-9261-6CCF730A2C1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3928B9F-1AAA-4613-BB93-DB297F2C48F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7063C8-4987-481A-8C69-2843909B00C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5F52857-E726-402F-9F92-6ECE022B949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F7EBF7-896C-4364-842A-057711C004E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9280986-97C5-468C-A432-B30AC7B122D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DC6F30A-656D-4007-B5B5-D38FF248E9A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2FDF96-347F-401E-87D5-05B037A90F1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F208172-5490-4E7E-9CCF-CC883CC339E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3FDCEC-B28E-4CD9-8837-D559C4410CF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866FEEE-1A92-40B3-833E-D0BC6933F78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604CC5C-7304-44A8-8641-00BC442EE32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14527D2-E9DA-4FDA-B3C8-0E182C3027A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ABDDF7-43BD-4F65-A35A-E43FC43DBF4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8284EE-AEC2-41AA-9FB5-826133F6A40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E54268-3CE0-48D7-89F4-3725BD486B5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CE0254D-0796-46D7-A51B-F50B49B8106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092A582-DD9E-499D-B67D-C19241CD735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5DE406B-E962-43C0-866E-45AD7E258C2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0826A90-87A4-47A8-9E60-82AD34F6DFD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9808CEB-D79A-4E6D-969B-A5FE4025363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571DADD-32C9-40F8-BCC6-E87BDFF8141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99B543E-5D1F-485C-A0CB-E7098A20878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F37689D-082B-4F1F-BBCF-C9242ED07FC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BE0B7A-D79E-4948-8AAC-657463CB5E1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1FF3BE-EE1C-49C6-8E97-C25C86F8392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2D35EC2-2BA1-440F-909F-E622D1E8E1E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093FE01-2DAF-4A27-BBE1-299AB40DD56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24EE0F5-D86C-4221-BCE6-E08C4E28EE1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DA74F0C-61E1-4AC2-9588-84F0B6F3ED1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135372B-596A-45FE-BDF1-C534D84744A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848DA70-DBCA-45ED-A9D7-C31E742BD09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EC7908A-35F6-460E-B5B1-C08F8C57E791}"/>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3F3757D-BB58-4158-BC79-E53962A4D0A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DEFCD3C-79A1-4C7E-83F8-947B2522D169}"/>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C6E3905-3C9A-45B8-932F-FD12536749F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0F79BD5-056D-4C5B-88A1-1465AA350228}"/>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74326F4-B7DC-48BF-8479-507675DBD7D1}"/>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0AD424E-DC71-4B23-AFBC-D53683F635E9}"/>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AAE0CC26-C073-4679-851A-64F076C9E11E}"/>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2AA6564-E721-4AB0-8BF9-5ED1B1B7A0B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45127669-B520-4D31-8C99-44C62248701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AD30C19-0450-49FE-ABD2-4EA26D3368AF}"/>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F30A73F0-81EC-4CAD-AB57-1813EDF26A14}"/>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F880AA40-E1D8-4440-95CB-C9B21E193D71}"/>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80EAA49E-C29D-410C-BF4A-90632DD80E01}"/>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39580407-8D61-4BEA-9B39-CF136C685E81}"/>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82567</xdr:rowOff>
    </xdr:from>
    <xdr:ext cx="405111" cy="259045"/>
    <xdr:sp macro="" textlink="">
      <xdr:nvSpPr>
        <xdr:cNvPr id="61" name="【図書館】&#10;有形固定資産減価償却率平均値テキスト">
          <a:extLst>
            <a:ext uri="{FF2B5EF4-FFF2-40B4-BE49-F238E27FC236}">
              <a16:creationId xmlns:a16="http://schemas.microsoft.com/office/drawing/2014/main" id="{D5C21013-1797-4386-87EC-A740AB6FC9C2}"/>
            </a:ext>
          </a:extLst>
        </xdr:cNvPr>
        <xdr:cNvSpPr txBox="1"/>
      </xdr:nvSpPr>
      <xdr:spPr>
        <a:xfrm>
          <a:off x="4124960" y="5949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59690</xdr:rowOff>
    </xdr:from>
    <xdr:to>
      <xdr:col>24</xdr:col>
      <xdr:colOff>114300</xdr:colOff>
      <xdr:row>36</xdr:row>
      <xdr:rowOff>161290</xdr:rowOff>
    </xdr:to>
    <xdr:sp macro="" textlink="">
      <xdr:nvSpPr>
        <xdr:cNvPr id="62" name="フローチャート: 判断 61">
          <a:extLst>
            <a:ext uri="{FF2B5EF4-FFF2-40B4-BE49-F238E27FC236}">
              <a16:creationId xmlns:a16="http://schemas.microsoft.com/office/drawing/2014/main" id="{D7258090-B437-42FF-A63F-74B228E44F32}"/>
            </a:ext>
          </a:extLst>
        </xdr:cNvPr>
        <xdr:cNvSpPr/>
      </xdr:nvSpPr>
      <xdr:spPr>
        <a:xfrm>
          <a:off x="403606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62230</xdr:rowOff>
    </xdr:from>
    <xdr:to>
      <xdr:col>20</xdr:col>
      <xdr:colOff>38100</xdr:colOff>
      <xdr:row>36</xdr:row>
      <xdr:rowOff>163830</xdr:rowOff>
    </xdr:to>
    <xdr:sp macro="" textlink="">
      <xdr:nvSpPr>
        <xdr:cNvPr id="63" name="フローチャート: 判断 62">
          <a:extLst>
            <a:ext uri="{FF2B5EF4-FFF2-40B4-BE49-F238E27FC236}">
              <a16:creationId xmlns:a16="http://schemas.microsoft.com/office/drawing/2014/main" id="{14E199A9-B4EF-4C6F-B872-BDE8BBAC3405}"/>
            </a:ext>
          </a:extLst>
        </xdr:cNvPr>
        <xdr:cNvSpPr/>
      </xdr:nvSpPr>
      <xdr:spPr>
        <a:xfrm>
          <a:off x="3312160" y="6097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41910</xdr:rowOff>
    </xdr:from>
    <xdr:to>
      <xdr:col>15</xdr:col>
      <xdr:colOff>101600</xdr:colOff>
      <xdr:row>36</xdr:row>
      <xdr:rowOff>143510</xdr:rowOff>
    </xdr:to>
    <xdr:sp macro="" textlink="">
      <xdr:nvSpPr>
        <xdr:cNvPr id="64" name="フローチャート: 判断 63">
          <a:extLst>
            <a:ext uri="{FF2B5EF4-FFF2-40B4-BE49-F238E27FC236}">
              <a16:creationId xmlns:a16="http://schemas.microsoft.com/office/drawing/2014/main" id="{2EDBFD7A-6698-436E-8568-B2E818E3F613}"/>
            </a:ext>
          </a:extLst>
        </xdr:cNvPr>
        <xdr:cNvSpPr/>
      </xdr:nvSpPr>
      <xdr:spPr>
        <a:xfrm>
          <a:off x="25146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25400</xdr:rowOff>
    </xdr:from>
    <xdr:to>
      <xdr:col>10</xdr:col>
      <xdr:colOff>165100</xdr:colOff>
      <xdr:row>36</xdr:row>
      <xdr:rowOff>127000</xdr:rowOff>
    </xdr:to>
    <xdr:sp macro="" textlink="">
      <xdr:nvSpPr>
        <xdr:cNvPr id="65" name="フローチャート: 判断 64">
          <a:extLst>
            <a:ext uri="{FF2B5EF4-FFF2-40B4-BE49-F238E27FC236}">
              <a16:creationId xmlns:a16="http://schemas.microsoft.com/office/drawing/2014/main" id="{750F5EEB-578D-4003-9AC0-8649871A2FA6}"/>
            </a:ext>
          </a:extLst>
        </xdr:cNvPr>
        <xdr:cNvSpPr/>
      </xdr:nvSpPr>
      <xdr:spPr>
        <a:xfrm>
          <a:off x="1739900" y="606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19050</xdr:rowOff>
    </xdr:from>
    <xdr:to>
      <xdr:col>6</xdr:col>
      <xdr:colOff>38100</xdr:colOff>
      <xdr:row>36</xdr:row>
      <xdr:rowOff>120650</xdr:rowOff>
    </xdr:to>
    <xdr:sp macro="" textlink="">
      <xdr:nvSpPr>
        <xdr:cNvPr id="66" name="フローチャート: 判断 65">
          <a:extLst>
            <a:ext uri="{FF2B5EF4-FFF2-40B4-BE49-F238E27FC236}">
              <a16:creationId xmlns:a16="http://schemas.microsoft.com/office/drawing/2014/main" id="{3D82D461-0AE2-4149-B2E2-608F73774013}"/>
            </a:ext>
          </a:extLst>
        </xdr:cNvPr>
        <xdr:cNvSpPr/>
      </xdr:nvSpPr>
      <xdr:spPr>
        <a:xfrm>
          <a:off x="965200" y="6054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CBD4912-619A-4CC1-9D8D-94318453633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502D44F-B1EB-4643-87D0-32F62009E5D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0A4B555-D571-48D2-A197-A81E363D382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AAF41D9-E132-425F-914E-996C95C2E6A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97BD402-816F-4F1D-B903-1B861ABEE6E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72" name="楕円 71">
          <a:extLst>
            <a:ext uri="{FF2B5EF4-FFF2-40B4-BE49-F238E27FC236}">
              <a16:creationId xmlns:a16="http://schemas.microsoft.com/office/drawing/2014/main" id="{A9B8AE6D-9EB0-451B-8F7D-866264D82BB5}"/>
            </a:ext>
          </a:extLst>
        </xdr:cNvPr>
        <xdr:cNvSpPr/>
      </xdr:nvSpPr>
      <xdr:spPr>
        <a:xfrm>
          <a:off x="403606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137177</xdr:rowOff>
    </xdr:from>
    <xdr:ext cx="405111" cy="259045"/>
    <xdr:sp macro="" textlink="">
      <xdr:nvSpPr>
        <xdr:cNvPr id="73" name="【図書館】&#10;有形固定資産減価償却率該当値テキスト">
          <a:extLst>
            <a:ext uri="{FF2B5EF4-FFF2-40B4-BE49-F238E27FC236}">
              <a16:creationId xmlns:a16="http://schemas.microsoft.com/office/drawing/2014/main" id="{730CFDAE-561E-47A0-A209-7FC1A66CB6A1}"/>
            </a:ext>
          </a:extLst>
        </xdr:cNvPr>
        <xdr:cNvSpPr txBox="1"/>
      </xdr:nvSpPr>
      <xdr:spPr>
        <a:xfrm>
          <a:off x="4124960"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120650</xdr:rowOff>
    </xdr:from>
    <xdr:to>
      <xdr:col>20</xdr:col>
      <xdr:colOff>38100</xdr:colOff>
      <xdr:row>38</xdr:row>
      <xdr:rowOff>50800</xdr:rowOff>
    </xdr:to>
    <xdr:sp macro="" textlink="">
      <xdr:nvSpPr>
        <xdr:cNvPr id="74" name="楕円 73">
          <a:extLst>
            <a:ext uri="{FF2B5EF4-FFF2-40B4-BE49-F238E27FC236}">
              <a16:creationId xmlns:a16="http://schemas.microsoft.com/office/drawing/2014/main" id="{25657215-6F4F-4E76-A796-163D0BA20E77}"/>
            </a:ext>
          </a:extLst>
        </xdr:cNvPr>
        <xdr:cNvSpPr/>
      </xdr:nvSpPr>
      <xdr:spPr>
        <a:xfrm>
          <a:off x="3312160" y="632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0</xdr:rowOff>
    </xdr:from>
    <xdr:to>
      <xdr:col>24</xdr:col>
      <xdr:colOff>63500</xdr:colOff>
      <xdr:row>38</xdr:row>
      <xdr:rowOff>38100</xdr:rowOff>
    </xdr:to>
    <xdr:cxnSp macro="">
      <xdr:nvCxnSpPr>
        <xdr:cNvPr id="75" name="直線コネクタ 74">
          <a:extLst>
            <a:ext uri="{FF2B5EF4-FFF2-40B4-BE49-F238E27FC236}">
              <a16:creationId xmlns:a16="http://schemas.microsoft.com/office/drawing/2014/main" id="{B9CE0C3A-FFE5-42DC-B34E-580676F9C6CF}"/>
            </a:ext>
          </a:extLst>
        </xdr:cNvPr>
        <xdr:cNvCxnSpPr/>
      </xdr:nvCxnSpPr>
      <xdr:spPr>
        <a:xfrm>
          <a:off x="3355340" y="637032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6" name="楕円 75">
          <a:extLst>
            <a:ext uri="{FF2B5EF4-FFF2-40B4-BE49-F238E27FC236}">
              <a16:creationId xmlns:a16="http://schemas.microsoft.com/office/drawing/2014/main" id="{CF54D29E-AEC2-4C2D-A621-9AF3E15B1640}"/>
            </a:ext>
          </a:extLst>
        </xdr:cNvPr>
        <xdr:cNvSpPr/>
      </xdr:nvSpPr>
      <xdr:spPr>
        <a:xfrm>
          <a:off x="251460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38</xdr:row>
      <xdr:rowOff>0</xdr:rowOff>
    </xdr:to>
    <xdr:cxnSp macro="">
      <xdr:nvCxnSpPr>
        <xdr:cNvPr id="77" name="直線コネクタ 76">
          <a:extLst>
            <a:ext uri="{FF2B5EF4-FFF2-40B4-BE49-F238E27FC236}">
              <a16:creationId xmlns:a16="http://schemas.microsoft.com/office/drawing/2014/main" id="{9B7B2A0E-440C-4015-BD14-D6859F65D99B}"/>
            </a:ext>
          </a:extLst>
        </xdr:cNvPr>
        <xdr:cNvCxnSpPr/>
      </xdr:nvCxnSpPr>
      <xdr:spPr>
        <a:xfrm>
          <a:off x="2565400" y="633603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44450</xdr:rowOff>
    </xdr:from>
    <xdr:to>
      <xdr:col>10</xdr:col>
      <xdr:colOff>165100</xdr:colOff>
      <xdr:row>37</xdr:row>
      <xdr:rowOff>146050</xdr:rowOff>
    </xdr:to>
    <xdr:sp macro="" textlink="">
      <xdr:nvSpPr>
        <xdr:cNvPr id="78" name="楕円 77">
          <a:extLst>
            <a:ext uri="{FF2B5EF4-FFF2-40B4-BE49-F238E27FC236}">
              <a16:creationId xmlns:a16="http://schemas.microsoft.com/office/drawing/2014/main" id="{A771FD9B-6508-4095-8074-085F97EE3A38}"/>
            </a:ext>
          </a:extLst>
        </xdr:cNvPr>
        <xdr:cNvSpPr/>
      </xdr:nvSpPr>
      <xdr:spPr>
        <a:xfrm>
          <a:off x="17399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95250</xdr:rowOff>
    </xdr:from>
    <xdr:to>
      <xdr:col>15</xdr:col>
      <xdr:colOff>50800</xdr:colOff>
      <xdr:row>37</xdr:row>
      <xdr:rowOff>133350</xdr:rowOff>
    </xdr:to>
    <xdr:cxnSp macro="">
      <xdr:nvCxnSpPr>
        <xdr:cNvPr id="79" name="直線コネクタ 78">
          <a:extLst>
            <a:ext uri="{FF2B5EF4-FFF2-40B4-BE49-F238E27FC236}">
              <a16:creationId xmlns:a16="http://schemas.microsoft.com/office/drawing/2014/main" id="{F5021640-C5D2-49C0-AB9B-23437EE10214}"/>
            </a:ext>
          </a:extLst>
        </xdr:cNvPr>
        <xdr:cNvCxnSpPr/>
      </xdr:nvCxnSpPr>
      <xdr:spPr>
        <a:xfrm>
          <a:off x="1790700" y="629793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6350</xdr:rowOff>
    </xdr:from>
    <xdr:to>
      <xdr:col>6</xdr:col>
      <xdr:colOff>38100</xdr:colOff>
      <xdr:row>37</xdr:row>
      <xdr:rowOff>107950</xdr:rowOff>
    </xdr:to>
    <xdr:sp macro="" textlink="">
      <xdr:nvSpPr>
        <xdr:cNvPr id="80" name="楕円 79">
          <a:extLst>
            <a:ext uri="{FF2B5EF4-FFF2-40B4-BE49-F238E27FC236}">
              <a16:creationId xmlns:a16="http://schemas.microsoft.com/office/drawing/2014/main" id="{DAB3CDD1-4665-44C5-981E-535C34B8188A}"/>
            </a:ext>
          </a:extLst>
        </xdr:cNvPr>
        <xdr:cNvSpPr/>
      </xdr:nvSpPr>
      <xdr:spPr>
        <a:xfrm>
          <a:off x="965200" y="6209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57150</xdr:rowOff>
    </xdr:from>
    <xdr:to>
      <xdr:col>10</xdr:col>
      <xdr:colOff>114300</xdr:colOff>
      <xdr:row>37</xdr:row>
      <xdr:rowOff>95250</xdr:rowOff>
    </xdr:to>
    <xdr:cxnSp macro="">
      <xdr:nvCxnSpPr>
        <xdr:cNvPr id="81" name="直線コネクタ 80">
          <a:extLst>
            <a:ext uri="{FF2B5EF4-FFF2-40B4-BE49-F238E27FC236}">
              <a16:creationId xmlns:a16="http://schemas.microsoft.com/office/drawing/2014/main" id="{8FBBB9CA-380D-4B97-950D-AC2EEDC2CA77}"/>
            </a:ext>
          </a:extLst>
        </xdr:cNvPr>
        <xdr:cNvCxnSpPr/>
      </xdr:nvCxnSpPr>
      <xdr:spPr>
        <a:xfrm>
          <a:off x="1008380" y="625983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8907</xdr:rowOff>
    </xdr:from>
    <xdr:ext cx="405111" cy="259045"/>
    <xdr:sp macro="" textlink="">
      <xdr:nvSpPr>
        <xdr:cNvPr id="82" name="n_1aveValue【図書館】&#10;有形固定資産減価償却率">
          <a:extLst>
            <a:ext uri="{FF2B5EF4-FFF2-40B4-BE49-F238E27FC236}">
              <a16:creationId xmlns:a16="http://schemas.microsoft.com/office/drawing/2014/main" id="{68B3654D-3547-4934-AA89-D36C558E2ED8}"/>
            </a:ext>
          </a:extLst>
        </xdr:cNvPr>
        <xdr:cNvSpPr txBox="1"/>
      </xdr:nvSpPr>
      <xdr:spPr>
        <a:xfrm>
          <a:off x="3170564" y="587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160037</xdr:rowOff>
    </xdr:from>
    <xdr:ext cx="405111" cy="259045"/>
    <xdr:sp macro="" textlink="">
      <xdr:nvSpPr>
        <xdr:cNvPr id="83" name="n_2aveValue【図書館】&#10;有形固定資産減価償却率">
          <a:extLst>
            <a:ext uri="{FF2B5EF4-FFF2-40B4-BE49-F238E27FC236}">
              <a16:creationId xmlns:a16="http://schemas.microsoft.com/office/drawing/2014/main" id="{D9993B2D-4F22-4747-85A5-1B2CCF4280FF}"/>
            </a:ext>
          </a:extLst>
        </xdr:cNvPr>
        <xdr:cNvSpPr txBox="1"/>
      </xdr:nvSpPr>
      <xdr:spPr>
        <a:xfrm>
          <a:off x="238570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macro="" textlink="">
      <xdr:nvSpPr>
        <xdr:cNvPr id="84" name="n_3aveValue【図書館】&#10;有形固定資産減価償却率">
          <a:extLst>
            <a:ext uri="{FF2B5EF4-FFF2-40B4-BE49-F238E27FC236}">
              <a16:creationId xmlns:a16="http://schemas.microsoft.com/office/drawing/2014/main" id="{C88F4B5B-15C3-4B6A-8E66-5DB969E5A61D}"/>
            </a:ext>
          </a:extLst>
        </xdr:cNvPr>
        <xdr:cNvSpPr txBox="1"/>
      </xdr:nvSpPr>
      <xdr:spPr>
        <a:xfrm>
          <a:off x="161100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137177</xdr:rowOff>
    </xdr:from>
    <xdr:ext cx="405111" cy="259045"/>
    <xdr:sp macro="" textlink="">
      <xdr:nvSpPr>
        <xdr:cNvPr id="85" name="n_4aveValue【図書館】&#10;有形固定資産減価償却率">
          <a:extLst>
            <a:ext uri="{FF2B5EF4-FFF2-40B4-BE49-F238E27FC236}">
              <a16:creationId xmlns:a16="http://schemas.microsoft.com/office/drawing/2014/main" id="{FD41DD20-9C8D-4C77-96A4-AB81F2503500}"/>
            </a:ext>
          </a:extLst>
        </xdr:cNvPr>
        <xdr:cNvSpPr txBox="1"/>
      </xdr:nvSpPr>
      <xdr:spPr>
        <a:xfrm>
          <a:off x="836304" y="583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41927</xdr:rowOff>
    </xdr:from>
    <xdr:ext cx="405111" cy="259045"/>
    <xdr:sp macro="" textlink="">
      <xdr:nvSpPr>
        <xdr:cNvPr id="86" name="n_1mainValue【図書館】&#10;有形固定資産減価償却率">
          <a:extLst>
            <a:ext uri="{FF2B5EF4-FFF2-40B4-BE49-F238E27FC236}">
              <a16:creationId xmlns:a16="http://schemas.microsoft.com/office/drawing/2014/main" id="{54E8F460-38F4-4E91-8236-5A40190E095D}"/>
            </a:ext>
          </a:extLst>
        </xdr:cNvPr>
        <xdr:cNvSpPr txBox="1"/>
      </xdr:nvSpPr>
      <xdr:spPr>
        <a:xfrm>
          <a:off x="317056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3827</xdr:rowOff>
    </xdr:from>
    <xdr:ext cx="405111" cy="259045"/>
    <xdr:sp macro="" textlink="">
      <xdr:nvSpPr>
        <xdr:cNvPr id="87" name="n_2mainValue【図書館】&#10;有形固定資産減価償却率">
          <a:extLst>
            <a:ext uri="{FF2B5EF4-FFF2-40B4-BE49-F238E27FC236}">
              <a16:creationId xmlns:a16="http://schemas.microsoft.com/office/drawing/2014/main" id="{3AF80F1F-36AE-45A8-8AE1-411E320B1119}"/>
            </a:ext>
          </a:extLst>
        </xdr:cNvPr>
        <xdr:cNvSpPr txBox="1"/>
      </xdr:nvSpPr>
      <xdr:spPr>
        <a:xfrm>
          <a:off x="238570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137177</xdr:rowOff>
    </xdr:from>
    <xdr:ext cx="405111" cy="259045"/>
    <xdr:sp macro="" textlink="">
      <xdr:nvSpPr>
        <xdr:cNvPr id="88" name="n_3mainValue【図書館】&#10;有形固定資産減価償却率">
          <a:extLst>
            <a:ext uri="{FF2B5EF4-FFF2-40B4-BE49-F238E27FC236}">
              <a16:creationId xmlns:a16="http://schemas.microsoft.com/office/drawing/2014/main" id="{991ABD13-31C7-4196-AA11-446814F0953B}"/>
            </a:ext>
          </a:extLst>
        </xdr:cNvPr>
        <xdr:cNvSpPr txBox="1"/>
      </xdr:nvSpPr>
      <xdr:spPr>
        <a:xfrm>
          <a:off x="1611004"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99077</xdr:rowOff>
    </xdr:from>
    <xdr:ext cx="405111" cy="259045"/>
    <xdr:sp macro="" textlink="">
      <xdr:nvSpPr>
        <xdr:cNvPr id="89" name="n_4mainValue【図書館】&#10;有形固定資産減価償却率">
          <a:extLst>
            <a:ext uri="{FF2B5EF4-FFF2-40B4-BE49-F238E27FC236}">
              <a16:creationId xmlns:a16="http://schemas.microsoft.com/office/drawing/2014/main" id="{E4FEDAC0-98C3-40E2-A7C7-EF86CBF4EC29}"/>
            </a:ext>
          </a:extLst>
        </xdr:cNvPr>
        <xdr:cNvSpPr txBox="1"/>
      </xdr:nvSpPr>
      <xdr:spPr>
        <a:xfrm>
          <a:off x="83630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22BE1D18-211E-4FCD-8DE6-B77A0E12594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750A2FCA-4464-415B-82E6-7A423A2A92C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5C98E449-2694-42AF-B42F-932D50F051D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868AF38-6348-4AE3-A11C-0CC8F493EFA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1774EA81-88DC-45D5-AF25-3864287DE4C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E981E6EC-9A53-48BB-B71E-E832C461CD1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FCDC9F2E-80C7-4FC1-A3ED-AD9B3D93C44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D1B860B-C8BC-4709-8150-B2B5C9FFB20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5FDECBA-86B1-4F8D-94D5-3B69B4EBBEFE}"/>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7B2B9B7A-2407-4A7E-8D87-2612BC7385D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317A7477-0D80-4657-872E-BEC11E33126E}"/>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77969245-A229-4EBA-89C4-714DEFAD0373}"/>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ED37509E-3E51-4218-9A17-429AA78144AD}"/>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CE5D1453-FCFC-4601-9971-7A828DC17FD2}"/>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FEE37328-F252-4D67-BA9F-1C016A48BA0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F180CFC0-29E9-42EB-A42D-B043992B204A}"/>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3B3EBEBA-9869-451B-9F2B-C3716953745B}"/>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7CCC325C-9FEF-4C1F-BDA2-296392E996D8}"/>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F7A4C4C8-4AA3-41DB-BF58-BA7819207BD4}"/>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A101B9DF-108F-4F3F-BD1D-4135271AC45B}"/>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E1DE3A6-1E5C-47A4-A51D-541424C1A82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00E8048-1175-4CAE-92B1-E00E99ABA44A}"/>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F0EA2DC-0D28-4B30-B536-A72658F470D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34290</xdr:rowOff>
    </xdr:from>
    <xdr:to>
      <xdr:col>54</xdr:col>
      <xdr:colOff>189865</xdr:colOff>
      <xdr:row>42</xdr:row>
      <xdr:rowOff>3810</xdr:rowOff>
    </xdr:to>
    <xdr:cxnSp macro="">
      <xdr:nvCxnSpPr>
        <xdr:cNvPr id="113" name="直線コネクタ 112">
          <a:extLst>
            <a:ext uri="{FF2B5EF4-FFF2-40B4-BE49-F238E27FC236}">
              <a16:creationId xmlns:a16="http://schemas.microsoft.com/office/drawing/2014/main" id="{BDA916C7-C3EA-474B-9D2B-D4D18E8998BB}"/>
            </a:ext>
          </a:extLst>
        </xdr:cNvPr>
        <xdr:cNvCxnSpPr/>
      </xdr:nvCxnSpPr>
      <xdr:spPr>
        <a:xfrm flipV="1">
          <a:off x="9219565" y="573405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4" name="【図書館】&#10;一人当たり面積最小値テキスト">
          <a:extLst>
            <a:ext uri="{FF2B5EF4-FFF2-40B4-BE49-F238E27FC236}">
              <a16:creationId xmlns:a16="http://schemas.microsoft.com/office/drawing/2014/main" id="{D4110B99-C923-4E0F-B89E-5FAB9B2E2BE2}"/>
            </a:ext>
          </a:extLst>
        </xdr:cNvPr>
        <xdr:cNvSpPr txBox="1"/>
      </xdr:nvSpPr>
      <xdr:spPr>
        <a:xfrm>
          <a:off x="9258300"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5" name="直線コネクタ 114">
          <a:extLst>
            <a:ext uri="{FF2B5EF4-FFF2-40B4-BE49-F238E27FC236}">
              <a16:creationId xmlns:a16="http://schemas.microsoft.com/office/drawing/2014/main" id="{ED6C4335-5C59-4032-993C-D5A5A7F3387A}"/>
            </a:ext>
          </a:extLst>
        </xdr:cNvPr>
        <xdr:cNvCxnSpPr/>
      </xdr:nvCxnSpPr>
      <xdr:spPr>
        <a:xfrm>
          <a:off x="9154160" y="704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152417</xdr:rowOff>
    </xdr:from>
    <xdr:ext cx="469744" cy="259045"/>
    <xdr:sp macro="" textlink="">
      <xdr:nvSpPr>
        <xdr:cNvPr id="116" name="【図書館】&#10;一人当たり面積最大値テキスト">
          <a:extLst>
            <a:ext uri="{FF2B5EF4-FFF2-40B4-BE49-F238E27FC236}">
              <a16:creationId xmlns:a16="http://schemas.microsoft.com/office/drawing/2014/main" id="{7F810798-9F56-46C3-B0A1-0BA55C1269E4}"/>
            </a:ext>
          </a:extLst>
        </xdr:cNvPr>
        <xdr:cNvSpPr txBox="1"/>
      </xdr:nvSpPr>
      <xdr:spPr>
        <a:xfrm>
          <a:off x="9258300" y="55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34290</xdr:rowOff>
    </xdr:from>
    <xdr:to>
      <xdr:col>55</xdr:col>
      <xdr:colOff>88900</xdr:colOff>
      <xdr:row>34</xdr:row>
      <xdr:rowOff>34290</xdr:rowOff>
    </xdr:to>
    <xdr:cxnSp macro="">
      <xdr:nvCxnSpPr>
        <xdr:cNvPr id="117" name="直線コネクタ 116">
          <a:extLst>
            <a:ext uri="{FF2B5EF4-FFF2-40B4-BE49-F238E27FC236}">
              <a16:creationId xmlns:a16="http://schemas.microsoft.com/office/drawing/2014/main" id="{FB22B7D4-716A-42EA-A7D5-EB51FFD2C651}"/>
            </a:ext>
          </a:extLst>
        </xdr:cNvPr>
        <xdr:cNvCxnSpPr/>
      </xdr:nvCxnSpPr>
      <xdr:spPr>
        <a:xfrm>
          <a:off x="915416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CF2C1A13-BEE8-42DF-B0DF-B97E43681337}"/>
            </a:ext>
          </a:extLst>
        </xdr:cNvPr>
        <xdr:cNvSpPr txBox="1"/>
      </xdr:nvSpPr>
      <xdr:spPr>
        <a:xfrm>
          <a:off x="92583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2CED548B-9FC4-4144-8820-F372B4FA32AA}"/>
            </a:ext>
          </a:extLst>
        </xdr:cNvPr>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67310</xdr:rowOff>
    </xdr:from>
    <xdr:to>
      <xdr:col>50</xdr:col>
      <xdr:colOff>165100</xdr:colOff>
      <xdr:row>40</xdr:row>
      <xdr:rowOff>168910</xdr:rowOff>
    </xdr:to>
    <xdr:sp macro="" textlink="">
      <xdr:nvSpPr>
        <xdr:cNvPr id="120" name="フローチャート: 判断 119">
          <a:extLst>
            <a:ext uri="{FF2B5EF4-FFF2-40B4-BE49-F238E27FC236}">
              <a16:creationId xmlns:a16="http://schemas.microsoft.com/office/drawing/2014/main" id="{58A1E548-031C-4727-AC9A-02A35898C29C}"/>
            </a:ext>
          </a:extLst>
        </xdr:cNvPr>
        <xdr:cNvSpPr/>
      </xdr:nvSpPr>
      <xdr:spPr>
        <a:xfrm>
          <a:off x="844550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74930</xdr:rowOff>
    </xdr:from>
    <xdr:to>
      <xdr:col>46</xdr:col>
      <xdr:colOff>38100</xdr:colOff>
      <xdr:row>41</xdr:row>
      <xdr:rowOff>5080</xdr:rowOff>
    </xdr:to>
    <xdr:sp macro="" textlink="">
      <xdr:nvSpPr>
        <xdr:cNvPr id="121" name="フローチャート: 判断 120">
          <a:extLst>
            <a:ext uri="{FF2B5EF4-FFF2-40B4-BE49-F238E27FC236}">
              <a16:creationId xmlns:a16="http://schemas.microsoft.com/office/drawing/2014/main" id="{51BDD007-A3EC-4674-A1B4-BC6D3B951241}"/>
            </a:ext>
          </a:extLst>
        </xdr:cNvPr>
        <xdr:cNvSpPr/>
      </xdr:nvSpPr>
      <xdr:spPr>
        <a:xfrm>
          <a:off x="7670800" y="6780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78740</xdr:rowOff>
    </xdr:from>
    <xdr:to>
      <xdr:col>41</xdr:col>
      <xdr:colOff>101600</xdr:colOff>
      <xdr:row>41</xdr:row>
      <xdr:rowOff>8890</xdr:rowOff>
    </xdr:to>
    <xdr:sp macro="" textlink="">
      <xdr:nvSpPr>
        <xdr:cNvPr id="122" name="フローチャート: 判断 121">
          <a:extLst>
            <a:ext uri="{FF2B5EF4-FFF2-40B4-BE49-F238E27FC236}">
              <a16:creationId xmlns:a16="http://schemas.microsoft.com/office/drawing/2014/main" id="{5B113594-0FDE-4EE6-A05B-363D11C74945}"/>
            </a:ext>
          </a:extLst>
        </xdr:cNvPr>
        <xdr:cNvSpPr/>
      </xdr:nvSpPr>
      <xdr:spPr>
        <a:xfrm>
          <a:off x="6873240" y="678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86360</xdr:rowOff>
    </xdr:from>
    <xdr:to>
      <xdr:col>36</xdr:col>
      <xdr:colOff>165100</xdr:colOff>
      <xdr:row>41</xdr:row>
      <xdr:rowOff>16510</xdr:rowOff>
    </xdr:to>
    <xdr:sp macro="" textlink="">
      <xdr:nvSpPr>
        <xdr:cNvPr id="123" name="フローチャート: 判断 122">
          <a:extLst>
            <a:ext uri="{FF2B5EF4-FFF2-40B4-BE49-F238E27FC236}">
              <a16:creationId xmlns:a16="http://schemas.microsoft.com/office/drawing/2014/main" id="{4D739500-EEA2-41C9-8043-6CCBBB176789}"/>
            </a:ext>
          </a:extLst>
        </xdr:cNvPr>
        <xdr:cNvSpPr/>
      </xdr:nvSpPr>
      <xdr:spPr>
        <a:xfrm>
          <a:off x="60985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4E866BD-3A6A-414E-917B-EAE82270FE0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4AB236A-8477-466F-A707-84DDE538A53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010CFF-4E06-4681-96A0-6F042214B43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BEBBDB8-9529-4E6E-A021-03CF575C134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D0D9446-F372-4028-8FBA-359663717D1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9" name="楕円 128">
          <a:extLst>
            <a:ext uri="{FF2B5EF4-FFF2-40B4-BE49-F238E27FC236}">
              <a16:creationId xmlns:a16="http://schemas.microsoft.com/office/drawing/2014/main" id="{70E523DA-65A8-4FE8-8311-1B775A070CAC}"/>
            </a:ext>
          </a:extLst>
        </xdr:cNvPr>
        <xdr:cNvSpPr/>
      </xdr:nvSpPr>
      <xdr:spPr>
        <a:xfrm>
          <a:off x="9192260" y="6784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57167</xdr:rowOff>
    </xdr:from>
    <xdr:ext cx="469744" cy="259045"/>
    <xdr:sp macro="" textlink="">
      <xdr:nvSpPr>
        <xdr:cNvPr id="130" name="【図書館】&#10;一人当たり面積該当値テキスト">
          <a:extLst>
            <a:ext uri="{FF2B5EF4-FFF2-40B4-BE49-F238E27FC236}">
              <a16:creationId xmlns:a16="http://schemas.microsoft.com/office/drawing/2014/main" id="{CB330F34-A7FC-43F1-8D08-E9BE6473839E}"/>
            </a:ext>
          </a:extLst>
        </xdr:cNvPr>
        <xdr:cNvSpPr txBox="1"/>
      </xdr:nvSpPr>
      <xdr:spPr>
        <a:xfrm>
          <a:off x="9258300"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82550</xdr:rowOff>
    </xdr:from>
    <xdr:to>
      <xdr:col>50</xdr:col>
      <xdr:colOff>165100</xdr:colOff>
      <xdr:row>41</xdr:row>
      <xdr:rowOff>12700</xdr:rowOff>
    </xdr:to>
    <xdr:sp macro="" textlink="">
      <xdr:nvSpPr>
        <xdr:cNvPr id="131" name="楕円 130">
          <a:extLst>
            <a:ext uri="{FF2B5EF4-FFF2-40B4-BE49-F238E27FC236}">
              <a16:creationId xmlns:a16="http://schemas.microsoft.com/office/drawing/2014/main" id="{560D81B9-8D7A-45D6-A5FC-917BCE43DE37}"/>
            </a:ext>
          </a:extLst>
        </xdr:cNvPr>
        <xdr:cNvSpPr/>
      </xdr:nvSpPr>
      <xdr:spPr>
        <a:xfrm>
          <a:off x="8445500" y="678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129540</xdr:rowOff>
    </xdr:from>
    <xdr:to>
      <xdr:col>55</xdr:col>
      <xdr:colOff>0</xdr:colOff>
      <xdr:row>40</xdr:row>
      <xdr:rowOff>133350</xdr:rowOff>
    </xdr:to>
    <xdr:cxnSp macro="">
      <xdr:nvCxnSpPr>
        <xdr:cNvPr id="132" name="直線コネクタ 131">
          <a:extLst>
            <a:ext uri="{FF2B5EF4-FFF2-40B4-BE49-F238E27FC236}">
              <a16:creationId xmlns:a16="http://schemas.microsoft.com/office/drawing/2014/main" id="{47A63517-DA35-4FA1-9AAC-F7C4F963481B}"/>
            </a:ext>
          </a:extLst>
        </xdr:cNvPr>
        <xdr:cNvCxnSpPr/>
      </xdr:nvCxnSpPr>
      <xdr:spPr>
        <a:xfrm flipV="1">
          <a:off x="8496300" y="683514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86360</xdr:rowOff>
    </xdr:from>
    <xdr:to>
      <xdr:col>46</xdr:col>
      <xdr:colOff>38100</xdr:colOff>
      <xdr:row>41</xdr:row>
      <xdr:rowOff>16510</xdr:rowOff>
    </xdr:to>
    <xdr:sp macro="" textlink="">
      <xdr:nvSpPr>
        <xdr:cNvPr id="133" name="楕円 132">
          <a:extLst>
            <a:ext uri="{FF2B5EF4-FFF2-40B4-BE49-F238E27FC236}">
              <a16:creationId xmlns:a16="http://schemas.microsoft.com/office/drawing/2014/main" id="{473B7321-A348-4E42-9060-2F852DCBC8FB}"/>
            </a:ext>
          </a:extLst>
        </xdr:cNvPr>
        <xdr:cNvSpPr/>
      </xdr:nvSpPr>
      <xdr:spPr>
        <a:xfrm>
          <a:off x="7670800" y="6791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133350</xdr:rowOff>
    </xdr:from>
    <xdr:to>
      <xdr:col>50</xdr:col>
      <xdr:colOff>114300</xdr:colOff>
      <xdr:row>40</xdr:row>
      <xdr:rowOff>137160</xdr:rowOff>
    </xdr:to>
    <xdr:cxnSp macro="">
      <xdr:nvCxnSpPr>
        <xdr:cNvPr id="134" name="直線コネクタ 133">
          <a:extLst>
            <a:ext uri="{FF2B5EF4-FFF2-40B4-BE49-F238E27FC236}">
              <a16:creationId xmlns:a16="http://schemas.microsoft.com/office/drawing/2014/main" id="{CEAF5089-32E1-4438-AF43-8A809CAD2334}"/>
            </a:ext>
          </a:extLst>
        </xdr:cNvPr>
        <xdr:cNvCxnSpPr/>
      </xdr:nvCxnSpPr>
      <xdr:spPr>
        <a:xfrm flipV="1">
          <a:off x="7713980" y="683895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90170</xdr:rowOff>
    </xdr:from>
    <xdr:to>
      <xdr:col>41</xdr:col>
      <xdr:colOff>101600</xdr:colOff>
      <xdr:row>41</xdr:row>
      <xdr:rowOff>20320</xdr:rowOff>
    </xdr:to>
    <xdr:sp macro="" textlink="">
      <xdr:nvSpPr>
        <xdr:cNvPr id="135" name="楕円 134">
          <a:extLst>
            <a:ext uri="{FF2B5EF4-FFF2-40B4-BE49-F238E27FC236}">
              <a16:creationId xmlns:a16="http://schemas.microsoft.com/office/drawing/2014/main" id="{822F8442-BAF3-4CF2-844A-3D70D364D055}"/>
            </a:ext>
          </a:extLst>
        </xdr:cNvPr>
        <xdr:cNvSpPr/>
      </xdr:nvSpPr>
      <xdr:spPr>
        <a:xfrm>
          <a:off x="6873240" y="679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137160</xdr:rowOff>
    </xdr:from>
    <xdr:to>
      <xdr:col>45</xdr:col>
      <xdr:colOff>177800</xdr:colOff>
      <xdr:row>40</xdr:row>
      <xdr:rowOff>140970</xdr:rowOff>
    </xdr:to>
    <xdr:cxnSp macro="">
      <xdr:nvCxnSpPr>
        <xdr:cNvPr id="136" name="直線コネクタ 135">
          <a:extLst>
            <a:ext uri="{FF2B5EF4-FFF2-40B4-BE49-F238E27FC236}">
              <a16:creationId xmlns:a16="http://schemas.microsoft.com/office/drawing/2014/main" id="{CF0255DA-EF65-472D-95E7-51C1353D6D9B}"/>
            </a:ext>
          </a:extLst>
        </xdr:cNvPr>
        <xdr:cNvCxnSpPr/>
      </xdr:nvCxnSpPr>
      <xdr:spPr>
        <a:xfrm flipV="1">
          <a:off x="6924040" y="684276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93980</xdr:rowOff>
    </xdr:from>
    <xdr:to>
      <xdr:col>36</xdr:col>
      <xdr:colOff>165100</xdr:colOff>
      <xdr:row>41</xdr:row>
      <xdr:rowOff>24130</xdr:rowOff>
    </xdr:to>
    <xdr:sp macro="" textlink="">
      <xdr:nvSpPr>
        <xdr:cNvPr id="137" name="楕円 136">
          <a:extLst>
            <a:ext uri="{FF2B5EF4-FFF2-40B4-BE49-F238E27FC236}">
              <a16:creationId xmlns:a16="http://schemas.microsoft.com/office/drawing/2014/main" id="{5CDE96EA-F733-49A0-9931-63E296BF1A16}"/>
            </a:ext>
          </a:extLst>
        </xdr:cNvPr>
        <xdr:cNvSpPr/>
      </xdr:nvSpPr>
      <xdr:spPr>
        <a:xfrm>
          <a:off x="609854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140970</xdr:rowOff>
    </xdr:from>
    <xdr:to>
      <xdr:col>41</xdr:col>
      <xdr:colOff>50800</xdr:colOff>
      <xdr:row>40</xdr:row>
      <xdr:rowOff>144780</xdr:rowOff>
    </xdr:to>
    <xdr:cxnSp macro="">
      <xdr:nvCxnSpPr>
        <xdr:cNvPr id="138" name="直線コネクタ 137">
          <a:extLst>
            <a:ext uri="{FF2B5EF4-FFF2-40B4-BE49-F238E27FC236}">
              <a16:creationId xmlns:a16="http://schemas.microsoft.com/office/drawing/2014/main" id="{BC00DC4F-A203-44DE-97E1-B680E6C8E16F}"/>
            </a:ext>
          </a:extLst>
        </xdr:cNvPr>
        <xdr:cNvCxnSpPr/>
      </xdr:nvCxnSpPr>
      <xdr:spPr>
        <a:xfrm flipV="1">
          <a:off x="6149340" y="684657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13987</xdr:rowOff>
    </xdr:from>
    <xdr:ext cx="469744" cy="259045"/>
    <xdr:sp macro="" textlink="">
      <xdr:nvSpPr>
        <xdr:cNvPr id="139" name="n_1aveValue【図書館】&#10;一人当たり面積">
          <a:extLst>
            <a:ext uri="{FF2B5EF4-FFF2-40B4-BE49-F238E27FC236}">
              <a16:creationId xmlns:a16="http://schemas.microsoft.com/office/drawing/2014/main" id="{BE695300-7DEB-4C15-A9A6-CA6DF01E0E59}"/>
            </a:ext>
          </a:extLst>
        </xdr:cNvPr>
        <xdr:cNvSpPr txBox="1"/>
      </xdr:nvSpPr>
      <xdr:spPr>
        <a:xfrm>
          <a:off x="827158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21607</xdr:rowOff>
    </xdr:from>
    <xdr:ext cx="469744" cy="259045"/>
    <xdr:sp macro="" textlink="">
      <xdr:nvSpPr>
        <xdr:cNvPr id="140" name="n_2aveValue【図書館】&#10;一人当たり面積">
          <a:extLst>
            <a:ext uri="{FF2B5EF4-FFF2-40B4-BE49-F238E27FC236}">
              <a16:creationId xmlns:a16="http://schemas.microsoft.com/office/drawing/2014/main" id="{720AA006-BABD-4071-8C40-94F366E45487}"/>
            </a:ext>
          </a:extLst>
        </xdr:cNvPr>
        <xdr:cNvSpPr txBox="1"/>
      </xdr:nvSpPr>
      <xdr:spPr>
        <a:xfrm>
          <a:off x="750958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25417</xdr:rowOff>
    </xdr:from>
    <xdr:ext cx="469744" cy="259045"/>
    <xdr:sp macro="" textlink="">
      <xdr:nvSpPr>
        <xdr:cNvPr id="141" name="n_3aveValue【図書館】&#10;一人当たり面積">
          <a:extLst>
            <a:ext uri="{FF2B5EF4-FFF2-40B4-BE49-F238E27FC236}">
              <a16:creationId xmlns:a16="http://schemas.microsoft.com/office/drawing/2014/main" id="{068D2234-456F-43DF-990B-EFF67E4990A3}"/>
            </a:ext>
          </a:extLst>
        </xdr:cNvPr>
        <xdr:cNvSpPr txBox="1"/>
      </xdr:nvSpPr>
      <xdr:spPr>
        <a:xfrm>
          <a:off x="671202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33037</xdr:rowOff>
    </xdr:from>
    <xdr:ext cx="469744" cy="259045"/>
    <xdr:sp macro="" textlink="">
      <xdr:nvSpPr>
        <xdr:cNvPr id="142" name="n_4aveValue【図書館】&#10;一人当たり面積">
          <a:extLst>
            <a:ext uri="{FF2B5EF4-FFF2-40B4-BE49-F238E27FC236}">
              <a16:creationId xmlns:a16="http://schemas.microsoft.com/office/drawing/2014/main" id="{20B3FF19-86D7-48D3-B5E3-A616E0E3DEC5}"/>
            </a:ext>
          </a:extLst>
        </xdr:cNvPr>
        <xdr:cNvSpPr txBox="1"/>
      </xdr:nvSpPr>
      <xdr:spPr>
        <a:xfrm>
          <a:off x="59373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3827</xdr:rowOff>
    </xdr:from>
    <xdr:ext cx="469744" cy="259045"/>
    <xdr:sp macro="" textlink="">
      <xdr:nvSpPr>
        <xdr:cNvPr id="143" name="n_1mainValue【図書館】&#10;一人当たり面積">
          <a:extLst>
            <a:ext uri="{FF2B5EF4-FFF2-40B4-BE49-F238E27FC236}">
              <a16:creationId xmlns:a16="http://schemas.microsoft.com/office/drawing/2014/main" id="{F5C0B2B2-F35D-4712-A38C-6886470DDACC}"/>
            </a:ext>
          </a:extLst>
        </xdr:cNvPr>
        <xdr:cNvSpPr txBox="1"/>
      </xdr:nvSpPr>
      <xdr:spPr>
        <a:xfrm>
          <a:off x="827158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7637</xdr:rowOff>
    </xdr:from>
    <xdr:ext cx="469744" cy="259045"/>
    <xdr:sp macro="" textlink="">
      <xdr:nvSpPr>
        <xdr:cNvPr id="144" name="n_2mainValue【図書館】&#10;一人当たり面積">
          <a:extLst>
            <a:ext uri="{FF2B5EF4-FFF2-40B4-BE49-F238E27FC236}">
              <a16:creationId xmlns:a16="http://schemas.microsoft.com/office/drawing/2014/main" id="{737A6FB1-FED9-4BEE-BECE-FE1BF5E2A86D}"/>
            </a:ext>
          </a:extLst>
        </xdr:cNvPr>
        <xdr:cNvSpPr txBox="1"/>
      </xdr:nvSpPr>
      <xdr:spPr>
        <a:xfrm>
          <a:off x="750958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11447</xdr:rowOff>
    </xdr:from>
    <xdr:ext cx="469744" cy="259045"/>
    <xdr:sp macro="" textlink="">
      <xdr:nvSpPr>
        <xdr:cNvPr id="145" name="n_3mainValue【図書館】&#10;一人当たり面積">
          <a:extLst>
            <a:ext uri="{FF2B5EF4-FFF2-40B4-BE49-F238E27FC236}">
              <a16:creationId xmlns:a16="http://schemas.microsoft.com/office/drawing/2014/main" id="{7A7285DD-D513-455D-A031-D5213F9186B3}"/>
            </a:ext>
          </a:extLst>
        </xdr:cNvPr>
        <xdr:cNvSpPr txBox="1"/>
      </xdr:nvSpPr>
      <xdr:spPr>
        <a:xfrm>
          <a:off x="67120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15257</xdr:rowOff>
    </xdr:from>
    <xdr:ext cx="469744" cy="259045"/>
    <xdr:sp macro="" textlink="">
      <xdr:nvSpPr>
        <xdr:cNvPr id="146" name="n_4mainValue【図書館】&#10;一人当たり面積">
          <a:extLst>
            <a:ext uri="{FF2B5EF4-FFF2-40B4-BE49-F238E27FC236}">
              <a16:creationId xmlns:a16="http://schemas.microsoft.com/office/drawing/2014/main" id="{19BC0B5D-6498-4709-9914-530DD3695F03}"/>
            </a:ext>
          </a:extLst>
        </xdr:cNvPr>
        <xdr:cNvSpPr txBox="1"/>
      </xdr:nvSpPr>
      <xdr:spPr>
        <a:xfrm>
          <a:off x="593732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EA623A4-F92F-4E98-BC88-8D654AFAB13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DEFA2F8-D358-4CB0-95C8-C8777818768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2291F46-D2B1-4F39-8F53-2C722C57EA5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62E34BB-15C5-4355-B52C-ED2A2F64AF6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1012278-5B80-462F-B652-2390BDC23D3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8C66442-E86B-4C99-B9B4-8B89529ED4D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BD3C095-52B4-4254-B22A-560D7A5CB17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1794B3A-CD02-46F7-97BF-0FE1267D415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E6DEA16-2EE6-4440-8DCD-16305634FF4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1C9DF46-73FA-4CFC-831B-F1F6FF1B488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E16CD590-AF1A-451B-8EAF-3AF52C37E97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406E32F-6570-44BB-AD0B-C61EFF2B62E6}"/>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E8F0DF3-025E-494B-AC6A-CD9BB6A47301}"/>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C756C67-BBBD-4951-9876-491EBB2B15B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02BED92-4CD0-4238-A3E0-A4D0807706F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AABAA67-8B04-4B88-B9BD-EB78466B5DEC}"/>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C6F55A5F-C0D3-485F-958B-68DB4E796D91}"/>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AE6739F-7E86-4700-93B7-A039BAFC042B}"/>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399B31C-4019-46B1-B7EE-705E77B9AEF6}"/>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BA5F53F-8DEC-4EA7-8F6D-37947A28F9B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E6EDA0A-C447-43E0-A48F-13A2958DE5B2}"/>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7AB7708-D497-433F-9ED5-9097FB02BB5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F45EE928-55C7-4F51-83C9-1A0DCABD7E06}"/>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0480A3C-DFB9-4238-BE82-05514265EC7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38100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C3F1429C-144B-4385-B207-AFA3EE01951B}"/>
            </a:ext>
          </a:extLst>
        </xdr:cNvPr>
        <xdr:cNvCxnSpPr/>
      </xdr:nvCxnSpPr>
      <xdr:spPr>
        <a:xfrm flipV="1">
          <a:off x="4086225"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51CBA357-7D4F-4A04-A342-50D9B032A81D}"/>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771C0E9-B330-4538-B153-B1D85FBE7B5F}"/>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156227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217E939-212E-4FA3-B4FF-C35F05DD8219}"/>
            </a:ext>
          </a:extLst>
        </xdr:cNvPr>
        <xdr:cNvSpPr txBox="1"/>
      </xdr:nvSpPr>
      <xdr:spPr>
        <a:xfrm>
          <a:off x="412496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38100</xdr:rowOff>
    </xdr:from>
    <xdr:to>
      <xdr:col>24</xdr:col>
      <xdr:colOff>152400</xdr:colOff>
      <xdr:row>55</xdr:row>
      <xdr:rowOff>38100</xdr:rowOff>
    </xdr:to>
    <xdr:cxnSp macro="">
      <xdr:nvCxnSpPr>
        <xdr:cNvPr id="175" name="直線コネクタ 174">
          <a:extLst>
            <a:ext uri="{FF2B5EF4-FFF2-40B4-BE49-F238E27FC236}">
              <a16:creationId xmlns:a16="http://schemas.microsoft.com/office/drawing/2014/main" id="{12ACF288-4F75-4FF7-98AB-6EAE4740DFF8}"/>
            </a:ext>
          </a:extLst>
        </xdr:cNvPr>
        <xdr:cNvCxnSpPr/>
      </xdr:nvCxnSpPr>
      <xdr:spPr>
        <a:xfrm>
          <a:off x="402082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53357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A656ADE-C86F-4E59-81EC-BBEEBFE4D3D5}"/>
            </a:ext>
          </a:extLst>
        </xdr:cNvPr>
        <xdr:cNvSpPr txBox="1"/>
      </xdr:nvSpPr>
      <xdr:spPr>
        <a:xfrm>
          <a:off x="4124960" y="1011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77" name="フローチャート: 判断 176">
          <a:extLst>
            <a:ext uri="{FF2B5EF4-FFF2-40B4-BE49-F238E27FC236}">
              <a16:creationId xmlns:a16="http://schemas.microsoft.com/office/drawing/2014/main" id="{963EAE7E-1C54-416E-9D24-1345D2F0492F}"/>
            </a:ext>
          </a:extLst>
        </xdr:cNvPr>
        <xdr:cNvSpPr/>
      </xdr:nvSpPr>
      <xdr:spPr>
        <a:xfrm>
          <a:off x="4036060" y="1013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19685</xdr:rowOff>
    </xdr:from>
    <xdr:to>
      <xdr:col>20</xdr:col>
      <xdr:colOff>38100</xdr:colOff>
      <xdr:row>60</xdr:row>
      <xdr:rowOff>121285</xdr:rowOff>
    </xdr:to>
    <xdr:sp macro="" textlink="">
      <xdr:nvSpPr>
        <xdr:cNvPr id="178" name="フローチャート: 判断 177">
          <a:extLst>
            <a:ext uri="{FF2B5EF4-FFF2-40B4-BE49-F238E27FC236}">
              <a16:creationId xmlns:a16="http://schemas.microsoft.com/office/drawing/2014/main" id="{9529E550-418D-4546-AFE0-145D10C0BDFB}"/>
            </a:ext>
          </a:extLst>
        </xdr:cNvPr>
        <xdr:cNvSpPr/>
      </xdr:nvSpPr>
      <xdr:spPr>
        <a:xfrm>
          <a:off x="3312160" y="1007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8255</xdr:rowOff>
    </xdr:from>
    <xdr:to>
      <xdr:col>15</xdr:col>
      <xdr:colOff>101600</xdr:colOff>
      <xdr:row>60</xdr:row>
      <xdr:rowOff>109855</xdr:rowOff>
    </xdr:to>
    <xdr:sp macro="" textlink="">
      <xdr:nvSpPr>
        <xdr:cNvPr id="179" name="フローチャート: 判断 178">
          <a:extLst>
            <a:ext uri="{FF2B5EF4-FFF2-40B4-BE49-F238E27FC236}">
              <a16:creationId xmlns:a16="http://schemas.microsoft.com/office/drawing/2014/main" id="{B6E1A4AE-546F-4A9F-8A25-A0378343FC59}"/>
            </a:ext>
          </a:extLst>
        </xdr:cNvPr>
        <xdr:cNvSpPr/>
      </xdr:nvSpPr>
      <xdr:spPr>
        <a:xfrm>
          <a:off x="25146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158750</xdr:rowOff>
    </xdr:from>
    <xdr:to>
      <xdr:col>10</xdr:col>
      <xdr:colOff>165100</xdr:colOff>
      <xdr:row>60</xdr:row>
      <xdr:rowOff>88900</xdr:rowOff>
    </xdr:to>
    <xdr:sp macro="" textlink="">
      <xdr:nvSpPr>
        <xdr:cNvPr id="180" name="フローチャート: 判断 179">
          <a:extLst>
            <a:ext uri="{FF2B5EF4-FFF2-40B4-BE49-F238E27FC236}">
              <a16:creationId xmlns:a16="http://schemas.microsoft.com/office/drawing/2014/main" id="{FA03A311-9077-4589-B947-B528F6D3217D}"/>
            </a:ext>
          </a:extLst>
        </xdr:cNvPr>
        <xdr:cNvSpPr/>
      </xdr:nvSpPr>
      <xdr:spPr>
        <a:xfrm>
          <a:off x="1739900" y="1004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151130</xdr:rowOff>
    </xdr:from>
    <xdr:to>
      <xdr:col>6</xdr:col>
      <xdr:colOff>38100</xdr:colOff>
      <xdr:row>60</xdr:row>
      <xdr:rowOff>81280</xdr:rowOff>
    </xdr:to>
    <xdr:sp macro="" textlink="">
      <xdr:nvSpPr>
        <xdr:cNvPr id="181" name="フローチャート: 判断 180">
          <a:extLst>
            <a:ext uri="{FF2B5EF4-FFF2-40B4-BE49-F238E27FC236}">
              <a16:creationId xmlns:a16="http://schemas.microsoft.com/office/drawing/2014/main" id="{7DF61A88-B479-4D55-BBC2-3CD463D014F3}"/>
            </a:ext>
          </a:extLst>
        </xdr:cNvPr>
        <xdr:cNvSpPr/>
      </xdr:nvSpPr>
      <xdr:spPr>
        <a:xfrm>
          <a:off x="965200" y="100418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56E1E2E-0BED-476D-8DD6-5ACB4CD816D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3C13612-2F7B-45F6-8431-78478797CAC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6FC6BA2-97B0-48B1-8EF7-DA0FA226C70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DF16EC8-E1D1-4E68-A0BF-FB8C5B22620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18B37E-2285-4EF9-8A79-DDF14490D3C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53975</xdr:rowOff>
    </xdr:from>
    <xdr:to>
      <xdr:col>24</xdr:col>
      <xdr:colOff>114300</xdr:colOff>
      <xdr:row>59</xdr:row>
      <xdr:rowOff>155575</xdr:rowOff>
    </xdr:to>
    <xdr:sp macro="" textlink="">
      <xdr:nvSpPr>
        <xdr:cNvPr id="187" name="楕円 186">
          <a:extLst>
            <a:ext uri="{FF2B5EF4-FFF2-40B4-BE49-F238E27FC236}">
              <a16:creationId xmlns:a16="http://schemas.microsoft.com/office/drawing/2014/main" id="{8F9C9F38-0253-4DE9-A57D-7F7A4569BCAD}"/>
            </a:ext>
          </a:extLst>
        </xdr:cNvPr>
        <xdr:cNvSpPr/>
      </xdr:nvSpPr>
      <xdr:spPr>
        <a:xfrm>
          <a:off x="403606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76852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653C601F-D33A-497A-9CB0-7EED8C2FE9DC}"/>
            </a:ext>
          </a:extLst>
        </xdr:cNvPr>
        <xdr:cNvSpPr txBox="1"/>
      </xdr:nvSpPr>
      <xdr:spPr>
        <a:xfrm>
          <a:off x="4124960"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23495</xdr:rowOff>
    </xdr:from>
    <xdr:to>
      <xdr:col>20</xdr:col>
      <xdr:colOff>38100</xdr:colOff>
      <xdr:row>59</xdr:row>
      <xdr:rowOff>125095</xdr:rowOff>
    </xdr:to>
    <xdr:sp macro="" textlink="">
      <xdr:nvSpPr>
        <xdr:cNvPr id="189" name="楕円 188">
          <a:extLst>
            <a:ext uri="{FF2B5EF4-FFF2-40B4-BE49-F238E27FC236}">
              <a16:creationId xmlns:a16="http://schemas.microsoft.com/office/drawing/2014/main" id="{7DBBF785-3F8A-4A08-A9AC-C12F1B921750}"/>
            </a:ext>
          </a:extLst>
        </xdr:cNvPr>
        <xdr:cNvSpPr/>
      </xdr:nvSpPr>
      <xdr:spPr>
        <a:xfrm>
          <a:off x="3312160" y="99142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74295</xdr:rowOff>
    </xdr:from>
    <xdr:to>
      <xdr:col>24</xdr:col>
      <xdr:colOff>63500</xdr:colOff>
      <xdr:row>59</xdr:row>
      <xdr:rowOff>104775</xdr:rowOff>
    </xdr:to>
    <xdr:cxnSp macro="">
      <xdr:nvCxnSpPr>
        <xdr:cNvPr id="190" name="直線コネクタ 189">
          <a:extLst>
            <a:ext uri="{FF2B5EF4-FFF2-40B4-BE49-F238E27FC236}">
              <a16:creationId xmlns:a16="http://schemas.microsoft.com/office/drawing/2014/main" id="{8BABF671-C618-48F3-8E03-DE9F8E752289}"/>
            </a:ext>
          </a:extLst>
        </xdr:cNvPr>
        <xdr:cNvCxnSpPr/>
      </xdr:nvCxnSpPr>
      <xdr:spPr>
        <a:xfrm>
          <a:off x="3355340" y="996505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25400</xdr:rowOff>
    </xdr:from>
    <xdr:to>
      <xdr:col>15</xdr:col>
      <xdr:colOff>101600</xdr:colOff>
      <xdr:row>59</xdr:row>
      <xdr:rowOff>127000</xdr:rowOff>
    </xdr:to>
    <xdr:sp macro="" textlink="">
      <xdr:nvSpPr>
        <xdr:cNvPr id="191" name="楕円 190">
          <a:extLst>
            <a:ext uri="{FF2B5EF4-FFF2-40B4-BE49-F238E27FC236}">
              <a16:creationId xmlns:a16="http://schemas.microsoft.com/office/drawing/2014/main" id="{814EF071-79F9-4799-9B56-D9CF2FFAFB48}"/>
            </a:ext>
          </a:extLst>
        </xdr:cNvPr>
        <xdr:cNvSpPr/>
      </xdr:nvSpPr>
      <xdr:spPr>
        <a:xfrm>
          <a:off x="25146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74295</xdr:rowOff>
    </xdr:from>
    <xdr:to>
      <xdr:col>19</xdr:col>
      <xdr:colOff>177800</xdr:colOff>
      <xdr:row>59</xdr:row>
      <xdr:rowOff>76200</xdr:rowOff>
    </xdr:to>
    <xdr:cxnSp macro="">
      <xdr:nvCxnSpPr>
        <xdr:cNvPr id="192" name="直線コネクタ 191">
          <a:extLst>
            <a:ext uri="{FF2B5EF4-FFF2-40B4-BE49-F238E27FC236}">
              <a16:creationId xmlns:a16="http://schemas.microsoft.com/office/drawing/2014/main" id="{B4A0967F-F91B-4364-AD3E-EBCC2376EE95}"/>
            </a:ext>
          </a:extLst>
        </xdr:cNvPr>
        <xdr:cNvCxnSpPr/>
      </xdr:nvCxnSpPr>
      <xdr:spPr>
        <a:xfrm flipV="1">
          <a:off x="2565400" y="996505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193" name="楕円 192">
          <a:extLst>
            <a:ext uri="{FF2B5EF4-FFF2-40B4-BE49-F238E27FC236}">
              <a16:creationId xmlns:a16="http://schemas.microsoft.com/office/drawing/2014/main" id="{0CD58001-F980-48D3-BE86-AD0CE84458B8}"/>
            </a:ext>
          </a:extLst>
        </xdr:cNvPr>
        <xdr:cNvSpPr/>
      </xdr:nvSpPr>
      <xdr:spPr>
        <a:xfrm>
          <a:off x="17399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76200</xdr:rowOff>
    </xdr:to>
    <xdr:cxnSp macro="">
      <xdr:nvCxnSpPr>
        <xdr:cNvPr id="194" name="直線コネクタ 193">
          <a:extLst>
            <a:ext uri="{FF2B5EF4-FFF2-40B4-BE49-F238E27FC236}">
              <a16:creationId xmlns:a16="http://schemas.microsoft.com/office/drawing/2014/main" id="{C22B0F80-7777-4593-9493-E960233377CE}"/>
            </a:ext>
          </a:extLst>
        </xdr:cNvPr>
        <xdr:cNvCxnSpPr/>
      </xdr:nvCxnSpPr>
      <xdr:spPr>
        <a:xfrm>
          <a:off x="1790700" y="994791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137795</xdr:rowOff>
    </xdr:from>
    <xdr:to>
      <xdr:col>6</xdr:col>
      <xdr:colOff>38100</xdr:colOff>
      <xdr:row>59</xdr:row>
      <xdr:rowOff>67945</xdr:rowOff>
    </xdr:to>
    <xdr:sp macro="" textlink="">
      <xdr:nvSpPr>
        <xdr:cNvPr id="195" name="楕円 194">
          <a:extLst>
            <a:ext uri="{FF2B5EF4-FFF2-40B4-BE49-F238E27FC236}">
              <a16:creationId xmlns:a16="http://schemas.microsoft.com/office/drawing/2014/main" id="{C441024B-99CC-4B30-AED7-00BC4F3E1DCC}"/>
            </a:ext>
          </a:extLst>
        </xdr:cNvPr>
        <xdr:cNvSpPr/>
      </xdr:nvSpPr>
      <xdr:spPr>
        <a:xfrm>
          <a:off x="965200" y="98609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17145</xdr:rowOff>
    </xdr:from>
    <xdr:to>
      <xdr:col>10</xdr:col>
      <xdr:colOff>114300</xdr:colOff>
      <xdr:row>59</xdr:row>
      <xdr:rowOff>57150</xdr:rowOff>
    </xdr:to>
    <xdr:cxnSp macro="">
      <xdr:nvCxnSpPr>
        <xdr:cNvPr id="196" name="直線コネクタ 195">
          <a:extLst>
            <a:ext uri="{FF2B5EF4-FFF2-40B4-BE49-F238E27FC236}">
              <a16:creationId xmlns:a16="http://schemas.microsoft.com/office/drawing/2014/main" id="{E3BB502A-63EB-4164-9B3B-0C443CB4F7A9}"/>
            </a:ext>
          </a:extLst>
        </xdr:cNvPr>
        <xdr:cNvCxnSpPr/>
      </xdr:nvCxnSpPr>
      <xdr:spPr>
        <a:xfrm>
          <a:off x="1008380" y="990790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112412</xdr:rowOff>
    </xdr:from>
    <xdr:ext cx="405111" cy="259045"/>
    <xdr:sp macro="" textlink="">
      <xdr:nvSpPr>
        <xdr:cNvPr id="197" name="n_1aveValue【体育館・プール】&#10;有形固定資産減価償却率">
          <a:extLst>
            <a:ext uri="{FF2B5EF4-FFF2-40B4-BE49-F238E27FC236}">
              <a16:creationId xmlns:a16="http://schemas.microsoft.com/office/drawing/2014/main" id="{C94E0BC2-9F98-4E96-B165-E7F1F3B1519E}"/>
            </a:ext>
          </a:extLst>
        </xdr:cNvPr>
        <xdr:cNvSpPr txBox="1"/>
      </xdr:nvSpPr>
      <xdr:spPr>
        <a:xfrm>
          <a:off x="317056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100982</xdr:rowOff>
    </xdr:from>
    <xdr:ext cx="405111" cy="259045"/>
    <xdr:sp macro="" textlink="">
      <xdr:nvSpPr>
        <xdr:cNvPr id="198" name="n_2aveValue【体育館・プール】&#10;有形固定資産減価償却率">
          <a:extLst>
            <a:ext uri="{FF2B5EF4-FFF2-40B4-BE49-F238E27FC236}">
              <a16:creationId xmlns:a16="http://schemas.microsoft.com/office/drawing/2014/main" id="{EDE3FD62-49B8-4C76-BFDE-CB8666FD3CFD}"/>
            </a:ext>
          </a:extLst>
        </xdr:cNvPr>
        <xdr:cNvSpPr txBox="1"/>
      </xdr:nvSpPr>
      <xdr:spPr>
        <a:xfrm>
          <a:off x="238570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80027</xdr:rowOff>
    </xdr:from>
    <xdr:ext cx="405111" cy="259045"/>
    <xdr:sp macro="" textlink="">
      <xdr:nvSpPr>
        <xdr:cNvPr id="199" name="n_3aveValue【体育館・プール】&#10;有形固定資産減価償却率">
          <a:extLst>
            <a:ext uri="{FF2B5EF4-FFF2-40B4-BE49-F238E27FC236}">
              <a16:creationId xmlns:a16="http://schemas.microsoft.com/office/drawing/2014/main" id="{EBE963A5-C172-43E9-917E-2F91BF8DA849}"/>
            </a:ext>
          </a:extLst>
        </xdr:cNvPr>
        <xdr:cNvSpPr txBox="1"/>
      </xdr:nvSpPr>
      <xdr:spPr>
        <a:xfrm>
          <a:off x="1611004" y="1013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72407</xdr:rowOff>
    </xdr:from>
    <xdr:ext cx="405111" cy="259045"/>
    <xdr:sp macro="" textlink="">
      <xdr:nvSpPr>
        <xdr:cNvPr id="200" name="n_4aveValue【体育館・プール】&#10;有形固定資産減価償却率">
          <a:extLst>
            <a:ext uri="{FF2B5EF4-FFF2-40B4-BE49-F238E27FC236}">
              <a16:creationId xmlns:a16="http://schemas.microsoft.com/office/drawing/2014/main" id="{D3ED73F1-FB5D-4AE8-A7D2-B6F14E9E7671}"/>
            </a:ext>
          </a:extLst>
        </xdr:cNvPr>
        <xdr:cNvSpPr txBox="1"/>
      </xdr:nvSpPr>
      <xdr:spPr>
        <a:xfrm>
          <a:off x="83630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141622</xdr:rowOff>
    </xdr:from>
    <xdr:ext cx="405111" cy="259045"/>
    <xdr:sp macro="" textlink="">
      <xdr:nvSpPr>
        <xdr:cNvPr id="201" name="n_1mainValue【体育館・プール】&#10;有形固定資産減価償却率">
          <a:extLst>
            <a:ext uri="{FF2B5EF4-FFF2-40B4-BE49-F238E27FC236}">
              <a16:creationId xmlns:a16="http://schemas.microsoft.com/office/drawing/2014/main" id="{B29C0D0E-D450-4689-BCDB-C7BC4FC65FAE}"/>
            </a:ext>
          </a:extLst>
        </xdr:cNvPr>
        <xdr:cNvSpPr txBox="1"/>
      </xdr:nvSpPr>
      <xdr:spPr>
        <a:xfrm>
          <a:off x="317056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143527</xdr:rowOff>
    </xdr:from>
    <xdr:ext cx="405111" cy="259045"/>
    <xdr:sp macro="" textlink="">
      <xdr:nvSpPr>
        <xdr:cNvPr id="202" name="n_2mainValue【体育館・プール】&#10;有形固定資産減価償却率">
          <a:extLst>
            <a:ext uri="{FF2B5EF4-FFF2-40B4-BE49-F238E27FC236}">
              <a16:creationId xmlns:a16="http://schemas.microsoft.com/office/drawing/2014/main" id="{1574519F-33DC-4DE5-9F71-2FBBC4F07951}"/>
            </a:ext>
          </a:extLst>
        </xdr:cNvPr>
        <xdr:cNvSpPr txBox="1"/>
      </xdr:nvSpPr>
      <xdr:spPr>
        <a:xfrm>
          <a:off x="238570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203" name="n_3mainValue【体育館・プール】&#10;有形固定資産減価償却率">
          <a:extLst>
            <a:ext uri="{FF2B5EF4-FFF2-40B4-BE49-F238E27FC236}">
              <a16:creationId xmlns:a16="http://schemas.microsoft.com/office/drawing/2014/main" id="{E4876E06-756A-4382-B8AF-1E7F968786ED}"/>
            </a:ext>
          </a:extLst>
        </xdr:cNvPr>
        <xdr:cNvSpPr txBox="1"/>
      </xdr:nvSpPr>
      <xdr:spPr>
        <a:xfrm>
          <a:off x="161100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84472</xdr:rowOff>
    </xdr:from>
    <xdr:ext cx="405111" cy="259045"/>
    <xdr:sp macro="" textlink="">
      <xdr:nvSpPr>
        <xdr:cNvPr id="204" name="n_4mainValue【体育館・プール】&#10;有形固定資産減価償却率">
          <a:extLst>
            <a:ext uri="{FF2B5EF4-FFF2-40B4-BE49-F238E27FC236}">
              <a16:creationId xmlns:a16="http://schemas.microsoft.com/office/drawing/2014/main" id="{804191B0-DCF9-4140-8A07-C96B538B0563}"/>
            </a:ext>
          </a:extLst>
        </xdr:cNvPr>
        <xdr:cNvSpPr txBox="1"/>
      </xdr:nvSpPr>
      <xdr:spPr>
        <a:xfrm>
          <a:off x="83630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977E180-00B4-4126-8F2D-2C2A081EF64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76CD507-EB66-446E-93F6-8C32AB42833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BC50B18-15AD-44DA-94B1-2D33E2FAF43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525D8DE-DB18-4FD3-B124-E4615D8D991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AECA00D-9202-4138-8FE6-02E2CD975E7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9992042-AAC9-4E09-AD2D-31DEF543090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C6B3597-46EC-41D5-A5CC-17D028E0894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B0C370F-9E23-4A9F-A0C2-64575AAD828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116E5FD-1E78-48D0-8424-C4F95948E36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0B855B5-1B4E-42FF-BE69-5506346B63C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6523AAF-C6C7-4BCE-8DB2-341701A1468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896DC65C-8BC6-4453-9660-ACFBF3FC8DA4}"/>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843C9DB-6E40-47D5-82AC-E15B27ECD2D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FA1E77EE-0098-4B7E-9AC6-1A02E653D5E1}"/>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CFA408D-B2DA-48CA-AB25-0A0959EA9E4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CEA187FB-E372-4F4D-B81D-57DDFD1AE601}"/>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183FFBB-8320-47BE-BC19-9FD0BC7BC0E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1863B416-2A19-4094-8222-D82F161E61FE}"/>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77951E5-8691-4BF5-89A9-9AD9D905A43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508182FD-DF18-4201-8F0E-8F5B02DBDE1C}"/>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41D4B88-D211-4106-8F83-0F590D7774D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6373BB4E-1B82-4E9C-8F15-1F41B7AE2078}"/>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E97EEF37-F61A-4E6F-9EDA-B2724ACCAB2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117729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8F5CBC49-CB9D-49E1-9FBD-2B129B6FDA99}"/>
            </a:ext>
          </a:extLst>
        </xdr:cNvPr>
        <xdr:cNvCxnSpPr/>
      </xdr:nvCxnSpPr>
      <xdr:spPr>
        <a:xfrm flipV="1">
          <a:off x="9219565" y="9505569"/>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ED05A38A-2988-4B37-A9B1-7DC3191DC3FB}"/>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362305F5-AC07-4236-B571-13B56BE5ECD2}"/>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64406</xdr:rowOff>
    </xdr:from>
    <xdr:ext cx="469744" cy="259045"/>
    <xdr:sp macro="" textlink="">
      <xdr:nvSpPr>
        <xdr:cNvPr id="231" name="【体育館・プール】&#10;一人当たり面積最大値テキスト">
          <a:extLst>
            <a:ext uri="{FF2B5EF4-FFF2-40B4-BE49-F238E27FC236}">
              <a16:creationId xmlns:a16="http://schemas.microsoft.com/office/drawing/2014/main" id="{2DC99D71-1D01-4715-90FE-518825C65B75}"/>
            </a:ext>
          </a:extLst>
        </xdr:cNvPr>
        <xdr:cNvSpPr txBox="1"/>
      </xdr:nvSpPr>
      <xdr:spPr>
        <a:xfrm>
          <a:off x="9258300" y="928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117729</xdr:rowOff>
    </xdr:from>
    <xdr:to>
      <xdr:col>55</xdr:col>
      <xdr:colOff>88900</xdr:colOff>
      <xdr:row>56</xdr:row>
      <xdr:rowOff>117729</xdr:rowOff>
    </xdr:to>
    <xdr:cxnSp macro="">
      <xdr:nvCxnSpPr>
        <xdr:cNvPr id="232" name="直線コネクタ 231">
          <a:extLst>
            <a:ext uri="{FF2B5EF4-FFF2-40B4-BE49-F238E27FC236}">
              <a16:creationId xmlns:a16="http://schemas.microsoft.com/office/drawing/2014/main" id="{8D32128F-E9E6-4EB2-BD58-A69222350E5C}"/>
            </a:ext>
          </a:extLst>
        </xdr:cNvPr>
        <xdr:cNvCxnSpPr/>
      </xdr:nvCxnSpPr>
      <xdr:spPr>
        <a:xfrm>
          <a:off x="9154160" y="95055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60850</xdr:rowOff>
    </xdr:from>
    <xdr:ext cx="469744" cy="259045"/>
    <xdr:sp macro="" textlink="">
      <xdr:nvSpPr>
        <xdr:cNvPr id="233" name="【体育館・プール】&#10;一人当たり面積平均値テキスト">
          <a:extLst>
            <a:ext uri="{FF2B5EF4-FFF2-40B4-BE49-F238E27FC236}">
              <a16:creationId xmlns:a16="http://schemas.microsoft.com/office/drawing/2014/main" id="{2353B6D7-6DB1-495F-B707-FC9096C004F3}"/>
            </a:ext>
          </a:extLst>
        </xdr:cNvPr>
        <xdr:cNvSpPr txBox="1"/>
      </xdr:nvSpPr>
      <xdr:spPr>
        <a:xfrm>
          <a:off x="9258300" y="10454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37973</xdr:rowOff>
    </xdr:from>
    <xdr:to>
      <xdr:col>55</xdr:col>
      <xdr:colOff>50800</xdr:colOff>
      <xdr:row>63</xdr:row>
      <xdr:rowOff>139573</xdr:rowOff>
    </xdr:to>
    <xdr:sp macro="" textlink="">
      <xdr:nvSpPr>
        <xdr:cNvPr id="234" name="フローチャート: 判断 233">
          <a:extLst>
            <a:ext uri="{FF2B5EF4-FFF2-40B4-BE49-F238E27FC236}">
              <a16:creationId xmlns:a16="http://schemas.microsoft.com/office/drawing/2014/main" id="{6FC5338D-F6BF-46A0-8490-AE82459A5030}"/>
            </a:ext>
          </a:extLst>
        </xdr:cNvPr>
        <xdr:cNvSpPr/>
      </xdr:nvSpPr>
      <xdr:spPr>
        <a:xfrm>
          <a:off x="9192260" y="105992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42545</xdr:rowOff>
    </xdr:from>
    <xdr:to>
      <xdr:col>50</xdr:col>
      <xdr:colOff>165100</xdr:colOff>
      <xdr:row>63</xdr:row>
      <xdr:rowOff>144145</xdr:rowOff>
    </xdr:to>
    <xdr:sp macro="" textlink="">
      <xdr:nvSpPr>
        <xdr:cNvPr id="235" name="フローチャート: 判断 234">
          <a:extLst>
            <a:ext uri="{FF2B5EF4-FFF2-40B4-BE49-F238E27FC236}">
              <a16:creationId xmlns:a16="http://schemas.microsoft.com/office/drawing/2014/main" id="{5E09C103-07ED-47F1-A6E9-6E5B8838DE4D}"/>
            </a:ext>
          </a:extLst>
        </xdr:cNvPr>
        <xdr:cNvSpPr/>
      </xdr:nvSpPr>
      <xdr:spPr>
        <a:xfrm>
          <a:off x="8445500" y="1060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53594</xdr:rowOff>
    </xdr:from>
    <xdr:to>
      <xdr:col>46</xdr:col>
      <xdr:colOff>38100</xdr:colOff>
      <xdr:row>63</xdr:row>
      <xdr:rowOff>155194</xdr:rowOff>
    </xdr:to>
    <xdr:sp macro="" textlink="">
      <xdr:nvSpPr>
        <xdr:cNvPr id="236" name="フローチャート: 判断 235">
          <a:extLst>
            <a:ext uri="{FF2B5EF4-FFF2-40B4-BE49-F238E27FC236}">
              <a16:creationId xmlns:a16="http://schemas.microsoft.com/office/drawing/2014/main" id="{332FC5A7-0B90-4854-A127-71F04CE2B4B3}"/>
            </a:ext>
          </a:extLst>
        </xdr:cNvPr>
        <xdr:cNvSpPr/>
      </xdr:nvSpPr>
      <xdr:spPr>
        <a:xfrm>
          <a:off x="7670800" y="106149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65786</xdr:rowOff>
    </xdr:from>
    <xdr:to>
      <xdr:col>41</xdr:col>
      <xdr:colOff>101600</xdr:colOff>
      <xdr:row>63</xdr:row>
      <xdr:rowOff>167386</xdr:rowOff>
    </xdr:to>
    <xdr:sp macro="" textlink="">
      <xdr:nvSpPr>
        <xdr:cNvPr id="237" name="フローチャート: 判断 236">
          <a:extLst>
            <a:ext uri="{FF2B5EF4-FFF2-40B4-BE49-F238E27FC236}">
              <a16:creationId xmlns:a16="http://schemas.microsoft.com/office/drawing/2014/main" id="{710315DC-232B-418D-AB92-A714FF4FBA1A}"/>
            </a:ext>
          </a:extLst>
        </xdr:cNvPr>
        <xdr:cNvSpPr/>
      </xdr:nvSpPr>
      <xdr:spPr>
        <a:xfrm>
          <a:off x="6873240" y="10627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68834</xdr:rowOff>
    </xdr:from>
    <xdr:to>
      <xdr:col>36</xdr:col>
      <xdr:colOff>165100</xdr:colOff>
      <xdr:row>63</xdr:row>
      <xdr:rowOff>170434</xdr:rowOff>
    </xdr:to>
    <xdr:sp macro="" textlink="">
      <xdr:nvSpPr>
        <xdr:cNvPr id="238" name="フローチャート: 判断 237">
          <a:extLst>
            <a:ext uri="{FF2B5EF4-FFF2-40B4-BE49-F238E27FC236}">
              <a16:creationId xmlns:a16="http://schemas.microsoft.com/office/drawing/2014/main" id="{06AFDC02-7D6F-4A00-B77F-792701A98102}"/>
            </a:ext>
          </a:extLst>
        </xdr:cNvPr>
        <xdr:cNvSpPr/>
      </xdr:nvSpPr>
      <xdr:spPr>
        <a:xfrm>
          <a:off x="6098540" y="1063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2BB6749-F126-48D4-94AA-0A09C12CAD2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5233096-141E-40AF-8CCC-1C983E3934B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1CC7E03-B5DC-4AC1-9551-63D8FEBABA3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8BEEA36-2E05-4AF6-8AB8-CD67E5D8EFF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8B51913-2CD5-4888-8ECF-CEF604454E1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86360</xdr:rowOff>
    </xdr:from>
    <xdr:to>
      <xdr:col>55</xdr:col>
      <xdr:colOff>50800</xdr:colOff>
      <xdr:row>64</xdr:row>
      <xdr:rowOff>16510</xdr:rowOff>
    </xdr:to>
    <xdr:sp macro="" textlink="">
      <xdr:nvSpPr>
        <xdr:cNvPr id="244" name="楕円 243">
          <a:extLst>
            <a:ext uri="{FF2B5EF4-FFF2-40B4-BE49-F238E27FC236}">
              <a16:creationId xmlns:a16="http://schemas.microsoft.com/office/drawing/2014/main" id="{9AD05BEF-57E3-4A9A-BA67-5208BA9DADE1}"/>
            </a:ext>
          </a:extLst>
        </xdr:cNvPr>
        <xdr:cNvSpPr/>
      </xdr:nvSpPr>
      <xdr:spPr>
        <a:xfrm>
          <a:off x="9192260" y="10647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16400</xdr:rowOff>
    </xdr:from>
    <xdr:ext cx="469744" cy="259045"/>
    <xdr:sp macro="" textlink="">
      <xdr:nvSpPr>
        <xdr:cNvPr id="245" name="【体育館・プール】&#10;一人当たり面積該当値テキスト">
          <a:extLst>
            <a:ext uri="{FF2B5EF4-FFF2-40B4-BE49-F238E27FC236}">
              <a16:creationId xmlns:a16="http://schemas.microsoft.com/office/drawing/2014/main" id="{394519DB-D51A-439A-AA3D-38241EA17DBC}"/>
            </a:ext>
          </a:extLst>
        </xdr:cNvPr>
        <xdr:cNvSpPr txBox="1"/>
      </xdr:nvSpPr>
      <xdr:spPr>
        <a:xfrm>
          <a:off x="9258300" y="1057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87884</xdr:rowOff>
    </xdr:from>
    <xdr:to>
      <xdr:col>50</xdr:col>
      <xdr:colOff>165100</xdr:colOff>
      <xdr:row>64</xdr:row>
      <xdr:rowOff>18034</xdr:rowOff>
    </xdr:to>
    <xdr:sp macro="" textlink="">
      <xdr:nvSpPr>
        <xdr:cNvPr id="246" name="楕円 245">
          <a:extLst>
            <a:ext uri="{FF2B5EF4-FFF2-40B4-BE49-F238E27FC236}">
              <a16:creationId xmlns:a16="http://schemas.microsoft.com/office/drawing/2014/main" id="{F90A1A38-9434-4EEB-A6E6-8BD3EEA834A3}"/>
            </a:ext>
          </a:extLst>
        </xdr:cNvPr>
        <xdr:cNvSpPr/>
      </xdr:nvSpPr>
      <xdr:spPr>
        <a:xfrm>
          <a:off x="8445500" y="10649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137160</xdr:rowOff>
    </xdr:from>
    <xdr:to>
      <xdr:col>55</xdr:col>
      <xdr:colOff>0</xdr:colOff>
      <xdr:row>63</xdr:row>
      <xdr:rowOff>138684</xdr:rowOff>
    </xdr:to>
    <xdr:cxnSp macro="">
      <xdr:nvCxnSpPr>
        <xdr:cNvPr id="247" name="直線コネクタ 246">
          <a:extLst>
            <a:ext uri="{FF2B5EF4-FFF2-40B4-BE49-F238E27FC236}">
              <a16:creationId xmlns:a16="http://schemas.microsoft.com/office/drawing/2014/main" id="{51BAB1B4-500E-4D0B-9192-88F1F3E56B45}"/>
            </a:ext>
          </a:extLst>
        </xdr:cNvPr>
        <xdr:cNvCxnSpPr/>
      </xdr:nvCxnSpPr>
      <xdr:spPr>
        <a:xfrm flipV="1">
          <a:off x="8496300" y="10698480"/>
          <a:ext cx="7239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89408</xdr:rowOff>
    </xdr:from>
    <xdr:to>
      <xdr:col>46</xdr:col>
      <xdr:colOff>38100</xdr:colOff>
      <xdr:row>64</xdr:row>
      <xdr:rowOff>19558</xdr:rowOff>
    </xdr:to>
    <xdr:sp macro="" textlink="">
      <xdr:nvSpPr>
        <xdr:cNvPr id="248" name="楕円 247">
          <a:extLst>
            <a:ext uri="{FF2B5EF4-FFF2-40B4-BE49-F238E27FC236}">
              <a16:creationId xmlns:a16="http://schemas.microsoft.com/office/drawing/2014/main" id="{04E62502-1B5D-40CF-B54C-AF2033F2A7AF}"/>
            </a:ext>
          </a:extLst>
        </xdr:cNvPr>
        <xdr:cNvSpPr/>
      </xdr:nvSpPr>
      <xdr:spPr>
        <a:xfrm>
          <a:off x="7670800" y="106507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138684</xdr:rowOff>
    </xdr:from>
    <xdr:to>
      <xdr:col>50</xdr:col>
      <xdr:colOff>114300</xdr:colOff>
      <xdr:row>63</xdr:row>
      <xdr:rowOff>140208</xdr:rowOff>
    </xdr:to>
    <xdr:cxnSp macro="">
      <xdr:nvCxnSpPr>
        <xdr:cNvPr id="249" name="直線コネクタ 248">
          <a:extLst>
            <a:ext uri="{FF2B5EF4-FFF2-40B4-BE49-F238E27FC236}">
              <a16:creationId xmlns:a16="http://schemas.microsoft.com/office/drawing/2014/main" id="{2E18421C-42DA-4DB6-BEAB-0EC13D22AF40}"/>
            </a:ext>
          </a:extLst>
        </xdr:cNvPr>
        <xdr:cNvCxnSpPr/>
      </xdr:nvCxnSpPr>
      <xdr:spPr>
        <a:xfrm flipV="1">
          <a:off x="7713980" y="10700004"/>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90932</xdr:rowOff>
    </xdr:from>
    <xdr:to>
      <xdr:col>41</xdr:col>
      <xdr:colOff>101600</xdr:colOff>
      <xdr:row>64</xdr:row>
      <xdr:rowOff>21082</xdr:rowOff>
    </xdr:to>
    <xdr:sp macro="" textlink="">
      <xdr:nvSpPr>
        <xdr:cNvPr id="250" name="楕円 249">
          <a:extLst>
            <a:ext uri="{FF2B5EF4-FFF2-40B4-BE49-F238E27FC236}">
              <a16:creationId xmlns:a16="http://schemas.microsoft.com/office/drawing/2014/main" id="{E0EF7F57-EE01-489A-8E66-E27D434F5245}"/>
            </a:ext>
          </a:extLst>
        </xdr:cNvPr>
        <xdr:cNvSpPr/>
      </xdr:nvSpPr>
      <xdr:spPr>
        <a:xfrm>
          <a:off x="6873240" y="106522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140208</xdr:rowOff>
    </xdr:from>
    <xdr:to>
      <xdr:col>45</xdr:col>
      <xdr:colOff>177800</xdr:colOff>
      <xdr:row>63</xdr:row>
      <xdr:rowOff>141732</xdr:rowOff>
    </xdr:to>
    <xdr:cxnSp macro="">
      <xdr:nvCxnSpPr>
        <xdr:cNvPr id="251" name="直線コネクタ 250">
          <a:extLst>
            <a:ext uri="{FF2B5EF4-FFF2-40B4-BE49-F238E27FC236}">
              <a16:creationId xmlns:a16="http://schemas.microsoft.com/office/drawing/2014/main" id="{B15F8CDB-C605-4624-8B44-6EA18741FC09}"/>
            </a:ext>
          </a:extLst>
        </xdr:cNvPr>
        <xdr:cNvCxnSpPr/>
      </xdr:nvCxnSpPr>
      <xdr:spPr>
        <a:xfrm flipV="1">
          <a:off x="6924040" y="10701528"/>
          <a:ext cx="78994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92075</xdr:rowOff>
    </xdr:from>
    <xdr:to>
      <xdr:col>36</xdr:col>
      <xdr:colOff>165100</xdr:colOff>
      <xdr:row>64</xdr:row>
      <xdr:rowOff>22225</xdr:rowOff>
    </xdr:to>
    <xdr:sp macro="" textlink="">
      <xdr:nvSpPr>
        <xdr:cNvPr id="252" name="楕円 251">
          <a:extLst>
            <a:ext uri="{FF2B5EF4-FFF2-40B4-BE49-F238E27FC236}">
              <a16:creationId xmlns:a16="http://schemas.microsoft.com/office/drawing/2014/main" id="{C2E72895-4F5F-4658-B194-4EB6E34DBF71}"/>
            </a:ext>
          </a:extLst>
        </xdr:cNvPr>
        <xdr:cNvSpPr/>
      </xdr:nvSpPr>
      <xdr:spPr>
        <a:xfrm>
          <a:off x="6098540" y="10653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141732</xdr:rowOff>
    </xdr:from>
    <xdr:to>
      <xdr:col>41</xdr:col>
      <xdr:colOff>50800</xdr:colOff>
      <xdr:row>63</xdr:row>
      <xdr:rowOff>142875</xdr:rowOff>
    </xdr:to>
    <xdr:cxnSp macro="">
      <xdr:nvCxnSpPr>
        <xdr:cNvPr id="253" name="直線コネクタ 252">
          <a:extLst>
            <a:ext uri="{FF2B5EF4-FFF2-40B4-BE49-F238E27FC236}">
              <a16:creationId xmlns:a16="http://schemas.microsoft.com/office/drawing/2014/main" id="{624E44E9-DE92-46AD-B7E8-7550E31275CF}"/>
            </a:ext>
          </a:extLst>
        </xdr:cNvPr>
        <xdr:cNvCxnSpPr/>
      </xdr:nvCxnSpPr>
      <xdr:spPr>
        <a:xfrm flipV="1">
          <a:off x="6149340" y="10703052"/>
          <a:ext cx="7747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160672</xdr:rowOff>
    </xdr:from>
    <xdr:ext cx="469744" cy="259045"/>
    <xdr:sp macro="" textlink="">
      <xdr:nvSpPr>
        <xdr:cNvPr id="254" name="n_1aveValue【体育館・プール】&#10;一人当たり面積">
          <a:extLst>
            <a:ext uri="{FF2B5EF4-FFF2-40B4-BE49-F238E27FC236}">
              <a16:creationId xmlns:a16="http://schemas.microsoft.com/office/drawing/2014/main" id="{71C5C21F-1157-48C1-93D2-3B58D94B54FD}"/>
            </a:ext>
          </a:extLst>
        </xdr:cNvPr>
        <xdr:cNvSpPr txBox="1"/>
      </xdr:nvSpPr>
      <xdr:spPr>
        <a:xfrm>
          <a:off x="8271587" y="1038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271</xdr:rowOff>
    </xdr:from>
    <xdr:ext cx="469744" cy="259045"/>
    <xdr:sp macro="" textlink="">
      <xdr:nvSpPr>
        <xdr:cNvPr id="255" name="n_2aveValue【体育館・プール】&#10;一人当たり面積">
          <a:extLst>
            <a:ext uri="{FF2B5EF4-FFF2-40B4-BE49-F238E27FC236}">
              <a16:creationId xmlns:a16="http://schemas.microsoft.com/office/drawing/2014/main" id="{7DE3D7E8-A1E3-4EB7-86F3-B7EDBBF383D0}"/>
            </a:ext>
          </a:extLst>
        </xdr:cNvPr>
        <xdr:cNvSpPr txBox="1"/>
      </xdr:nvSpPr>
      <xdr:spPr>
        <a:xfrm>
          <a:off x="7509587" y="1039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12463</xdr:rowOff>
    </xdr:from>
    <xdr:ext cx="469744" cy="259045"/>
    <xdr:sp macro="" textlink="">
      <xdr:nvSpPr>
        <xdr:cNvPr id="256" name="n_3aveValue【体育館・プール】&#10;一人当たり面積">
          <a:extLst>
            <a:ext uri="{FF2B5EF4-FFF2-40B4-BE49-F238E27FC236}">
              <a16:creationId xmlns:a16="http://schemas.microsoft.com/office/drawing/2014/main" id="{BCA1E3AE-E9B9-46D3-B452-983303ED5358}"/>
            </a:ext>
          </a:extLst>
        </xdr:cNvPr>
        <xdr:cNvSpPr txBox="1"/>
      </xdr:nvSpPr>
      <xdr:spPr>
        <a:xfrm>
          <a:off x="6712027" y="10406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15511</xdr:rowOff>
    </xdr:from>
    <xdr:ext cx="469744" cy="259045"/>
    <xdr:sp macro="" textlink="">
      <xdr:nvSpPr>
        <xdr:cNvPr id="257" name="n_4aveValue【体育館・プール】&#10;一人当たり面積">
          <a:extLst>
            <a:ext uri="{FF2B5EF4-FFF2-40B4-BE49-F238E27FC236}">
              <a16:creationId xmlns:a16="http://schemas.microsoft.com/office/drawing/2014/main" id="{29472510-5CAB-4FE0-BDA4-872AE7973A8C}"/>
            </a:ext>
          </a:extLst>
        </xdr:cNvPr>
        <xdr:cNvSpPr txBox="1"/>
      </xdr:nvSpPr>
      <xdr:spPr>
        <a:xfrm>
          <a:off x="5937327" y="104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9161</xdr:rowOff>
    </xdr:from>
    <xdr:ext cx="469744" cy="259045"/>
    <xdr:sp macro="" textlink="">
      <xdr:nvSpPr>
        <xdr:cNvPr id="258" name="n_1mainValue【体育館・プール】&#10;一人当たり面積">
          <a:extLst>
            <a:ext uri="{FF2B5EF4-FFF2-40B4-BE49-F238E27FC236}">
              <a16:creationId xmlns:a16="http://schemas.microsoft.com/office/drawing/2014/main" id="{B21EC417-DA5E-4827-9C91-E5C3476F9F98}"/>
            </a:ext>
          </a:extLst>
        </xdr:cNvPr>
        <xdr:cNvSpPr txBox="1"/>
      </xdr:nvSpPr>
      <xdr:spPr>
        <a:xfrm>
          <a:off x="8271587" y="1073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10685</xdr:rowOff>
    </xdr:from>
    <xdr:ext cx="469744" cy="259045"/>
    <xdr:sp macro="" textlink="">
      <xdr:nvSpPr>
        <xdr:cNvPr id="259" name="n_2mainValue【体育館・プール】&#10;一人当たり面積">
          <a:extLst>
            <a:ext uri="{FF2B5EF4-FFF2-40B4-BE49-F238E27FC236}">
              <a16:creationId xmlns:a16="http://schemas.microsoft.com/office/drawing/2014/main" id="{E90561E6-BFBA-4B7A-90FA-C9A49D582E43}"/>
            </a:ext>
          </a:extLst>
        </xdr:cNvPr>
        <xdr:cNvSpPr txBox="1"/>
      </xdr:nvSpPr>
      <xdr:spPr>
        <a:xfrm>
          <a:off x="7509587" y="1073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12209</xdr:rowOff>
    </xdr:from>
    <xdr:ext cx="469744" cy="259045"/>
    <xdr:sp macro="" textlink="">
      <xdr:nvSpPr>
        <xdr:cNvPr id="260" name="n_3mainValue【体育館・プール】&#10;一人当たり面積">
          <a:extLst>
            <a:ext uri="{FF2B5EF4-FFF2-40B4-BE49-F238E27FC236}">
              <a16:creationId xmlns:a16="http://schemas.microsoft.com/office/drawing/2014/main" id="{EFE6CEF4-1EA5-4425-B6C7-26F84BB5D312}"/>
            </a:ext>
          </a:extLst>
        </xdr:cNvPr>
        <xdr:cNvSpPr txBox="1"/>
      </xdr:nvSpPr>
      <xdr:spPr>
        <a:xfrm>
          <a:off x="6712027" y="1074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13352</xdr:rowOff>
    </xdr:from>
    <xdr:ext cx="469744" cy="259045"/>
    <xdr:sp macro="" textlink="">
      <xdr:nvSpPr>
        <xdr:cNvPr id="261" name="n_4mainValue【体育館・プール】&#10;一人当たり面積">
          <a:extLst>
            <a:ext uri="{FF2B5EF4-FFF2-40B4-BE49-F238E27FC236}">
              <a16:creationId xmlns:a16="http://schemas.microsoft.com/office/drawing/2014/main" id="{AB44B5FE-4358-4BA5-83BC-948F6B9AFA13}"/>
            </a:ext>
          </a:extLst>
        </xdr:cNvPr>
        <xdr:cNvSpPr txBox="1"/>
      </xdr:nvSpPr>
      <xdr:spPr>
        <a:xfrm>
          <a:off x="5937327" y="107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B2CABAB-04DC-4E1A-A672-EF45BCDE543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4016E97D-E224-4A15-93D7-12BF1BE1454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5D5E8D3-94F0-4961-BD91-85C8860A53D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6635806-356E-48E5-848E-912750969B6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5B60620-EB07-4DFD-8B11-A46758D9261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9F967E14-A795-436D-8584-7E5087C7178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92BC958-63AF-407C-ABF7-4BFBE17ABFD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314EE157-E4B9-4195-B1F4-AA95D56781F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C0A2B49-7F08-4B11-96DE-F08EE605416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F1029470-A85B-4F09-ADC6-8B08E54FF21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E6C7A9FE-DCD7-4C00-B70F-E1EC4F24424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E93EAC81-B5BB-4BFC-B3A8-3190EE485A99}"/>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18A91640-E3E4-47DB-8726-5ADD2A5A7BDE}"/>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97361728-D53E-4A33-A07D-7BA67A02F567}"/>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72703B12-F93E-4DFC-B2C2-7586F88D9983}"/>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25BC6CC2-2980-40FD-A4A5-9E286B00341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60C005FF-30F5-4395-8947-D15583247E79}"/>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6852DFFA-8848-4AC7-A8D1-4EB1D698941C}"/>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52772B7-DA1A-4672-A0EF-FE243A27F8B9}"/>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29A5BF1F-15D5-4374-8015-59336875224B}"/>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109A1D95-00B7-41AD-AE94-416F4C925F73}"/>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51429909-24D5-4486-A770-6CFC5849F3B5}"/>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383E0776-7AB5-4A60-BC45-73CB79FB33A3}"/>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DCF67D-3E73-4E32-8C81-D51C65B8362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6EE7A6C8-2EDC-4273-881C-14C7B0C8B2C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78EFDE1-239C-41C9-A3D9-BCB83D34BA36}"/>
            </a:ext>
          </a:extLst>
        </xdr:cNvPr>
        <xdr:cNvCxnSpPr/>
      </xdr:nvCxnSpPr>
      <xdr:spPr>
        <a:xfrm flipV="1">
          <a:off x="4086225" y="13194031"/>
          <a:ext cx="0" cy="1391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3711C3D8-A26E-4BFC-9345-0EA8C54B7A71}"/>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FDEACCE1-8DDE-4DAE-AB19-979CE2F9C637}"/>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FDC15585-9E2A-4096-A8A2-FC92D7B7D8FD}"/>
            </a:ext>
          </a:extLst>
        </xdr:cNvPr>
        <xdr:cNvSpPr txBox="1"/>
      </xdr:nvSpPr>
      <xdr:spPr>
        <a:xfrm>
          <a:off x="4124960" y="1297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91" name="直線コネクタ 290">
          <a:extLst>
            <a:ext uri="{FF2B5EF4-FFF2-40B4-BE49-F238E27FC236}">
              <a16:creationId xmlns:a16="http://schemas.microsoft.com/office/drawing/2014/main" id="{D5F82B2A-F1C8-4124-B554-F14B512CCC27}"/>
            </a:ext>
          </a:extLst>
        </xdr:cNvPr>
        <xdr:cNvCxnSpPr/>
      </xdr:nvCxnSpPr>
      <xdr:spPr>
        <a:xfrm>
          <a:off x="4020820" y="13194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102888</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7C85336E-6906-4959-936B-E4F9A53D5FB5}"/>
            </a:ext>
          </a:extLst>
        </xdr:cNvPr>
        <xdr:cNvSpPr txBox="1"/>
      </xdr:nvSpPr>
      <xdr:spPr>
        <a:xfrm>
          <a:off x="4124960" y="138493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293" name="フローチャート: 判断 292">
          <a:extLst>
            <a:ext uri="{FF2B5EF4-FFF2-40B4-BE49-F238E27FC236}">
              <a16:creationId xmlns:a16="http://schemas.microsoft.com/office/drawing/2014/main" id="{71A00CDD-441A-4FE1-8384-381A4CC16F47}"/>
            </a:ext>
          </a:extLst>
        </xdr:cNvPr>
        <xdr:cNvSpPr/>
      </xdr:nvSpPr>
      <xdr:spPr>
        <a:xfrm>
          <a:off x="403606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103232</xdr:rowOff>
    </xdr:from>
    <xdr:to>
      <xdr:col>20</xdr:col>
      <xdr:colOff>38100</xdr:colOff>
      <xdr:row>83</xdr:row>
      <xdr:rowOff>33382</xdr:rowOff>
    </xdr:to>
    <xdr:sp macro="" textlink="">
      <xdr:nvSpPr>
        <xdr:cNvPr id="294" name="フローチャート: 判断 293">
          <a:extLst>
            <a:ext uri="{FF2B5EF4-FFF2-40B4-BE49-F238E27FC236}">
              <a16:creationId xmlns:a16="http://schemas.microsoft.com/office/drawing/2014/main" id="{4A7312E1-59E5-42AB-ACE4-20356433046F}"/>
            </a:ext>
          </a:extLst>
        </xdr:cNvPr>
        <xdr:cNvSpPr/>
      </xdr:nvSpPr>
      <xdr:spPr>
        <a:xfrm>
          <a:off x="3312160" y="138497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72208</xdr:rowOff>
    </xdr:from>
    <xdr:to>
      <xdr:col>15</xdr:col>
      <xdr:colOff>101600</xdr:colOff>
      <xdr:row>83</xdr:row>
      <xdr:rowOff>2358</xdr:rowOff>
    </xdr:to>
    <xdr:sp macro="" textlink="">
      <xdr:nvSpPr>
        <xdr:cNvPr id="295" name="フローチャート: 判断 294">
          <a:extLst>
            <a:ext uri="{FF2B5EF4-FFF2-40B4-BE49-F238E27FC236}">
              <a16:creationId xmlns:a16="http://schemas.microsoft.com/office/drawing/2014/main" id="{A18822C1-4919-4490-B1E8-7CC9751559E7}"/>
            </a:ext>
          </a:extLst>
        </xdr:cNvPr>
        <xdr:cNvSpPr/>
      </xdr:nvSpPr>
      <xdr:spPr>
        <a:xfrm>
          <a:off x="2514600" y="138186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96701</xdr:rowOff>
    </xdr:from>
    <xdr:to>
      <xdr:col>10</xdr:col>
      <xdr:colOff>165100</xdr:colOff>
      <xdr:row>83</xdr:row>
      <xdr:rowOff>26851</xdr:rowOff>
    </xdr:to>
    <xdr:sp macro="" textlink="">
      <xdr:nvSpPr>
        <xdr:cNvPr id="296" name="フローチャート: 判断 295">
          <a:extLst>
            <a:ext uri="{FF2B5EF4-FFF2-40B4-BE49-F238E27FC236}">
              <a16:creationId xmlns:a16="http://schemas.microsoft.com/office/drawing/2014/main" id="{CFEF3CA6-1AE7-425D-BEB8-FF043699FEDE}"/>
            </a:ext>
          </a:extLst>
        </xdr:cNvPr>
        <xdr:cNvSpPr/>
      </xdr:nvSpPr>
      <xdr:spPr>
        <a:xfrm>
          <a:off x="1739900" y="138431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73842</xdr:rowOff>
    </xdr:from>
    <xdr:to>
      <xdr:col>6</xdr:col>
      <xdr:colOff>38100</xdr:colOff>
      <xdr:row>83</xdr:row>
      <xdr:rowOff>3992</xdr:rowOff>
    </xdr:to>
    <xdr:sp macro="" textlink="">
      <xdr:nvSpPr>
        <xdr:cNvPr id="297" name="フローチャート: 判断 296">
          <a:extLst>
            <a:ext uri="{FF2B5EF4-FFF2-40B4-BE49-F238E27FC236}">
              <a16:creationId xmlns:a16="http://schemas.microsoft.com/office/drawing/2014/main" id="{8180FF5E-52B6-4CE0-A839-E32653175147}"/>
            </a:ext>
          </a:extLst>
        </xdr:cNvPr>
        <xdr:cNvSpPr/>
      </xdr:nvSpPr>
      <xdr:spPr>
        <a:xfrm>
          <a:off x="965200" y="138203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85F68D6-01E9-4BA9-8DBB-173ADE597CC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078112D-1CA6-4719-B52D-4DC1FCAD5B3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1CC97C9-52AF-4BE5-BF3A-337DC6D3E4C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74D8D51-A871-4E01-A63B-DC7B94DF668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60DE9D7-43F0-4553-A3EB-CE188AED39F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90170</xdr:rowOff>
    </xdr:from>
    <xdr:to>
      <xdr:col>24</xdr:col>
      <xdr:colOff>114300</xdr:colOff>
      <xdr:row>83</xdr:row>
      <xdr:rowOff>20320</xdr:rowOff>
    </xdr:to>
    <xdr:sp macro="" textlink="">
      <xdr:nvSpPr>
        <xdr:cNvPr id="303" name="楕円 302">
          <a:extLst>
            <a:ext uri="{FF2B5EF4-FFF2-40B4-BE49-F238E27FC236}">
              <a16:creationId xmlns:a16="http://schemas.microsoft.com/office/drawing/2014/main" id="{75A55430-BA0C-43C3-B5BC-1C0F3BD3F317}"/>
            </a:ext>
          </a:extLst>
        </xdr:cNvPr>
        <xdr:cNvSpPr/>
      </xdr:nvSpPr>
      <xdr:spPr>
        <a:xfrm>
          <a:off x="403606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113047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E0B5437E-81E1-4F5D-9DCC-88D9C0A6DB3C}"/>
            </a:ext>
          </a:extLst>
        </xdr:cNvPr>
        <xdr:cNvSpPr txBox="1"/>
      </xdr:nvSpPr>
      <xdr:spPr>
        <a:xfrm>
          <a:off x="4124960" y="1369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15058</xdr:rowOff>
    </xdr:from>
    <xdr:to>
      <xdr:col>20</xdr:col>
      <xdr:colOff>38100</xdr:colOff>
      <xdr:row>82</xdr:row>
      <xdr:rowOff>116658</xdr:rowOff>
    </xdr:to>
    <xdr:sp macro="" textlink="">
      <xdr:nvSpPr>
        <xdr:cNvPr id="305" name="楕円 304">
          <a:extLst>
            <a:ext uri="{FF2B5EF4-FFF2-40B4-BE49-F238E27FC236}">
              <a16:creationId xmlns:a16="http://schemas.microsoft.com/office/drawing/2014/main" id="{871759A4-2328-43B1-85DC-EC49FA0F4D5C}"/>
            </a:ext>
          </a:extLst>
        </xdr:cNvPr>
        <xdr:cNvSpPr/>
      </xdr:nvSpPr>
      <xdr:spPr>
        <a:xfrm>
          <a:off x="3312160" y="137615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65858</xdr:rowOff>
    </xdr:from>
    <xdr:to>
      <xdr:col>24</xdr:col>
      <xdr:colOff>63500</xdr:colOff>
      <xdr:row>82</xdr:row>
      <xdr:rowOff>140970</xdr:rowOff>
    </xdr:to>
    <xdr:cxnSp macro="">
      <xdr:nvCxnSpPr>
        <xdr:cNvPr id="306" name="直線コネクタ 305">
          <a:extLst>
            <a:ext uri="{FF2B5EF4-FFF2-40B4-BE49-F238E27FC236}">
              <a16:creationId xmlns:a16="http://schemas.microsoft.com/office/drawing/2014/main" id="{DC7A2FCE-8149-4AB6-8FDF-B02DD07A95F7}"/>
            </a:ext>
          </a:extLst>
        </xdr:cNvPr>
        <xdr:cNvCxnSpPr/>
      </xdr:nvCxnSpPr>
      <xdr:spPr>
        <a:xfrm>
          <a:off x="3355340" y="13812338"/>
          <a:ext cx="73152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142421</xdr:rowOff>
    </xdr:from>
    <xdr:to>
      <xdr:col>15</xdr:col>
      <xdr:colOff>101600</xdr:colOff>
      <xdr:row>82</xdr:row>
      <xdr:rowOff>72571</xdr:rowOff>
    </xdr:to>
    <xdr:sp macro="" textlink="">
      <xdr:nvSpPr>
        <xdr:cNvPr id="307" name="楕円 306">
          <a:extLst>
            <a:ext uri="{FF2B5EF4-FFF2-40B4-BE49-F238E27FC236}">
              <a16:creationId xmlns:a16="http://schemas.microsoft.com/office/drawing/2014/main" id="{7E852ACB-23A9-47CC-9A16-8AA5F8C053D2}"/>
            </a:ext>
          </a:extLst>
        </xdr:cNvPr>
        <xdr:cNvSpPr/>
      </xdr:nvSpPr>
      <xdr:spPr>
        <a:xfrm>
          <a:off x="2514600" y="13721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21771</xdr:rowOff>
    </xdr:from>
    <xdr:to>
      <xdr:col>19</xdr:col>
      <xdr:colOff>177800</xdr:colOff>
      <xdr:row>82</xdr:row>
      <xdr:rowOff>65858</xdr:rowOff>
    </xdr:to>
    <xdr:cxnSp macro="">
      <xdr:nvCxnSpPr>
        <xdr:cNvPr id="308" name="直線コネクタ 307">
          <a:extLst>
            <a:ext uri="{FF2B5EF4-FFF2-40B4-BE49-F238E27FC236}">
              <a16:creationId xmlns:a16="http://schemas.microsoft.com/office/drawing/2014/main" id="{9C1D122D-551C-42FA-BDE1-9FCF6B3CEDE2}"/>
            </a:ext>
          </a:extLst>
        </xdr:cNvPr>
        <xdr:cNvCxnSpPr/>
      </xdr:nvCxnSpPr>
      <xdr:spPr>
        <a:xfrm>
          <a:off x="2565400" y="13768251"/>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47716</xdr:rowOff>
    </xdr:from>
    <xdr:to>
      <xdr:col>10</xdr:col>
      <xdr:colOff>165100</xdr:colOff>
      <xdr:row>81</xdr:row>
      <xdr:rowOff>149316</xdr:rowOff>
    </xdr:to>
    <xdr:sp macro="" textlink="">
      <xdr:nvSpPr>
        <xdr:cNvPr id="309" name="楕円 308">
          <a:extLst>
            <a:ext uri="{FF2B5EF4-FFF2-40B4-BE49-F238E27FC236}">
              <a16:creationId xmlns:a16="http://schemas.microsoft.com/office/drawing/2014/main" id="{CF612BC3-7804-472C-AD52-638FF6492538}"/>
            </a:ext>
          </a:extLst>
        </xdr:cNvPr>
        <xdr:cNvSpPr/>
      </xdr:nvSpPr>
      <xdr:spPr>
        <a:xfrm>
          <a:off x="1739900" y="1362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98516</xdr:rowOff>
    </xdr:from>
    <xdr:to>
      <xdr:col>15</xdr:col>
      <xdr:colOff>50800</xdr:colOff>
      <xdr:row>82</xdr:row>
      <xdr:rowOff>21771</xdr:rowOff>
    </xdr:to>
    <xdr:cxnSp macro="">
      <xdr:nvCxnSpPr>
        <xdr:cNvPr id="310" name="直線コネクタ 309">
          <a:extLst>
            <a:ext uri="{FF2B5EF4-FFF2-40B4-BE49-F238E27FC236}">
              <a16:creationId xmlns:a16="http://schemas.microsoft.com/office/drawing/2014/main" id="{048E1CDB-3615-4ABC-B885-0468567FC83E}"/>
            </a:ext>
          </a:extLst>
        </xdr:cNvPr>
        <xdr:cNvCxnSpPr/>
      </xdr:nvCxnSpPr>
      <xdr:spPr>
        <a:xfrm>
          <a:off x="1790700" y="13677356"/>
          <a:ext cx="774700" cy="9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170180</xdr:rowOff>
    </xdr:from>
    <xdr:to>
      <xdr:col>6</xdr:col>
      <xdr:colOff>38100</xdr:colOff>
      <xdr:row>81</xdr:row>
      <xdr:rowOff>100330</xdr:rowOff>
    </xdr:to>
    <xdr:sp macro="" textlink="">
      <xdr:nvSpPr>
        <xdr:cNvPr id="311" name="楕円 310">
          <a:extLst>
            <a:ext uri="{FF2B5EF4-FFF2-40B4-BE49-F238E27FC236}">
              <a16:creationId xmlns:a16="http://schemas.microsoft.com/office/drawing/2014/main" id="{EAD301B3-068C-4757-9AE6-0CAF0304FE67}"/>
            </a:ext>
          </a:extLst>
        </xdr:cNvPr>
        <xdr:cNvSpPr/>
      </xdr:nvSpPr>
      <xdr:spPr>
        <a:xfrm>
          <a:off x="965200" y="13581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49530</xdr:rowOff>
    </xdr:from>
    <xdr:to>
      <xdr:col>10</xdr:col>
      <xdr:colOff>114300</xdr:colOff>
      <xdr:row>81</xdr:row>
      <xdr:rowOff>98516</xdr:rowOff>
    </xdr:to>
    <xdr:cxnSp macro="">
      <xdr:nvCxnSpPr>
        <xdr:cNvPr id="312" name="直線コネクタ 311">
          <a:extLst>
            <a:ext uri="{FF2B5EF4-FFF2-40B4-BE49-F238E27FC236}">
              <a16:creationId xmlns:a16="http://schemas.microsoft.com/office/drawing/2014/main" id="{BC2D715D-97F8-44BF-851E-6EAC03372518}"/>
            </a:ext>
          </a:extLst>
        </xdr:cNvPr>
        <xdr:cNvCxnSpPr/>
      </xdr:nvCxnSpPr>
      <xdr:spPr>
        <a:xfrm>
          <a:off x="1008380" y="13628370"/>
          <a:ext cx="7823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24509</xdr:rowOff>
    </xdr:from>
    <xdr:ext cx="405111" cy="259045"/>
    <xdr:sp macro="" textlink="">
      <xdr:nvSpPr>
        <xdr:cNvPr id="313" name="n_1aveValue【福祉施設】&#10;有形固定資産減価償却率">
          <a:extLst>
            <a:ext uri="{FF2B5EF4-FFF2-40B4-BE49-F238E27FC236}">
              <a16:creationId xmlns:a16="http://schemas.microsoft.com/office/drawing/2014/main" id="{34EBAE0D-4CAF-44BD-873E-5193A327FF37}"/>
            </a:ext>
          </a:extLst>
        </xdr:cNvPr>
        <xdr:cNvSpPr txBox="1"/>
      </xdr:nvSpPr>
      <xdr:spPr>
        <a:xfrm>
          <a:off x="3170564" y="13938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164935</xdr:rowOff>
    </xdr:from>
    <xdr:ext cx="405111" cy="259045"/>
    <xdr:sp macro="" textlink="">
      <xdr:nvSpPr>
        <xdr:cNvPr id="314" name="n_2aveValue【福祉施設】&#10;有形固定資産減価償却率">
          <a:extLst>
            <a:ext uri="{FF2B5EF4-FFF2-40B4-BE49-F238E27FC236}">
              <a16:creationId xmlns:a16="http://schemas.microsoft.com/office/drawing/2014/main" id="{9BA26B4E-FF7E-4B82-A7C4-250517D16514}"/>
            </a:ext>
          </a:extLst>
        </xdr:cNvPr>
        <xdr:cNvSpPr txBox="1"/>
      </xdr:nvSpPr>
      <xdr:spPr>
        <a:xfrm>
          <a:off x="2385704" y="1391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17978</xdr:rowOff>
    </xdr:from>
    <xdr:ext cx="405111" cy="259045"/>
    <xdr:sp macro="" textlink="">
      <xdr:nvSpPr>
        <xdr:cNvPr id="315" name="n_3aveValue【福祉施設】&#10;有形固定資産減価償却率">
          <a:extLst>
            <a:ext uri="{FF2B5EF4-FFF2-40B4-BE49-F238E27FC236}">
              <a16:creationId xmlns:a16="http://schemas.microsoft.com/office/drawing/2014/main" id="{C8888FA6-D3F9-4AF7-ACCC-AE6B0F5ABC20}"/>
            </a:ext>
          </a:extLst>
        </xdr:cNvPr>
        <xdr:cNvSpPr txBox="1"/>
      </xdr:nvSpPr>
      <xdr:spPr>
        <a:xfrm>
          <a:off x="1611004" y="13932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166569</xdr:rowOff>
    </xdr:from>
    <xdr:ext cx="405111" cy="259045"/>
    <xdr:sp macro="" textlink="">
      <xdr:nvSpPr>
        <xdr:cNvPr id="316" name="n_4aveValue【福祉施設】&#10;有形固定資産減価償却率">
          <a:extLst>
            <a:ext uri="{FF2B5EF4-FFF2-40B4-BE49-F238E27FC236}">
              <a16:creationId xmlns:a16="http://schemas.microsoft.com/office/drawing/2014/main" id="{B851A7EA-59E4-4289-9C82-40ED629B5177}"/>
            </a:ext>
          </a:extLst>
        </xdr:cNvPr>
        <xdr:cNvSpPr txBox="1"/>
      </xdr:nvSpPr>
      <xdr:spPr>
        <a:xfrm>
          <a:off x="836304" y="1391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133185</xdr:rowOff>
    </xdr:from>
    <xdr:ext cx="405111" cy="259045"/>
    <xdr:sp macro="" textlink="">
      <xdr:nvSpPr>
        <xdr:cNvPr id="317" name="n_1mainValue【福祉施設】&#10;有形固定資産減価償却率">
          <a:extLst>
            <a:ext uri="{FF2B5EF4-FFF2-40B4-BE49-F238E27FC236}">
              <a16:creationId xmlns:a16="http://schemas.microsoft.com/office/drawing/2014/main" id="{30D3BF44-3AFC-40D3-A61B-CBA6E2497C68}"/>
            </a:ext>
          </a:extLst>
        </xdr:cNvPr>
        <xdr:cNvSpPr txBox="1"/>
      </xdr:nvSpPr>
      <xdr:spPr>
        <a:xfrm>
          <a:off x="3170564" y="1354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89098</xdr:rowOff>
    </xdr:from>
    <xdr:ext cx="405111" cy="259045"/>
    <xdr:sp macro="" textlink="">
      <xdr:nvSpPr>
        <xdr:cNvPr id="318" name="n_2mainValue【福祉施設】&#10;有形固定資産減価償却率">
          <a:extLst>
            <a:ext uri="{FF2B5EF4-FFF2-40B4-BE49-F238E27FC236}">
              <a16:creationId xmlns:a16="http://schemas.microsoft.com/office/drawing/2014/main" id="{94AF85B0-B822-4E86-BCFE-A069471F4785}"/>
            </a:ext>
          </a:extLst>
        </xdr:cNvPr>
        <xdr:cNvSpPr txBox="1"/>
      </xdr:nvSpPr>
      <xdr:spPr>
        <a:xfrm>
          <a:off x="2385704" y="1350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165843</xdr:rowOff>
    </xdr:from>
    <xdr:ext cx="405111" cy="259045"/>
    <xdr:sp macro="" textlink="">
      <xdr:nvSpPr>
        <xdr:cNvPr id="319" name="n_3mainValue【福祉施設】&#10;有形固定資産減価償却率">
          <a:extLst>
            <a:ext uri="{FF2B5EF4-FFF2-40B4-BE49-F238E27FC236}">
              <a16:creationId xmlns:a16="http://schemas.microsoft.com/office/drawing/2014/main" id="{B1CC67C9-70E0-4B25-AEC4-254D7DB0F256}"/>
            </a:ext>
          </a:extLst>
        </xdr:cNvPr>
        <xdr:cNvSpPr txBox="1"/>
      </xdr:nvSpPr>
      <xdr:spPr>
        <a:xfrm>
          <a:off x="1611004" y="134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20" name="n_4mainValue【福祉施設】&#10;有形固定資産減価償却率">
          <a:extLst>
            <a:ext uri="{FF2B5EF4-FFF2-40B4-BE49-F238E27FC236}">
              <a16:creationId xmlns:a16="http://schemas.microsoft.com/office/drawing/2014/main" id="{68527C53-310A-432F-B117-4F4980C8322D}"/>
            </a:ext>
          </a:extLst>
        </xdr:cNvPr>
        <xdr:cNvSpPr txBox="1"/>
      </xdr:nvSpPr>
      <xdr:spPr>
        <a:xfrm>
          <a:off x="83630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A1CCD3E-BB10-40E6-A99B-DC1DC9B82C8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8305576-6FF5-4411-8F18-9600C34DEBB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04EC42F-FFDC-4E98-A7B4-E34BBA9AACA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A0C432F-2EFB-4D33-B460-91AE7C09FC0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64FEA27-B718-4FC9-B798-7242E2DD41B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E9EF1F0-2C25-4129-8110-5DD2703685E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862FA3B-1916-40C3-987F-C7DA3B3070C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E31A3EA-1247-4F0D-A2D8-293A70EDE96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6CFDE32-A18A-4DB9-B284-37B54F71657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D0E81CE-13D3-4323-89D6-7045849CB16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9CE6FB0-BE87-4CCD-9638-B778673A0D6B}"/>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E6B56F6E-CAF9-44BE-9EC6-9266671E9FF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F6AF590C-258E-40E7-885B-E3639F671771}"/>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E47804C3-8353-4CE6-B80F-EFD7F245B611}"/>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888B2E5F-3E28-4945-965D-9F0DFA4BA757}"/>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35DFE12A-AD8B-4576-8CB7-A9C4E7585298}"/>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A429F3E9-1036-4392-9D7D-634DA0B023E8}"/>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82D45F7E-5706-4DF8-9345-7929C1F34DBD}"/>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F1A8344-638F-4F81-9FD8-B6B86F1D5BD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E4A25A0-482A-47DB-A3CC-39015E7B85C5}"/>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3A1663F1-3F3F-4A97-B54F-94D3E914368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147828</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D9F422F-7870-4EEC-82E0-2E7F71265A15}"/>
            </a:ext>
          </a:extLst>
        </xdr:cNvPr>
        <xdr:cNvCxnSpPr/>
      </xdr:nvCxnSpPr>
      <xdr:spPr>
        <a:xfrm flipV="1">
          <a:off x="9219565" y="13056108"/>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E18D811A-D33F-406B-90A6-4D3B211631DE}"/>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8C79ECF0-AEDD-4911-A111-C5DA7A71DFC3}"/>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94505</xdr:rowOff>
    </xdr:from>
    <xdr:ext cx="469744" cy="259045"/>
    <xdr:sp macro="" textlink="">
      <xdr:nvSpPr>
        <xdr:cNvPr id="345" name="【福祉施設】&#10;一人当たり面積最大値テキスト">
          <a:extLst>
            <a:ext uri="{FF2B5EF4-FFF2-40B4-BE49-F238E27FC236}">
              <a16:creationId xmlns:a16="http://schemas.microsoft.com/office/drawing/2014/main" id="{8E0D8A6F-C3AC-4C42-96F6-54EEE8BE58A9}"/>
            </a:ext>
          </a:extLst>
        </xdr:cNvPr>
        <xdr:cNvSpPr txBox="1"/>
      </xdr:nvSpPr>
      <xdr:spPr>
        <a:xfrm>
          <a:off x="9258300" y="1283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147828</xdr:rowOff>
    </xdr:from>
    <xdr:to>
      <xdr:col>55</xdr:col>
      <xdr:colOff>88900</xdr:colOff>
      <xdr:row>77</xdr:row>
      <xdr:rowOff>147828</xdr:rowOff>
    </xdr:to>
    <xdr:cxnSp macro="">
      <xdr:nvCxnSpPr>
        <xdr:cNvPr id="346" name="直線コネクタ 345">
          <a:extLst>
            <a:ext uri="{FF2B5EF4-FFF2-40B4-BE49-F238E27FC236}">
              <a16:creationId xmlns:a16="http://schemas.microsoft.com/office/drawing/2014/main" id="{A759654C-9671-4802-AFEC-B51067050F43}"/>
            </a:ext>
          </a:extLst>
        </xdr:cNvPr>
        <xdr:cNvCxnSpPr/>
      </xdr:nvCxnSpPr>
      <xdr:spPr>
        <a:xfrm>
          <a:off x="9154160" y="130561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7" name="【福祉施設】&#10;一人当たり面積平均値テキスト">
          <a:extLst>
            <a:ext uri="{FF2B5EF4-FFF2-40B4-BE49-F238E27FC236}">
              <a16:creationId xmlns:a16="http://schemas.microsoft.com/office/drawing/2014/main" id="{25F88877-904B-44D5-8B26-0869A0DA78A1}"/>
            </a:ext>
          </a:extLst>
        </xdr:cNvPr>
        <xdr:cNvSpPr txBox="1"/>
      </xdr:nvSpPr>
      <xdr:spPr>
        <a:xfrm>
          <a:off x="9258300" y="1392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8" name="フローチャート: 判断 347">
          <a:extLst>
            <a:ext uri="{FF2B5EF4-FFF2-40B4-BE49-F238E27FC236}">
              <a16:creationId xmlns:a16="http://schemas.microsoft.com/office/drawing/2014/main" id="{4E5DA561-7BFA-4FEE-AF47-A19BB2BC87BF}"/>
            </a:ext>
          </a:extLst>
        </xdr:cNvPr>
        <xdr:cNvSpPr/>
      </xdr:nvSpPr>
      <xdr:spPr>
        <a:xfrm>
          <a:off x="919226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165608</xdr:rowOff>
    </xdr:from>
    <xdr:to>
      <xdr:col>50</xdr:col>
      <xdr:colOff>165100</xdr:colOff>
      <xdr:row>84</xdr:row>
      <xdr:rowOff>95758</xdr:rowOff>
    </xdr:to>
    <xdr:sp macro="" textlink="">
      <xdr:nvSpPr>
        <xdr:cNvPr id="349" name="フローチャート: 判断 348">
          <a:extLst>
            <a:ext uri="{FF2B5EF4-FFF2-40B4-BE49-F238E27FC236}">
              <a16:creationId xmlns:a16="http://schemas.microsoft.com/office/drawing/2014/main" id="{5E4CF2BC-2CEC-48A0-9DD7-D88712A419CE}"/>
            </a:ext>
          </a:extLst>
        </xdr:cNvPr>
        <xdr:cNvSpPr/>
      </xdr:nvSpPr>
      <xdr:spPr>
        <a:xfrm>
          <a:off x="8445500" y="140797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473E3CC1-9873-4319-A742-6AB9269E30D1}"/>
            </a:ext>
          </a:extLst>
        </xdr:cNvPr>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161037</xdr:rowOff>
    </xdr:from>
    <xdr:to>
      <xdr:col>41</xdr:col>
      <xdr:colOff>101600</xdr:colOff>
      <xdr:row>84</xdr:row>
      <xdr:rowOff>91187</xdr:rowOff>
    </xdr:to>
    <xdr:sp macro="" textlink="">
      <xdr:nvSpPr>
        <xdr:cNvPr id="351" name="フローチャート: 判断 350">
          <a:extLst>
            <a:ext uri="{FF2B5EF4-FFF2-40B4-BE49-F238E27FC236}">
              <a16:creationId xmlns:a16="http://schemas.microsoft.com/office/drawing/2014/main" id="{0A82C301-B16E-4983-ACC9-4151CCB5AB06}"/>
            </a:ext>
          </a:extLst>
        </xdr:cNvPr>
        <xdr:cNvSpPr/>
      </xdr:nvSpPr>
      <xdr:spPr>
        <a:xfrm>
          <a:off x="6873240" y="140751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161037</xdr:rowOff>
    </xdr:from>
    <xdr:to>
      <xdr:col>36</xdr:col>
      <xdr:colOff>165100</xdr:colOff>
      <xdr:row>84</xdr:row>
      <xdr:rowOff>91187</xdr:rowOff>
    </xdr:to>
    <xdr:sp macro="" textlink="">
      <xdr:nvSpPr>
        <xdr:cNvPr id="352" name="フローチャート: 判断 351">
          <a:extLst>
            <a:ext uri="{FF2B5EF4-FFF2-40B4-BE49-F238E27FC236}">
              <a16:creationId xmlns:a16="http://schemas.microsoft.com/office/drawing/2014/main" id="{B77057C1-3C9A-48F0-A4A4-790FA37A3BEE}"/>
            </a:ext>
          </a:extLst>
        </xdr:cNvPr>
        <xdr:cNvSpPr/>
      </xdr:nvSpPr>
      <xdr:spPr>
        <a:xfrm>
          <a:off x="6098540" y="140751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70EE1A2-F705-4B61-96CC-77531F8F08A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D584AFA-0487-435B-976B-45D916ED463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AE95862-F9FE-41BB-9388-157175E033D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D8180CD-C401-4AA1-A5FE-9734E805B0A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4436875-929B-46B6-A085-F65586DCCC3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7874</xdr:rowOff>
    </xdr:from>
    <xdr:to>
      <xdr:col>55</xdr:col>
      <xdr:colOff>50800</xdr:colOff>
      <xdr:row>85</xdr:row>
      <xdr:rowOff>109474</xdr:rowOff>
    </xdr:to>
    <xdr:sp macro="" textlink="">
      <xdr:nvSpPr>
        <xdr:cNvPr id="358" name="楕円 357">
          <a:extLst>
            <a:ext uri="{FF2B5EF4-FFF2-40B4-BE49-F238E27FC236}">
              <a16:creationId xmlns:a16="http://schemas.microsoft.com/office/drawing/2014/main" id="{5EBC97D8-0886-4491-97FF-CD7F16EDE2D3}"/>
            </a:ext>
          </a:extLst>
        </xdr:cNvPr>
        <xdr:cNvSpPr/>
      </xdr:nvSpPr>
      <xdr:spPr>
        <a:xfrm>
          <a:off x="9192260" y="142572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157751</xdr:rowOff>
    </xdr:from>
    <xdr:ext cx="469744" cy="259045"/>
    <xdr:sp macro="" textlink="">
      <xdr:nvSpPr>
        <xdr:cNvPr id="359" name="【福祉施設】&#10;一人当たり面積該当値テキスト">
          <a:extLst>
            <a:ext uri="{FF2B5EF4-FFF2-40B4-BE49-F238E27FC236}">
              <a16:creationId xmlns:a16="http://schemas.microsoft.com/office/drawing/2014/main" id="{049A41F5-36E9-4C1B-83CF-AF8300A19923}"/>
            </a:ext>
          </a:extLst>
        </xdr:cNvPr>
        <xdr:cNvSpPr txBox="1"/>
      </xdr:nvSpPr>
      <xdr:spPr>
        <a:xfrm>
          <a:off x="9258300" y="142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10161</xdr:rowOff>
    </xdr:from>
    <xdr:to>
      <xdr:col>50</xdr:col>
      <xdr:colOff>165100</xdr:colOff>
      <xdr:row>85</xdr:row>
      <xdr:rowOff>111761</xdr:rowOff>
    </xdr:to>
    <xdr:sp macro="" textlink="">
      <xdr:nvSpPr>
        <xdr:cNvPr id="360" name="楕円 359">
          <a:extLst>
            <a:ext uri="{FF2B5EF4-FFF2-40B4-BE49-F238E27FC236}">
              <a16:creationId xmlns:a16="http://schemas.microsoft.com/office/drawing/2014/main" id="{2EF00978-85BC-4F02-AAEA-66B8B37F7970}"/>
            </a:ext>
          </a:extLst>
        </xdr:cNvPr>
        <xdr:cNvSpPr/>
      </xdr:nvSpPr>
      <xdr:spPr>
        <a:xfrm>
          <a:off x="8445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58674</xdr:rowOff>
    </xdr:from>
    <xdr:to>
      <xdr:col>55</xdr:col>
      <xdr:colOff>0</xdr:colOff>
      <xdr:row>85</xdr:row>
      <xdr:rowOff>60961</xdr:rowOff>
    </xdr:to>
    <xdr:cxnSp macro="">
      <xdr:nvCxnSpPr>
        <xdr:cNvPr id="361" name="直線コネクタ 360">
          <a:extLst>
            <a:ext uri="{FF2B5EF4-FFF2-40B4-BE49-F238E27FC236}">
              <a16:creationId xmlns:a16="http://schemas.microsoft.com/office/drawing/2014/main" id="{DC25EACA-8799-4371-AD3B-D1890BEDB667}"/>
            </a:ext>
          </a:extLst>
        </xdr:cNvPr>
        <xdr:cNvCxnSpPr/>
      </xdr:nvCxnSpPr>
      <xdr:spPr>
        <a:xfrm flipV="1">
          <a:off x="8496300" y="14308074"/>
          <a:ext cx="7239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12446</xdr:rowOff>
    </xdr:from>
    <xdr:to>
      <xdr:col>46</xdr:col>
      <xdr:colOff>38100</xdr:colOff>
      <xdr:row>85</xdr:row>
      <xdr:rowOff>114046</xdr:rowOff>
    </xdr:to>
    <xdr:sp macro="" textlink="">
      <xdr:nvSpPr>
        <xdr:cNvPr id="362" name="楕円 361">
          <a:extLst>
            <a:ext uri="{FF2B5EF4-FFF2-40B4-BE49-F238E27FC236}">
              <a16:creationId xmlns:a16="http://schemas.microsoft.com/office/drawing/2014/main" id="{95E6B3DB-2627-4F9E-92B9-3319BC6843F1}"/>
            </a:ext>
          </a:extLst>
        </xdr:cNvPr>
        <xdr:cNvSpPr/>
      </xdr:nvSpPr>
      <xdr:spPr>
        <a:xfrm>
          <a:off x="7670800" y="142618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60961</xdr:rowOff>
    </xdr:from>
    <xdr:to>
      <xdr:col>50</xdr:col>
      <xdr:colOff>114300</xdr:colOff>
      <xdr:row>85</xdr:row>
      <xdr:rowOff>63246</xdr:rowOff>
    </xdr:to>
    <xdr:cxnSp macro="">
      <xdr:nvCxnSpPr>
        <xdr:cNvPr id="363" name="直線コネクタ 362">
          <a:extLst>
            <a:ext uri="{FF2B5EF4-FFF2-40B4-BE49-F238E27FC236}">
              <a16:creationId xmlns:a16="http://schemas.microsoft.com/office/drawing/2014/main" id="{92F5A837-1847-4FD3-AAB8-E54CF9DAA085}"/>
            </a:ext>
          </a:extLst>
        </xdr:cNvPr>
        <xdr:cNvCxnSpPr/>
      </xdr:nvCxnSpPr>
      <xdr:spPr>
        <a:xfrm flipV="1">
          <a:off x="7713980" y="14310361"/>
          <a:ext cx="7823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14732</xdr:rowOff>
    </xdr:from>
    <xdr:to>
      <xdr:col>41</xdr:col>
      <xdr:colOff>101600</xdr:colOff>
      <xdr:row>85</xdr:row>
      <xdr:rowOff>116332</xdr:rowOff>
    </xdr:to>
    <xdr:sp macro="" textlink="">
      <xdr:nvSpPr>
        <xdr:cNvPr id="364" name="楕円 363">
          <a:extLst>
            <a:ext uri="{FF2B5EF4-FFF2-40B4-BE49-F238E27FC236}">
              <a16:creationId xmlns:a16="http://schemas.microsoft.com/office/drawing/2014/main" id="{B90492C9-F079-48A3-B201-742DEB62AA6D}"/>
            </a:ext>
          </a:extLst>
        </xdr:cNvPr>
        <xdr:cNvSpPr/>
      </xdr:nvSpPr>
      <xdr:spPr>
        <a:xfrm>
          <a:off x="6873240" y="142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63246</xdr:rowOff>
    </xdr:from>
    <xdr:to>
      <xdr:col>45</xdr:col>
      <xdr:colOff>177800</xdr:colOff>
      <xdr:row>85</xdr:row>
      <xdr:rowOff>65532</xdr:rowOff>
    </xdr:to>
    <xdr:cxnSp macro="">
      <xdr:nvCxnSpPr>
        <xdr:cNvPr id="365" name="直線コネクタ 364">
          <a:extLst>
            <a:ext uri="{FF2B5EF4-FFF2-40B4-BE49-F238E27FC236}">
              <a16:creationId xmlns:a16="http://schemas.microsoft.com/office/drawing/2014/main" id="{594BFF59-DFCB-4371-909B-6B6143AC9E96}"/>
            </a:ext>
          </a:extLst>
        </xdr:cNvPr>
        <xdr:cNvCxnSpPr/>
      </xdr:nvCxnSpPr>
      <xdr:spPr>
        <a:xfrm flipV="1">
          <a:off x="6924040" y="14312646"/>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17018</xdr:rowOff>
    </xdr:from>
    <xdr:to>
      <xdr:col>36</xdr:col>
      <xdr:colOff>165100</xdr:colOff>
      <xdr:row>85</xdr:row>
      <xdr:rowOff>118618</xdr:rowOff>
    </xdr:to>
    <xdr:sp macro="" textlink="">
      <xdr:nvSpPr>
        <xdr:cNvPr id="366" name="楕円 365">
          <a:extLst>
            <a:ext uri="{FF2B5EF4-FFF2-40B4-BE49-F238E27FC236}">
              <a16:creationId xmlns:a16="http://schemas.microsoft.com/office/drawing/2014/main" id="{2A749176-D450-4E74-873E-280C25A5A7A2}"/>
            </a:ext>
          </a:extLst>
        </xdr:cNvPr>
        <xdr:cNvSpPr/>
      </xdr:nvSpPr>
      <xdr:spPr>
        <a:xfrm>
          <a:off x="6098540" y="1426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65532</xdr:rowOff>
    </xdr:from>
    <xdr:to>
      <xdr:col>41</xdr:col>
      <xdr:colOff>50800</xdr:colOff>
      <xdr:row>85</xdr:row>
      <xdr:rowOff>67818</xdr:rowOff>
    </xdr:to>
    <xdr:cxnSp macro="">
      <xdr:nvCxnSpPr>
        <xdr:cNvPr id="367" name="直線コネクタ 366">
          <a:extLst>
            <a:ext uri="{FF2B5EF4-FFF2-40B4-BE49-F238E27FC236}">
              <a16:creationId xmlns:a16="http://schemas.microsoft.com/office/drawing/2014/main" id="{E56D3BA6-1A17-42D1-A3F7-659A85424A80}"/>
            </a:ext>
          </a:extLst>
        </xdr:cNvPr>
        <xdr:cNvCxnSpPr/>
      </xdr:nvCxnSpPr>
      <xdr:spPr>
        <a:xfrm flipV="1">
          <a:off x="6149340" y="14314932"/>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112285</xdr:rowOff>
    </xdr:from>
    <xdr:ext cx="469744" cy="259045"/>
    <xdr:sp macro="" textlink="">
      <xdr:nvSpPr>
        <xdr:cNvPr id="368" name="n_1aveValue【福祉施設】&#10;一人当たり面積">
          <a:extLst>
            <a:ext uri="{FF2B5EF4-FFF2-40B4-BE49-F238E27FC236}">
              <a16:creationId xmlns:a16="http://schemas.microsoft.com/office/drawing/2014/main" id="{D68E166B-CAA7-4DFB-8240-3CB024A52446}"/>
            </a:ext>
          </a:extLst>
        </xdr:cNvPr>
        <xdr:cNvSpPr txBox="1"/>
      </xdr:nvSpPr>
      <xdr:spPr>
        <a:xfrm>
          <a:off x="8271587" y="1385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F2AA001F-1F22-4C64-8AC7-BBE62DB7938C}"/>
            </a:ext>
          </a:extLst>
        </xdr:cNvPr>
        <xdr:cNvSpPr txBox="1"/>
      </xdr:nvSpPr>
      <xdr:spPr>
        <a:xfrm>
          <a:off x="750958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107714</xdr:rowOff>
    </xdr:from>
    <xdr:ext cx="469744" cy="259045"/>
    <xdr:sp macro="" textlink="">
      <xdr:nvSpPr>
        <xdr:cNvPr id="370" name="n_3aveValue【福祉施設】&#10;一人当たり面積">
          <a:extLst>
            <a:ext uri="{FF2B5EF4-FFF2-40B4-BE49-F238E27FC236}">
              <a16:creationId xmlns:a16="http://schemas.microsoft.com/office/drawing/2014/main" id="{B2D73085-4704-4D66-A39D-8C885EA43610}"/>
            </a:ext>
          </a:extLst>
        </xdr:cNvPr>
        <xdr:cNvSpPr txBox="1"/>
      </xdr:nvSpPr>
      <xdr:spPr>
        <a:xfrm>
          <a:off x="6712027" y="13854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107714</xdr:rowOff>
    </xdr:from>
    <xdr:ext cx="469744" cy="259045"/>
    <xdr:sp macro="" textlink="">
      <xdr:nvSpPr>
        <xdr:cNvPr id="371" name="n_4aveValue【福祉施設】&#10;一人当たり面積">
          <a:extLst>
            <a:ext uri="{FF2B5EF4-FFF2-40B4-BE49-F238E27FC236}">
              <a16:creationId xmlns:a16="http://schemas.microsoft.com/office/drawing/2014/main" id="{E3A3C50C-889B-406D-ABEE-D8E6EC2AE814}"/>
            </a:ext>
          </a:extLst>
        </xdr:cNvPr>
        <xdr:cNvSpPr txBox="1"/>
      </xdr:nvSpPr>
      <xdr:spPr>
        <a:xfrm>
          <a:off x="5937327" y="13854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102888</xdr:rowOff>
    </xdr:from>
    <xdr:ext cx="469744" cy="259045"/>
    <xdr:sp macro="" textlink="">
      <xdr:nvSpPr>
        <xdr:cNvPr id="372" name="n_1mainValue【福祉施設】&#10;一人当たり面積">
          <a:extLst>
            <a:ext uri="{FF2B5EF4-FFF2-40B4-BE49-F238E27FC236}">
              <a16:creationId xmlns:a16="http://schemas.microsoft.com/office/drawing/2014/main" id="{4D2CFE60-8664-4F6F-9217-FBAEB93B9586}"/>
            </a:ext>
          </a:extLst>
        </xdr:cNvPr>
        <xdr:cNvSpPr txBox="1"/>
      </xdr:nvSpPr>
      <xdr:spPr>
        <a:xfrm>
          <a:off x="827158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105173</xdr:rowOff>
    </xdr:from>
    <xdr:ext cx="469744" cy="259045"/>
    <xdr:sp macro="" textlink="">
      <xdr:nvSpPr>
        <xdr:cNvPr id="373" name="n_2mainValue【福祉施設】&#10;一人当たり面積">
          <a:extLst>
            <a:ext uri="{FF2B5EF4-FFF2-40B4-BE49-F238E27FC236}">
              <a16:creationId xmlns:a16="http://schemas.microsoft.com/office/drawing/2014/main" id="{45F1C1D4-A885-446B-BCE2-8ACFC35DF0D8}"/>
            </a:ext>
          </a:extLst>
        </xdr:cNvPr>
        <xdr:cNvSpPr txBox="1"/>
      </xdr:nvSpPr>
      <xdr:spPr>
        <a:xfrm>
          <a:off x="7509587" y="143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107459</xdr:rowOff>
    </xdr:from>
    <xdr:ext cx="469744" cy="259045"/>
    <xdr:sp macro="" textlink="">
      <xdr:nvSpPr>
        <xdr:cNvPr id="374" name="n_3mainValue【福祉施設】&#10;一人当たり面積">
          <a:extLst>
            <a:ext uri="{FF2B5EF4-FFF2-40B4-BE49-F238E27FC236}">
              <a16:creationId xmlns:a16="http://schemas.microsoft.com/office/drawing/2014/main" id="{6F2D0049-4465-4860-A245-FB4290416144}"/>
            </a:ext>
          </a:extLst>
        </xdr:cNvPr>
        <xdr:cNvSpPr txBox="1"/>
      </xdr:nvSpPr>
      <xdr:spPr>
        <a:xfrm>
          <a:off x="6712027" y="1435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109745</xdr:rowOff>
    </xdr:from>
    <xdr:ext cx="469744" cy="259045"/>
    <xdr:sp macro="" textlink="">
      <xdr:nvSpPr>
        <xdr:cNvPr id="375" name="n_4mainValue【福祉施設】&#10;一人当たり面積">
          <a:extLst>
            <a:ext uri="{FF2B5EF4-FFF2-40B4-BE49-F238E27FC236}">
              <a16:creationId xmlns:a16="http://schemas.microsoft.com/office/drawing/2014/main" id="{E5397215-A975-4A35-B2D7-F97AC5245803}"/>
            </a:ext>
          </a:extLst>
        </xdr:cNvPr>
        <xdr:cNvSpPr txBox="1"/>
      </xdr:nvSpPr>
      <xdr:spPr>
        <a:xfrm>
          <a:off x="5937327" y="1435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07F792D-AF19-4B56-B550-131DEE767D7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9FFCE61-394F-46EF-B225-484D58F085B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FFFFABF-0883-4E05-BD58-5247B27A731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282EF87-BC1A-4289-A2B2-297FB8E8ADF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DB2B2DA-3966-4A02-A6F9-422B87BC915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5814540-6495-4D7D-97EC-4676EE05BA5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A7F2608-21EB-4DAA-80A1-A838DAB83B4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A8AA003-046E-4572-8F47-6646A6E7860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4C4BF00-E004-48B2-B941-91BFCFC96627}"/>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64A9CADD-3232-414D-933A-45A64A0DE43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4197178-5348-44C7-A48E-CACDD73234BE}"/>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B8DFAEE-C56A-4D76-B9B1-7B5CF7F1E483}"/>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2A99E1B-2B8A-48AB-BC5E-E117BBE2A4EE}"/>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41B95BF9-583F-457F-86E9-B82061584D82}"/>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D0513DD4-4AAB-4957-84E2-21CA5657E3DA}"/>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771E88B-FAEB-4DAA-AE6A-62B5E31991E9}"/>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A2754B11-2296-4399-9C25-46167E97AEDD}"/>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653292CC-CDBE-44DA-A83C-9C09A233DCE9}"/>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489CB1E-A619-4D3C-8104-5E3EF36ADB5F}"/>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7174B2BF-9050-4BE8-B3C0-797BF51BF5A5}"/>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2F3288A6-97B0-43D6-ABA2-D63AE38DFF11}"/>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73AD7D41-8B9F-4F83-82B8-1DE3AB5EFF1D}"/>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1DD001D8-1686-44C8-BADA-F91CC190F1EA}"/>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2AC4A2D-9EEA-44AD-A217-1AA8F8FD6C72}"/>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C1B45384-FDB8-44AE-ADDE-5C902B77D90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43543</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BF86C9C-9A3E-4AFC-A4FE-99225E92670C}"/>
            </a:ext>
          </a:extLst>
        </xdr:cNvPr>
        <xdr:cNvCxnSpPr/>
      </xdr:nvCxnSpPr>
      <xdr:spPr>
        <a:xfrm flipV="1">
          <a:off x="4086225" y="16807543"/>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21D7192-235F-4ECC-9C10-076EB35394A7}"/>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4580E1CE-BCDD-49C0-BF9B-A08A4DB74626}"/>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161670</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EAE4A8D7-3EAA-4911-80A5-FA5AB4640D62}"/>
            </a:ext>
          </a:extLst>
        </xdr:cNvPr>
        <xdr:cNvSpPr txBox="1"/>
      </xdr:nvSpPr>
      <xdr:spPr>
        <a:xfrm>
          <a:off x="4124960" y="165903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43543</xdr:rowOff>
    </xdr:from>
    <xdr:to>
      <xdr:col>24</xdr:col>
      <xdr:colOff>152400</xdr:colOff>
      <xdr:row>100</xdr:row>
      <xdr:rowOff>43543</xdr:rowOff>
    </xdr:to>
    <xdr:cxnSp macro="">
      <xdr:nvCxnSpPr>
        <xdr:cNvPr id="405" name="直線コネクタ 404">
          <a:extLst>
            <a:ext uri="{FF2B5EF4-FFF2-40B4-BE49-F238E27FC236}">
              <a16:creationId xmlns:a16="http://schemas.microsoft.com/office/drawing/2014/main" id="{AF1BCDD5-5FCD-44C8-8EB1-E4EB3269AA5B}"/>
            </a:ext>
          </a:extLst>
        </xdr:cNvPr>
        <xdr:cNvCxnSpPr/>
      </xdr:nvCxnSpPr>
      <xdr:spPr>
        <a:xfrm>
          <a:off x="4020820" y="168075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60977</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3EA2FEB7-486A-494B-943E-DB9893DDDAAD}"/>
            </a:ext>
          </a:extLst>
        </xdr:cNvPr>
        <xdr:cNvSpPr txBox="1"/>
      </xdr:nvSpPr>
      <xdr:spPr>
        <a:xfrm>
          <a:off x="4124960" y="17495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407" name="フローチャート: 判断 406">
          <a:extLst>
            <a:ext uri="{FF2B5EF4-FFF2-40B4-BE49-F238E27FC236}">
              <a16:creationId xmlns:a16="http://schemas.microsoft.com/office/drawing/2014/main" id="{4A06A037-6286-45C8-B99C-A6AA87174920}"/>
            </a:ext>
          </a:extLst>
        </xdr:cNvPr>
        <xdr:cNvSpPr/>
      </xdr:nvSpPr>
      <xdr:spPr>
        <a:xfrm>
          <a:off x="4036060" y="1751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408" name="フローチャート: 判断 407">
          <a:extLst>
            <a:ext uri="{FF2B5EF4-FFF2-40B4-BE49-F238E27FC236}">
              <a16:creationId xmlns:a16="http://schemas.microsoft.com/office/drawing/2014/main" id="{FBFD5365-52B8-4674-8EBE-AFF33A2CE7CC}"/>
            </a:ext>
          </a:extLst>
        </xdr:cNvPr>
        <xdr:cNvSpPr/>
      </xdr:nvSpPr>
      <xdr:spPr>
        <a:xfrm>
          <a:off x="3312160" y="174828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46627</xdr:rowOff>
    </xdr:from>
    <xdr:to>
      <xdr:col>15</xdr:col>
      <xdr:colOff>101600</xdr:colOff>
      <xdr:row>104</xdr:row>
      <xdr:rowOff>148227</xdr:rowOff>
    </xdr:to>
    <xdr:sp macro="" textlink="">
      <xdr:nvSpPr>
        <xdr:cNvPr id="409" name="フローチャート: 判断 408">
          <a:extLst>
            <a:ext uri="{FF2B5EF4-FFF2-40B4-BE49-F238E27FC236}">
              <a16:creationId xmlns:a16="http://schemas.microsoft.com/office/drawing/2014/main" id="{41692A22-5038-4237-9129-3341ABD9AA12}"/>
            </a:ext>
          </a:extLst>
        </xdr:cNvPr>
        <xdr:cNvSpPr/>
      </xdr:nvSpPr>
      <xdr:spPr>
        <a:xfrm>
          <a:off x="2514600" y="17481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31931</xdr:rowOff>
    </xdr:from>
    <xdr:to>
      <xdr:col>10</xdr:col>
      <xdr:colOff>165100</xdr:colOff>
      <xdr:row>104</xdr:row>
      <xdr:rowOff>133531</xdr:rowOff>
    </xdr:to>
    <xdr:sp macro="" textlink="">
      <xdr:nvSpPr>
        <xdr:cNvPr id="410" name="フローチャート: 判断 409">
          <a:extLst>
            <a:ext uri="{FF2B5EF4-FFF2-40B4-BE49-F238E27FC236}">
              <a16:creationId xmlns:a16="http://schemas.microsoft.com/office/drawing/2014/main" id="{40612059-FECF-409C-BF0E-7AB4481AE0B4}"/>
            </a:ext>
          </a:extLst>
        </xdr:cNvPr>
        <xdr:cNvSpPr/>
      </xdr:nvSpPr>
      <xdr:spPr>
        <a:xfrm>
          <a:off x="1739900" y="1746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10705</xdr:rowOff>
    </xdr:from>
    <xdr:to>
      <xdr:col>6</xdr:col>
      <xdr:colOff>38100</xdr:colOff>
      <xdr:row>104</xdr:row>
      <xdr:rowOff>112305</xdr:rowOff>
    </xdr:to>
    <xdr:sp macro="" textlink="">
      <xdr:nvSpPr>
        <xdr:cNvPr id="411" name="フローチャート: 判断 410">
          <a:extLst>
            <a:ext uri="{FF2B5EF4-FFF2-40B4-BE49-F238E27FC236}">
              <a16:creationId xmlns:a16="http://schemas.microsoft.com/office/drawing/2014/main" id="{9600F62F-04F9-463E-AFCF-1D2546EEE033}"/>
            </a:ext>
          </a:extLst>
        </xdr:cNvPr>
        <xdr:cNvSpPr/>
      </xdr:nvSpPr>
      <xdr:spPr>
        <a:xfrm>
          <a:off x="965200" y="17445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4E8C029-289B-47BE-AAFC-DB5ACEDDBE68}"/>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1ED4723-212C-471B-B48A-7AC06DBB783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393404C-DC36-413D-AA01-EBDA8E4C964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670E1D8-DB42-4064-B48F-48657443870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3C5F55C-0CEA-47BD-AFC8-09A7AC8DCB5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51526</xdr:rowOff>
    </xdr:from>
    <xdr:to>
      <xdr:col>24</xdr:col>
      <xdr:colOff>114300</xdr:colOff>
      <xdr:row>103</xdr:row>
      <xdr:rowOff>153126</xdr:rowOff>
    </xdr:to>
    <xdr:sp macro="" textlink="">
      <xdr:nvSpPr>
        <xdr:cNvPr id="417" name="楕円 416">
          <a:extLst>
            <a:ext uri="{FF2B5EF4-FFF2-40B4-BE49-F238E27FC236}">
              <a16:creationId xmlns:a16="http://schemas.microsoft.com/office/drawing/2014/main" id="{FBDB7867-025C-4594-A012-C5433D2A81F6}"/>
            </a:ext>
          </a:extLst>
        </xdr:cNvPr>
        <xdr:cNvSpPr/>
      </xdr:nvSpPr>
      <xdr:spPr>
        <a:xfrm>
          <a:off x="4036060" y="1731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74403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126EA4F7-5E6C-4328-AB79-1B81407B7E72}"/>
            </a:ext>
          </a:extLst>
        </xdr:cNvPr>
        <xdr:cNvSpPr txBox="1"/>
      </xdr:nvSpPr>
      <xdr:spPr>
        <a:xfrm>
          <a:off x="4124960" y="1717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151130</xdr:rowOff>
    </xdr:from>
    <xdr:to>
      <xdr:col>20</xdr:col>
      <xdr:colOff>38100</xdr:colOff>
      <xdr:row>103</xdr:row>
      <xdr:rowOff>81280</xdr:rowOff>
    </xdr:to>
    <xdr:sp macro="" textlink="">
      <xdr:nvSpPr>
        <xdr:cNvPr id="419" name="楕円 418">
          <a:extLst>
            <a:ext uri="{FF2B5EF4-FFF2-40B4-BE49-F238E27FC236}">
              <a16:creationId xmlns:a16="http://schemas.microsoft.com/office/drawing/2014/main" id="{E9FA0CBA-4191-4E7C-B67F-4C1E404B0CCD}"/>
            </a:ext>
          </a:extLst>
        </xdr:cNvPr>
        <xdr:cNvSpPr/>
      </xdr:nvSpPr>
      <xdr:spPr>
        <a:xfrm>
          <a:off x="3312160" y="17250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30480</xdr:rowOff>
    </xdr:from>
    <xdr:to>
      <xdr:col>24</xdr:col>
      <xdr:colOff>63500</xdr:colOff>
      <xdr:row>103</xdr:row>
      <xdr:rowOff>102326</xdr:rowOff>
    </xdr:to>
    <xdr:cxnSp macro="">
      <xdr:nvCxnSpPr>
        <xdr:cNvPr id="420" name="直線コネクタ 419">
          <a:extLst>
            <a:ext uri="{FF2B5EF4-FFF2-40B4-BE49-F238E27FC236}">
              <a16:creationId xmlns:a16="http://schemas.microsoft.com/office/drawing/2014/main" id="{0E92BD50-195F-40C8-BF65-EBBD2A780B01}"/>
            </a:ext>
          </a:extLst>
        </xdr:cNvPr>
        <xdr:cNvCxnSpPr/>
      </xdr:nvCxnSpPr>
      <xdr:spPr>
        <a:xfrm>
          <a:off x="3355340" y="17297400"/>
          <a:ext cx="73152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79284</xdr:rowOff>
    </xdr:from>
    <xdr:to>
      <xdr:col>15</xdr:col>
      <xdr:colOff>101600</xdr:colOff>
      <xdr:row>103</xdr:row>
      <xdr:rowOff>9434</xdr:rowOff>
    </xdr:to>
    <xdr:sp macro="" textlink="">
      <xdr:nvSpPr>
        <xdr:cNvPr id="421" name="楕円 420">
          <a:extLst>
            <a:ext uri="{FF2B5EF4-FFF2-40B4-BE49-F238E27FC236}">
              <a16:creationId xmlns:a16="http://schemas.microsoft.com/office/drawing/2014/main" id="{E1213087-9772-4817-82E5-4E5E945864C1}"/>
            </a:ext>
          </a:extLst>
        </xdr:cNvPr>
        <xdr:cNvSpPr/>
      </xdr:nvSpPr>
      <xdr:spPr>
        <a:xfrm>
          <a:off x="2514600" y="17178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130084</xdr:rowOff>
    </xdr:from>
    <xdr:to>
      <xdr:col>19</xdr:col>
      <xdr:colOff>177800</xdr:colOff>
      <xdr:row>103</xdr:row>
      <xdr:rowOff>30480</xdr:rowOff>
    </xdr:to>
    <xdr:cxnSp macro="">
      <xdr:nvCxnSpPr>
        <xdr:cNvPr id="422" name="直線コネクタ 421">
          <a:extLst>
            <a:ext uri="{FF2B5EF4-FFF2-40B4-BE49-F238E27FC236}">
              <a16:creationId xmlns:a16="http://schemas.microsoft.com/office/drawing/2014/main" id="{42D04BA4-332B-47AF-AEE5-C087A74D456C}"/>
            </a:ext>
          </a:extLst>
        </xdr:cNvPr>
        <xdr:cNvCxnSpPr/>
      </xdr:nvCxnSpPr>
      <xdr:spPr>
        <a:xfrm>
          <a:off x="2565400" y="17229364"/>
          <a:ext cx="78994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159294</xdr:rowOff>
    </xdr:from>
    <xdr:to>
      <xdr:col>10</xdr:col>
      <xdr:colOff>165100</xdr:colOff>
      <xdr:row>102</xdr:row>
      <xdr:rowOff>89444</xdr:rowOff>
    </xdr:to>
    <xdr:sp macro="" textlink="">
      <xdr:nvSpPr>
        <xdr:cNvPr id="423" name="楕円 422">
          <a:extLst>
            <a:ext uri="{FF2B5EF4-FFF2-40B4-BE49-F238E27FC236}">
              <a16:creationId xmlns:a16="http://schemas.microsoft.com/office/drawing/2014/main" id="{3B4B5353-E8C1-47A1-9DC0-09E83CA34EBC}"/>
            </a:ext>
          </a:extLst>
        </xdr:cNvPr>
        <xdr:cNvSpPr/>
      </xdr:nvSpPr>
      <xdr:spPr>
        <a:xfrm>
          <a:off x="1739900" y="170909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38644</xdr:rowOff>
    </xdr:from>
    <xdr:to>
      <xdr:col>15</xdr:col>
      <xdr:colOff>50800</xdr:colOff>
      <xdr:row>102</xdr:row>
      <xdr:rowOff>130084</xdr:rowOff>
    </xdr:to>
    <xdr:cxnSp macro="">
      <xdr:nvCxnSpPr>
        <xdr:cNvPr id="424" name="直線コネクタ 423">
          <a:extLst>
            <a:ext uri="{FF2B5EF4-FFF2-40B4-BE49-F238E27FC236}">
              <a16:creationId xmlns:a16="http://schemas.microsoft.com/office/drawing/2014/main" id="{7E18FA04-5CDD-496F-98A7-E7C3F7403FAE}"/>
            </a:ext>
          </a:extLst>
        </xdr:cNvPr>
        <xdr:cNvCxnSpPr/>
      </xdr:nvCxnSpPr>
      <xdr:spPr>
        <a:xfrm>
          <a:off x="1790700" y="17137924"/>
          <a:ext cx="7747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67855</xdr:rowOff>
    </xdr:from>
    <xdr:to>
      <xdr:col>6</xdr:col>
      <xdr:colOff>38100</xdr:colOff>
      <xdr:row>101</xdr:row>
      <xdr:rowOff>169455</xdr:rowOff>
    </xdr:to>
    <xdr:sp macro="" textlink="">
      <xdr:nvSpPr>
        <xdr:cNvPr id="425" name="楕円 424">
          <a:extLst>
            <a:ext uri="{FF2B5EF4-FFF2-40B4-BE49-F238E27FC236}">
              <a16:creationId xmlns:a16="http://schemas.microsoft.com/office/drawing/2014/main" id="{05448463-14F6-4F32-86B6-348B78855560}"/>
            </a:ext>
          </a:extLst>
        </xdr:cNvPr>
        <xdr:cNvSpPr/>
      </xdr:nvSpPr>
      <xdr:spPr>
        <a:xfrm>
          <a:off x="965200" y="16999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118655</xdr:rowOff>
    </xdr:from>
    <xdr:to>
      <xdr:col>10</xdr:col>
      <xdr:colOff>114300</xdr:colOff>
      <xdr:row>102</xdr:row>
      <xdr:rowOff>38644</xdr:rowOff>
    </xdr:to>
    <xdr:cxnSp macro="">
      <xdr:nvCxnSpPr>
        <xdr:cNvPr id="426" name="直線コネクタ 425">
          <a:extLst>
            <a:ext uri="{FF2B5EF4-FFF2-40B4-BE49-F238E27FC236}">
              <a16:creationId xmlns:a16="http://schemas.microsoft.com/office/drawing/2014/main" id="{CA50072A-D12D-42F9-B839-5EF7C0ABCB54}"/>
            </a:ext>
          </a:extLst>
        </xdr:cNvPr>
        <xdr:cNvCxnSpPr/>
      </xdr:nvCxnSpPr>
      <xdr:spPr>
        <a:xfrm>
          <a:off x="1008380" y="17050295"/>
          <a:ext cx="78232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140988</xdr:rowOff>
    </xdr:from>
    <xdr:ext cx="405111" cy="259045"/>
    <xdr:sp macro="" textlink="">
      <xdr:nvSpPr>
        <xdr:cNvPr id="427" name="n_1aveValue【市民会館】&#10;有形固定資産減価償却率">
          <a:extLst>
            <a:ext uri="{FF2B5EF4-FFF2-40B4-BE49-F238E27FC236}">
              <a16:creationId xmlns:a16="http://schemas.microsoft.com/office/drawing/2014/main" id="{1BCA6FDA-F470-4413-AE99-98664751062D}"/>
            </a:ext>
          </a:extLst>
        </xdr:cNvPr>
        <xdr:cNvSpPr txBox="1"/>
      </xdr:nvSpPr>
      <xdr:spPr>
        <a:xfrm>
          <a:off x="317056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139354</xdr:rowOff>
    </xdr:from>
    <xdr:ext cx="405111" cy="259045"/>
    <xdr:sp macro="" textlink="">
      <xdr:nvSpPr>
        <xdr:cNvPr id="428" name="n_2aveValue【市民会館】&#10;有形固定資産減価償却率">
          <a:extLst>
            <a:ext uri="{FF2B5EF4-FFF2-40B4-BE49-F238E27FC236}">
              <a16:creationId xmlns:a16="http://schemas.microsoft.com/office/drawing/2014/main" id="{570558AE-41BE-4EC3-8127-CF0E397D1DA2}"/>
            </a:ext>
          </a:extLst>
        </xdr:cNvPr>
        <xdr:cNvSpPr txBox="1"/>
      </xdr:nvSpPr>
      <xdr:spPr>
        <a:xfrm>
          <a:off x="2385704" y="1757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124658</xdr:rowOff>
    </xdr:from>
    <xdr:ext cx="405111" cy="259045"/>
    <xdr:sp macro="" textlink="">
      <xdr:nvSpPr>
        <xdr:cNvPr id="429" name="n_3aveValue【市民会館】&#10;有形固定資産減価償却率">
          <a:extLst>
            <a:ext uri="{FF2B5EF4-FFF2-40B4-BE49-F238E27FC236}">
              <a16:creationId xmlns:a16="http://schemas.microsoft.com/office/drawing/2014/main" id="{8C65A14D-B729-4FC6-927F-B558A068F4DB}"/>
            </a:ext>
          </a:extLst>
        </xdr:cNvPr>
        <xdr:cNvSpPr txBox="1"/>
      </xdr:nvSpPr>
      <xdr:spPr>
        <a:xfrm>
          <a:off x="1611004" y="17559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103432</xdr:rowOff>
    </xdr:from>
    <xdr:ext cx="405111" cy="259045"/>
    <xdr:sp macro="" textlink="">
      <xdr:nvSpPr>
        <xdr:cNvPr id="430" name="n_4aveValue【市民会館】&#10;有形固定資産減価償却率">
          <a:extLst>
            <a:ext uri="{FF2B5EF4-FFF2-40B4-BE49-F238E27FC236}">
              <a16:creationId xmlns:a16="http://schemas.microsoft.com/office/drawing/2014/main" id="{A4515318-4C88-4623-8504-F1B3C0CC69B2}"/>
            </a:ext>
          </a:extLst>
        </xdr:cNvPr>
        <xdr:cNvSpPr txBox="1"/>
      </xdr:nvSpPr>
      <xdr:spPr>
        <a:xfrm>
          <a:off x="836304" y="1753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97807</xdr:rowOff>
    </xdr:from>
    <xdr:ext cx="405111" cy="259045"/>
    <xdr:sp macro="" textlink="">
      <xdr:nvSpPr>
        <xdr:cNvPr id="431" name="n_1mainValue【市民会館】&#10;有形固定資産減価償却率">
          <a:extLst>
            <a:ext uri="{FF2B5EF4-FFF2-40B4-BE49-F238E27FC236}">
              <a16:creationId xmlns:a16="http://schemas.microsoft.com/office/drawing/2014/main" id="{4B11E186-6313-4066-BF6F-2FA6DEC67681}"/>
            </a:ext>
          </a:extLst>
        </xdr:cNvPr>
        <xdr:cNvSpPr txBox="1"/>
      </xdr:nvSpPr>
      <xdr:spPr>
        <a:xfrm>
          <a:off x="317056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25961</xdr:rowOff>
    </xdr:from>
    <xdr:ext cx="405111" cy="259045"/>
    <xdr:sp macro="" textlink="">
      <xdr:nvSpPr>
        <xdr:cNvPr id="432" name="n_2mainValue【市民会館】&#10;有形固定資産減価償却率">
          <a:extLst>
            <a:ext uri="{FF2B5EF4-FFF2-40B4-BE49-F238E27FC236}">
              <a16:creationId xmlns:a16="http://schemas.microsoft.com/office/drawing/2014/main" id="{C3AE4252-ABBE-4717-9D64-E45F4C0DABF4}"/>
            </a:ext>
          </a:extLst>
        </xdr:cNvPr>
        <xdr:cNvSpPr txBox="1"/>
      </xdr:nvSpPr>
      <xdr:spPr>
        <a:xfrm>
          <a:off x="2385704" y="1695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105971</xdr:rowOff>
    </xdr:from>
    <xdr:ext cx="405111" cy="259045"/>
    <xdr:sp macro="" textlink="">
      <xdr:nvSpPr>
        <xdr:cNvPr id="433" name="n_3mainValue【市民会館】&#10;有形固定資産減価償却率">
          <a:extLst>
            <a:ext uri="{FF2B5EF4-FFF2-40B4-BE49-F238E27FC236}">
              <a16:creationId xmlns:a16="http://schemas.microsoft.com/office/drawing/2014/main" id="{5538C9F5-538D-494E-BE51-4082BE1A8CC8}"/>
            </a:ext>
          </a:extLst>
        </xdr:cNvPr>
        <xdr:cNvSpPr txBox="1"/>
      </xdr:nvSpPr>
      <xdr:spPr>
        <a:xfrm>
          <a:off x="1611004" y="1686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14532</xdr:rowOff>
    </xdr:from>
    <xdr:ext cx="405111" cy="259045"/>
    <xdr:sp macro="" textlink="">
      <xdr:nvSpPr>
        <xdr:cNvPr id="434" name="n_4mainValue【市民会館】&#10;有形固定資産減価償却率">
          <a:extLst>
            <a:ext uri="{FF2B5EF4-FFF2-40B4-BE49-F238E27FC236}">
              <a16:creationId xmlns:a16="http://schemas.microsoft.com/office/drawing/2014/main" id="{5DFC46D6-D3C0-45B4-9AAB-AAF8D84525FB}"/>
            </a:ext>
          </a:extLst>
        </xdr:cNvPr>
        <xdr:cNvSpPr txBox="1"/>
      </xdr:nvSpPr>
      <xdr:spPr>
        <a:xfrm>
          <a:off x="836304" y="1677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79A7C2B-9B8A-451B-9B7B-9891D9527D0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B33510A5-7184-49F1-B1FD-86AEB0F7858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75BD2D6-4388-4E5C-87E8-B97554740DA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F6A2E8A-A9D3-4AEF-A773-FEE75CCB7E7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122CC03-5F5C-4BC1-9863-26235D396E8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7747FB5-A2EE-4D3C-8E74-B3B89F32CB5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011F007-95E3-4206-9FEE-69C16337720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2770FB0-7BB1-4D64-8A5B-C33DA63ADA1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9279B57B-0EE4-408D-9B8B-2C0D201A186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C294F52-51BA-41AE-BFA2-AF60DA7C2D67}"/>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7D17005-14A2-4E53-AE94-76E989F0FB64}"/>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74F9936E-2E3D-4570-AFDB-E22D2B30295B}"/>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68B895DD-B4E2-4AEA-8A34-FB312D806296}"/>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F2D8876C-D5B8-41A6-9DDA-D10BCB6C8E7B}"/>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206345EF-B8C3-4FD9-9234-54CAB5763DCB}"/>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E5416BB7-4EED-4FB4-BC39-472E3DA92F71}"/>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D954C760-5201-4742-85E7-945EE434BA2E}"/>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BD35388B-CF4B-4DA3-BBD3-A6B8C95C05C5}"/>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78C67D81-AAC3-456D-BF60-48B983ED5C6A}"/>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A9A07143-A9F1-4366-B6EA-56C071549DDA}"/>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6C9ED7AB-1ABA-4CD1-BA8D-5B310117ADDC}"/>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ABF97F65-7052-4E0D-8661-3D205918CFB8}"/>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7215B53B-8DD7-4CA2-AFC8-C6B1D35F52E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1905</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B5D5BF1-37CD-42BB-8EF7-C2593B494373}"/>
            </a:ext>
          </a:extLst>
        </xdr:cNvPr>
        <xdr:cNvCxnSpPr/>
      </xdr:nvCxnSpPr>
      <xdr:spPr>
        <a:xfrm flipV="1">
          <a:off x="9219565" y="16765905"/>
          <a:ext cx="0" cy="1468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522E250E-62C3-4086-B590-D956C4D93D3B}"/>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62A927B4-4D5B-42F2-B201-80C1724D4E2B}"/>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120032</xdr:rowOff>
    </xdr:from>
    <xdr:ext cx="469744" cy="259045"/>
    <xdr:sp macro="" textlink="">
      <xdr:nvSpPr>
        <xdr:cNvPr id="461" name="【市民会館】&#10;一人当たり面積最大値テキスト">
          <a:extLst>
            <a:ext uri="{FF2B5EF4-FFF2-40B4-BE49-F238E27FC236}">
              <a16:creationId xmlns:a16="http://schemas.microsoft.com/office/drawing/2014/main" id="{BD3B9714-5C3C-42FF-89F6-1E44A607E8D8}"/>
            </a:ext>
          </a:extLst>
        </xdr:cNvPr>
        <xdr:cNvSpPr txBox="1"/>
      </xdr:nvSpPr>
      <xdr:spPr>
        <a:xfrm>
          <a:off x="9258300" y="1654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1905</xdr:rowOff>
    </xdr:from>
    <xdr:to>
      <xdr:col>55</xdr:col>
      <xdr:colOff>88900</xdr:colOff>
      <xdr:row>100</xdr:row>
      <xdr:rowOff>1905</xdr:rowOff>
    </xdr:to>
    <xdr:cxnSp macro="">
      <xdr:nvCxnSpPr>
        <xdr:cNvPr id="462" name="直線コネクタ 461">
          <a:extLst>
            <a:ext uri="{FF2B5EF4-FFF2-40B4-BE49-F238E27FC236}">
              <a16:creationId xmlns:a16="http://schemas.microsoft.com/office/drawing/2014/main" id="{B222BD5B-5D0E-43DE-B9FD-C2F5D50C4EE0}"/>
            </a:ext>
          </a:extLst>
        </xdr:cNvPr>
        <xdr:cNvCxnSpPr/>
      </xdr:nvCxnSpPr>
      <xdr:spPr>
        <a:xfrm>
          <a:off x="9154160" y="1676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36213</xdr:rowOff>
    </xdr:from>
    <xdr:ext cx="469744" cy="259045"/>
    <xdr:sp macro="" textlink="">
      <xdr:nvSpPr>
        <xdr:cNvPr id="463" name="【市民会館】&#10;一人当たり面積平均値テキスト">
          <a:extLst>
            <a:ext uri="{FF2B5EF4-FFF2-40B4-BE49-F238E27FC236}">
              <a16:creationId xmlns:a16="http://schemas.microsoft.com/office/drawing/2014/main" id="{620BF766-9340-4806-88DB-B2685096CF9C}"/>
            </a:ext>
          </a:extLst>
        </xdr:cNvPr>
        <xdr:cNvSpPr txBox="1"/>
      </xdr:nvSpPr>
      <xdr:spPr>
        <a:xfrm>
          <a:off x="9258300" y="178060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57786</xdr:rowOff>
    </xdr:from>
    <xdr:to>
      <xdr:col>55</xdr:col>
      <xdr:colOff>50800</xdr:colOff>
      <xdr:row>106</xdr:row>
      <xdr:rowOff>159386</xdr:rowOff>
    </xdr:to>
    <xdr:sp macro="" textlink="">
      <xdr:nvSpPr>
        <xdr:cNvPr id="464" name="フローチャート: 判断 463">
          <a:extLst>
            <a:ext uri="{FF2B5EF4-FFF2-40B4-BE49-F238E27FC236}">
              <a16:creationId xmlns:a16="http://schemas.microsoft.com/office/drawing/2014/main" id="{38B79A1E-B18C-4E96-94E7-5DF2A8671004}"/>
            </a:ext>
          </a:extLst>
        </xdr:cNvPr>
        <xdr:cNvSpPr/>
      </xdr:nvSpPr>
      <xdr:spPr>
        <a:xfrm>
          <a:off x="9192260" y="178276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69214</xdr:rowOff>
    </xdr:from>
    <xdr:to>
      <xdr:col>50</xdr:col>
      <xdr:colOff>165100</xdr:colOff>
      <xdr:row>106</xdr:row>
      <xdr:rowOff>170814</xdr:rowOff>
    </xdr:to>
    <xdr:sp macro="" textlink="">
      <xdr:nvSpPr>
        <xdr:cNvPr id="465" name="フローチャート: 判断 464">
          <a:extLst>
            <a:ext uri="{FF2B5EF4-FFF2-40B4-BE49-F238E27FC236}">
              <a16:creationId xmlns:a16="http://schemas.microsoft.com/office/drawing/2014/main" id="{E8704764-C590-4071-8B28-CAC09D6098BD}"/>
            </a:ext>
          </a:extLst>
        </xdr:cNvPr>
        <xdr:cNvSpPr/>
      </xdr:nvSpPr>
      <xdr:spPr>
        <a:xfrm>
          <a:off x="8445500" y="1783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90170</xdr:rowOff>
    </xdr:from>
    <xdr:to>
      <xdr:col>46</xdr:col>
      <xdr:colOff>38100</xdr:colOff>
      <xdr:row>107</xdr:row>
      <xdr:rowOff>20320</xdr:rowOff>
    </xdr:to>
    <xdr:sp macro="" textlink="">
      <xdr:nvSpPr>
        <xdr:cNvPr id="466" name="フローチャート: 判断 465">
          <a:extLst>
            <a:ext uri="{FF2B5EF4-FFF2-40B4-BE49-F238E27FC236}">
              <a16:creationId xmlns:a16="http://schemas.microsoft.com/office/drawing/2014/main" id="{BC17AA3D-DC2B-4C8C-B6C1-AA018CDC0E1E}"/>
            </a:ext>
          </a:extLst>
        </xdr:cNvPr>
        <xdr:cNvSpPr/>
      </xdr:nvSpPr>
      <xdr:spPr>
        <a:xfrm>
          <a:off x="7670800" y="17860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103505</xdr:rowOff>
    </xdr:from>
    <xdr:to>
      <xdr:col>41</xdr:col>
      <xdr:colOff>101600</xdr:colOff>
      <xdr:row>107</xdr:row>
      <xdr:rowOff>33655</xdr:rowOff>
    </xdr:to>
    <xdr:sp macro="" textlink="">
      <xdr:nvSpPr>
        <xdr:cNvPr id="467" name="フローチャート: 判断 466">
          <a:extLst>
            <a:ext uri="{FF2B5EF4-FFF2-40B4-BE49-F238E27FC236}">
              <a16:creationId xmlns:a16="http://schemas.microsoft.com/office/drawing/2014/main" id="{89461B0B-C59F-4C07-A187-11D192E6E47A}"/>
            </a:ext>
          </a:extLst>
        </xdr:cNvPr>
        <xdr:cNvSpPr/>
      </xdr:nvSpPr>
      <xdr:spPr>
        <a:xfrm>
          <a:off x="6873240" y="17873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113030</xdr:rowOff>
    </xdr:from>
    <xdr:to>
      <xdr:col>36</xdr:col>
      <xdr:colOff>165100</xdr:colOff>
      <xdr:row>107</xdr:row>
      <xdr:rowOff>43180</xdr:rowOff>
    </xdr:to>
    <xdr:sp macro="" textlink="">
      <xdr:nvSpPr>
        <xdr:cNvPr id="468" name="フローチャート: 判断 467">
          <a:extLst>
            <a:ext uri="{FF2B5EF4-FFF2-40B4-BE49-F238E27FC236}">
              <a16:creationId xmlns:a16="http://schemas.microsoft.com/office/drawing/2014/main" id="{29CE259D-71D4-4B90-9DEA-CCE627307636}"/>
            </a:ext>
          </a:extLst>
        </xdr:cNvPr>
        <xdr:cNvSpPr/>
      </xdr:nvSpPr>
      <xdr:spPr>
        <a:xfrm>
          <a:off x="6098540" y="1788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20FB9B3-63C7-47D8-A907-4F2C8FB13FE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C439B5F-E1DA-4242-A944-5045DC6D3AA3}"/>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DB38973-A901-43F0-AAAC-D5DBEBA7A7C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0DE23F6-88B3-4CAB-BAEC-018548B6E973}"/>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52FFF73-B6C2-4403-A7FB-0DB9AEB19A2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48261</xdr:rowOff>
    </xdr:from>
    <xdr:to>
      <xdr:col>55</xdr:col>
      <xdr:colOff>50800</xdr:colOff>
      <xdr:row>106</xdr:row>
      <xdr:rowOff>149861</xdr:rowOff>
    </xdr:to>
    <xdr:sp macro="" textlink="">
      <xdr:nvSpPr>
        <xdr:cNvPr id="474" name="楕円 473">
          <a:extLst>
            <a:ext uri="{FF2B5EF4-FFF2-40B4-BE49-F238E27FC236}">
              <a16:creationId xmlns:a16="http://schemas.microsoft.com/office/drawing/2014/main" id="{E6EBD1BB-70C6-40A8-8955-CB77AF0C23DC}"/>
            </a:ext>
          </a:extLst>
        </xdr:cNvPr>
        <xdr:cNvSpPr/>
      </xdr:nvSpPr>
      <xdr:spPr>
        <a:xfrm>
          <a:off x="9192260" y="17818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71138</xdr:rowOff>
    </xdr:from>
    <xdr:ext cx="469744" cy="259045"/>
    <xdr:sp macro="" textlink="">
      <xdr:nvSpPr>
        <xdr:cNvPr id="475" name="【市民会館】&#10;一人当たり面積該当値テキスト">
          <a:extLst>
            <a:ext uri="{FF2B5EF4-FFF2-40B4-BE49-F238E27FC236}">
              <a16:creationId xmlns:a16="http://schemas.microsoft.com/office/drawing/2014/main" id="{723B9A73-0895-446D-9099-B060650201B2}"/>
            </a:ext>
          </a:extLst>
        </xdr:cNvPr>
        <xdr:cNvSpPr txBox="1"/>
      </xdr:nvSpPr>
      <xdr:spPr>
        <a:xfrm>
          <a:off x="9258300"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53975</xdr:rowOff>
    </xdr:from>
    <xdr:to>
      <xdr:col>50</xdr:col>
      <xdr:colOff>165100</xdr:colOff>
      <xdr:row>106</xdr:row>
      <xdr:rowOff>155575</xdr:rowOff>
    </xdr:to>
    <xdr:sp macro="" textlink="">
      <xdr:nvSpPr>
        <xdr:cNvPr id="476" name="楕円 475">
          <a:extLst>
            <a:ext uri="{FF2B5EF4-FFF2-40B4-BE49-F238E27FC236}">
              <a16:creationId xmlns:a16="http://schemas.microsoft.com/office/drawing/2014/main" id="{E2629DDF-F4AF-4904-A960-CC43CC690342}"/>
            </a:ext>
          </a:extLst>
        </xdr:cNvPr>
        <xdr:cNvSpPr/>
      </xdr:nvSpPr>
      <xdr:spPr>
        <a:xfrm>
          <a:off x="8445500" y="178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99061</xdr:rowOff>
    </xdr:from>
    <xdr:to>
      <xdr:col>55</xdr:col>
      <xdr:colOff>0</xdr:colOff>
      <xdr:row>106</xdr:row>
      <xdr:rowOff>104775</xdr:rowOff>
    </xdr:to>
    <xdr:cxnSp macro="">
      <xdr:nvCxnSpPr>
        <xdr:cNvPr id="477" name="直線コネクタ 476">
          <a:extLst>
            <a:ext uri="{FF2B5EF4-FFF2-40B4-BE49-F238E27FC236}">
              <a16:creationId xmlns:a16="http://schemas.microsoft.com/office/drawing/2014/main" id="{1BCCF5B7-7EBE-411F-A7B9-25D5990F349C}"/>
            </a:ext>
          </a:extLst>
        </xdr:cNvPr>
        <xdr:cNvCxnSpPr/>
      </xdr:nvCxnSpPr>
      <xdr:spPr>
        <a:xfrm flipV="1">
          <a:off x="8496300" y="17868901"/>
          <a:ext cx="7239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59689</xdr:rowOff>
    </xdr:from>
    <xdr:to>
      <xdr:col>46</xdr:col>
      <xdr:colOff>38100</xdr:colOff>
      <xdr:row>106</xdr:row>
      <xdr:rowOff>161289</xdr:rowOff>
    </xdr:to>
    <xdr:sp macro="" textlink="">
      <xdr:nvSpPr>
        <xdr:cNvPr id="478" name="楕円 477">
          <a:extLst>
            <a:ext uri="{FF2B5EF4-FFF2-40B4-BE49-F238E27FC236}">
              <a16:creationId xmlns:a16="http://schemas.microsoft.com/office/drawing/2014/main" id="{14E53287-246A-49D4-B8E8-13229CC276EE}"/>
            </a:ext>
          </a:extLst>
        </xdr:cNvPr>
        <xdr:cNvSpPr/>
      </xdr:nvSpPr>
      <xdr:spPr>
        <a:xfrm>
          <a:off x="7670800" y="178295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104775</xdr:rowOff>
    </xdr:from>
    <xdr:to>
      <xdr:col>50</xdr:col>
      <xdr:colOff>114300</xdr:colOff>
      <xdr:row>106</xdr:row>
      <xdr:rowOff>110489</xdr:rowOff>
    </xdr:to>
    <xdr:cxnSp macro="">
      <xdr:nvCxnSpPr>
        <xdr:cNvPr id="479" name="直線コネクタ 478">
          <a:extLst>
            <a:ext uri="{FF2B5EF4-FFF2-40B4-BE49-F238E27FC236}">
              <a16:creationId xmlns:a16="http://schemas.microsoft.com/office/drawing/2014/main" id="{8D30C234-0793-4FF0-ABB9-D4E44C2CB33F}"/>
            </a:ext>
          </a:extLst>
        </xdr:cNvPr>
        <xdr:cNvCxnSpPr/>
      </xdr:nvCxnSpPr>
      <xdr:spPr>
        <a:xfrm flipV="1">
          <a:off x="7713980" y="17874615"/>
          <a:ext cx="7823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63500</xdr:rowOff>
    </xdr:from>
    <xdr:to>
      <xdr:col>41</xdr:col>
      <xdr:colOff>101600</xdr:colOff>
      <xdr:row>106</xdr:row>
      <xdr:rowOff>165100</xdr:rowOff>
    </xdr:to>
    <xdr:sp macro="" textlink="">
      <xdr:nvSpPr>
        <xdr:cNvPr id="480" name="楕円 479">
          <a:extLst>
            <a:ext uri="{FF2B5EF4-FFF2-40B4-BE49-F238E27FC236}">
              <a16:creationId xmlns:a16="http://schemas.microsoft.com/office/drawing/2014/main" id="{E39D4071-8A23-44DD-AE08-571FF6EFE2A9}"/>
            </a:ext>
          </a:extLst>
        </xdr:cNvPr>
        <xdr:cNvSpPr/>
      </xdr:nvSpPr>
      <xdr:spPr>
        <a:xfrm>
          <a:off x="6873240" y="1783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110489</xdr:rowOff>
    </xdr:from>
    <xdr:to>
      <xdr:col>45</xdr:col>
      <xdr:colOff>177800</xdr:colOff>
      <xdr:row>106</xdr:row>
      <xdr:rowOff>114300</xdr:rowOff>
    </xdr:to>
    <xdr:cxnSp macro="">
      <xdr:nvCxnSpPr>
        <xdr:cNvPr id="481" name="直線コネクタ 480">
          <a:extLst>
            <a:ext uri="{FF2B5EF4-FFF2-40B4-BE49-F238E27FC236}">
              <a16:creationId xmlns:a16="http://schemas.microsoft.com/office/drawing/2014/main" id="{D88D4603-0E5F-4361-B538-E30B7AF106E4}"/>
            </a:ext>
          </a:extLst>
        </xdr:cNvPr>
        <xdr:cNvCxnSpPr/>
      </xdr:nvCxnSpPr>
      <xdr:spPr>
        <a:xfrm flipV="1">
          <a:off x="6924040" y="1788032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69214</xdr:rowOff>
    </xdr:from>
    <xdr:to>
      <xdr:col>36</xdr:col>
      <xdr:colOff>165100</xdr:colOff>
      <xdr:row>106</xdr:row>
      <xdr:rowOff>170814</xdr:rowOff>
    </xdr:to>
    <xdr:sp macro="" textlink="">
      <xdr:nvSpPr>
        <xdr:cNvPr id="482" name="楕円 481">
          <a:extLst>
            <a:ext uri="{FF2B5EF4-FFF2-40B4-BE49-F238E27FC236}">
              <a16:creationId xmlns:a16="http://schemas.microsoft.com/office/drawing/2014/main" id="{BBE4CC9D-585A-4809-8BDF-392127857EDF}"/>
            </a:ext>
          </a:extLst>
        </xdr:cNvPr>
        <xdr:cNvSpPr/>
      </xdr:nvSpPr>
      <xdr:spPr>
        <a:xfrm>
          <a:off x="6098540" y="1783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114300</xdr:rowOff>
    </xdr:from>
    <xdr:to>
      <xdr:col>41</xdr:col>
      <xdr:colOff>50800</xdr:colOff>
      <xdr:row>106</xdr:row>
      <xdr:rowOff>120014</xdr:rowOff>
    </xdr:to>
    <xdr:cxnSp macro="">
      <xdr:nvCxnSpPr>
        <xdr:cNvPr id="483" name="直線コネクタ 482">
          <a:extLst>
            <a:ext uri="{FF2B5EF4-FFF2-40B4-BE49-F238E27FC236}">
              <a16:creationId xmlns:a16="http://schemas.microsoft.com/office/drawing/2014/main" id="{EAFCC337-DD95-4094-812D-9A535229A0DA}"/>
            </a:ext>
          </a:extLst>
        </xdr:cNvPr>
        <xdr:cNvCxnSpPr/>
      </xdr:nvCxnSpPr>
      <xdr:spPr>
        <a:xfrm flipV="1">
          <a:off x="6149340" y="17884140"/>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161941</xdr:rowOff>
    </xdr:from>
    <xdr:ext cx="469744" cy="259045"/>
    <xdr:sp macro="" textlink="">
      <xdr:nvSpPr>
        <xdr:cNvPr id="484" name="n_1aveValue【市民会館】&#10;一人当たり面積">
          <a:extLst>
            <a:ext uri="{FF2B5EF4-FFF2-40B4-BE49-F238E27FC236}">
              <a16:creationId xmlns:a16="http://schemas.microsoft.com/office/drawing/2014/main" id="{E9A6A441-D107-4F14-811E-A33F9B1A48AE}"/>
            </a:ext>
          </a:extLst>
        </xdr:cNvPr>
        <xdr:cNvSpPr txBox="1"/>
      </xdr:nvSpPr>
      <xdr:spPr>
        <a:xfrm>
          <a:off x="8271587" y="179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11447</xdr:rowOff>
    </xdr:from>
    <xdr:ext cx="469744" cy="259045"/>
    <xdr:sp macro="" textlink="">
      <xdr:nvSpPr>
        <xdr:cNvPr id="485" name="n_2aveValue【市民会館】&#10;一人当たり面積">
          <a:extLst>
            <a:ext uri="{FF2B5EF4-FFF2-40B4-BE49-F238E27FC236}">
              <a16:creationId xmlns:a16="http://schemas.microsoft.com/office/drawing/2014/main" id="{344747C0-FA85-4122-BA90-AA9BE4D653AC}"/>
            </a:ext>
          </a:extLst>
        </xdr:cNvPr>
        <xdr:cNvSpPr txBox="1"/>
      </xdr:nvSpPr>
      <xdr:spPr>
        <a:xfrm>
          <a:off x="750958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24782</xdr:rowOff>
    </xdr:from>
    <xdr:ext cx="469744" cy="259045"/>
    <xdr:sp macro="" textlink="">
      <xdr:nvSpPr>
        <xdr:cNvPr id="486" name="n_3aveValue【市民会館】&#10;一人当たり面積">
          <a:extLst>
            <a:ext uri="{FF2B5EF4-FFF2-40B4-BE49-F238E27FC236}">
              <a16:creationId xmlns:a16="http://schemas.microsoft.com/office/drawing/2014/main" id="{4DC5C8A7-ED54-43A1-BFF9-F5B490D70281}"/>
            </a:ext>
          </a:extLst>
        </xdr:cNvPr>
        <xdr:cNvSpPr txBox="1"/>
      </xdr:nvSpPr>
      <xdr:spPr>
        <a:xfrm>
          <a:off x="6712027" y="17962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34307</xdr:rowOff>
    </xdr:from>
    <xdr:ext cx="469744" cy="259045"/>
    <xdr:sp macro="" textlink="">
      <xdr:nvSpPr>
        <xdr:cNvPr id="487" name="n_4aveValue【市民会館】&#10;一人当たり面積">
          <a:extLst>
            <a:ext uri="{FF2B5EF4-FFF2-40B4-BE49-F238E27FC236}">
              <a16:creationId xmlns:a16="http://schemas.microsoft.com/office/drawing/2014/main" id="{18D863E3-4465-44D6-A804-D9811CBF8F1B}"/>
            </a:ext>
          </a:extLst>
        </xdr:cNvPr>
        <xdr:cNvSpPr txBox="1"/>
      </xdr:nvSpPr>
      <xdr:spPr>
        <a:xfrm>
          <a:off x="5937327" y="1797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652</xdr:rowOff>
    </xdr:from>
    <xdr:ext cx="469744" cy="259045"/>
    <xdr:sp macro="" textlink="">
      <xdr:nvSpPr>
        <xdr:cNvPr id="488" name="n_1mainValue【市民会館】&#10;一人当たり面積">
          <a:extLst>
            <a:ext uri="{FF2B5EF4-FFF2-40B4-BE49-F238E27FC236}">
              <a16:creationId xmlns:a16="http://schemas.microsoft.com/office/drawing/2014/main" id="{5C22E082-FFF0-4509-9AB1-476B7E40BC91}"/>
            </a:ext>
          </a:extLst>
        </xdr:cNvPr>
        <xdr:cNvSpPr txBox="1"/>
      </xdr:nvSpPr>
      <xdr:spPr>
        <a:xfrm>
          <a:off x="8271587" y="1760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6366</xdr:rowOff>
    </xdr:from>
    <xdr:ext cx="469744" cy="259045"/>
    <xdr:sp macro="" textlink="">
      <xdr:nvSpPr>
        <xdr:cNvPr id="489" name="n_2mainValue【市民会館】&#10;一人当たり面積">
          <a:extLst>
            <a:ext uri="{FF2B5EF4-FFF2-40B4-BE49-F238E27FC236}">
              <a16:creationId xmlns:a16="http://schemas.microsoft.com/office/drawing/2014/main" id="{FB49146C-777D-4DEB-A3AF-8D6864979206}"/>
            </a:ext>
          </a:extLst>
        </xdr:cNvPr>
        <xdr:cNvSpPr txBox="1"/>
      </xdr:nvSpPr>
      <xdr:spPr>
        <a:xfrm>
          <a:off x="750958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10177</xdr:rowOff>
    </xdr:from>
    <xdr:ext cx="469744" cy="259045"/>
    <xdr:sp macro="" textlink="">
      <xdr:nvSpPr>
        <xdr:cNvPr id="490" name="n_3mainValue【市民会館】&#10;一人当たり面積">
          <a:extLst>
            <a:ext uri="{FF2B5EF4-FFF2-40B4-BE49-F238E27FC236}">
              <a16:creationId xmlns:a16="http://schemas.microsoft.com/office/drawing/2014/main" id="{66E2005D-0916-4742-BFC2-A0B3E8E028DB}"/>
            </a:ext>
          </a:extLst>
        </xdr:cNvPr>
        <xdr:cNvSpPr txBox="1"/>
      </xdr:nvSpPr>
      <xdr:spPr>
        <a:xfrm>
          <a:off x="671202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15891</xdr:rowOff>
    </xdr:from>
    <xdr:ext cx="469744" cy="259045"/>
    <xdr:sp macro="" textlink="">
      <xdr:nvSpPr>
        <xdr:cNvPr id="491" name="n_4mainValue【市民会館】&#10;一人当たり面積">
          <a:extLst>
            <a:ext uri="{FF2B5EF4-FFF2-40B4-BE49-F238E27FC236}">
              <a16:creationId xmlns:a16="http://schemas.microsoft.com/office/drawing/2014/main" id="{3609CCBB-83D1-4F4E-A3C3-A700EE014609}"/>
            </a:ext>
          </a:extLst>
        </xdr:cNvPr>
        <xdr:cNvSpPr txBox="1"/>
      </xdr:nvSpPr>
      <xdr:spPr>
        <a:xfrm>
          <a:off x="593732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31034741-8C4F-4BC2-B4C3-14219EA7C57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2C1A2BBA-A38F-4BFF-B5F0-F2BE331E819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EF9623F-3678-4FA4-B1DE-3AAF37889C9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AAE2E75A-A1DF-4B7A-B104-6BDDAF7C603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A3CF3A9A-2083-49B0-9D14-8F6E0356A79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73AA203A-DAEB-447C-B576-C28C8A6E77C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45AECFA1-5FD1-4D00-A3AD-A61C6C6EA3B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7E04D072-F3A2-4B41-9A9D-065FCA7FA8B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EFC35B95-5BE7-4A65-AA46-29184B7FABF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AFFDD18-5A0F-444D-9D77-0CEDA9EC24B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5E27D5B2-70D7-43A8-B224-8CCCFB71FCB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B2B37B54-A36E-475F-A44C-28EE134EAB47}"/>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A4952D7E-B21D-4CB8-8348-37593E0BEA05}"/>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F3E40E26-C3EF-4713-9DFB-DA13B9C0EB65}"/>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D6ECC04B-2310-49A3-9457-5976420FBE3D}"/>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D0B53A9F-F5BC-4F54-876E-921625EA0249}"/>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12DDF8CE-D0D5-44E9-A7BD-98775EFE57D9}"/>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FE13F85C-118F-4905-8BA0-310003ACBB0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BA456CA1-E094-4F43-977C-5AAF05EB235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ECB6CA84-44A0-46D7-BD4B-21CEAEBD1CF7}"/>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DA4CBE3F-890C-4D44-B1B0-64884E3B1DE8}"/>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D9675CAD-C56C-4688-B820-8E54815D5359}"/>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0440302F-C3D1-4E58-9400-2C28EE3D9A4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B779C06F-E426-46A2-828F-4EEC4B08D2B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02061F28-EE8C-42C8-B6B9-FBE111EE51D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81099</xdr:rowOff>
    </xdr:to>
    <xdr:cxnSp macro="">
      <xdr:nvCxnSpPr>
        <xdr:cNvPr id="517" name="直線コネクタ 516">
          <a:extLst>
            <a:ext uri="{FF2B5EF4-FFF2-40B4-BE49-F238E27FC236}">
              <a16:creationId xmlns:a16="http://schemas.microsoft.com/office/drawing/2014/main" id="{CB6524F2-E3BC-4C75-A881-95D736E6E1EC}"/>
            </a:ext>
          </a:extLst>
        </xdr:cNvPr>
        <xdr:cNvCxnSpPr/>
      </xdr:nvCxnSpPr>
      <xdr:spPr>
        <a:xfrm flipV="1">
          <a:off x="14375764" y="5736771"/>
          <a:ext cx="0" cy="1385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84926</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3884226C-3BF0-4532-9CF9-44D6265BB374}"/>
            </a:ext>
          </a:extLst>
        </xdr:cNvPr>
        <xdr:cNvSpPr txBox="1"/>
      </xdr:nvSpPr>
      <xdr:spPr>
        <a:xfrm>
          <a:off x="1441450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81099</xdr:rowOff>
    </xdr:from>
    <xdr:to>
      <xdr:col>86</xdr:col>
      <xdr:colOff>25400</xdr:colOff>
      <xdr:row>42</xdr:row>
      <xdr:rowOff>81099</xdr:rowOff>
    </xdr:to>
    <xdr:cxnSp macro="">
      <xdr:nvCxnSpPr>
        <xdr:cNvPr id="519" name="直線コネクタ 518">
          <a:extLst>
            <a:ext uri="{FF2B5EF4-FFF2-40B4-BE49-F238E27FC236}">
              <a16:creationId xmlns:a16="http://schemas.microsoft.com/office/drawing/2014/main" id="{B9321267-4853-4920-900A-FA3085CF4D56}"/>
            </a:ext>
          </a:extLst>
        </xdr:cNvPr>
        <xdr:cNvCxnSpPr/>
      </xdr:nvCxnSpPr>
      <xdr:spPr>
        <a:xfrm>
          <a:off x="1428750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C7B75ABD-45B7-4875-BC61-E57A19837015}"/>
            </a:ext>
          </a:extLst>
        </xdr:cNvPr>
        <xdr:cNvSpPr txBox="1"/>
      </xdr:nvSpPr>
      <xdr:spPr>
        <a:xfrm>
          <a:off x="14414500" y="5519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1" name="直線コネクタ 520">
          <a:extLst>
            <a:ext uri="{FF2B5EF4-FFF2-40B4-BE49-F238E27FC236}">
              <a16:creationId xmlns:a16="http://schemas.microsoft.com/office/drawing/2014/main" id="{40AD9D45-1D33-4950-8A95-AF750121FD8A}"/>
            </a:ext>
          </a:extLst>
        </xdr:cNvPr>
        <xdr:cNvCxnSpPr/>
      </xdr:nvCxnSpPr>
      <xdr:spPr>
        <a:xfrm>
          <a:off x="14287500" y="57367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49547</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15ACDDFB-8536-4A1B-B302-56D11F6ACAEF}"/>
            </a:ext>
          </a:extLst>
        </xdr:cNvPr>
        <xdr:cNvSpPr txBox="1"/>
      </xdr:nvSpPr>
      <xdr:spPr>
        <a:xfrm>
          <a:off x="14414500" y="6419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523" name="フローチャート: 判断 522">
          <a:extLst>
            <a:ext uri="{FF2B5EF4-FFF2-40B4-BE49-F238E27FC236}">
              <a16:creationId xmlns:a16="http://schemas.microsoft.com/office/drawing/2014/main" id="{61E56341-2C51-4805-A248-D4A180BD938C}"/>
            </a:ext>
          </a:extLst>
        </xdr:cNvPr>
        <xdr:cNvSpPr/>
      </xdr:nvSpPr>
      <xdr:spPr>
        <a:xfrm>
          <a:off x="14325600" y="6441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46627</xdr:rowOff>
    </xdr:from>
    <xdr:to>
      <xdr:col>81</xdr:col>
      <xdr:colOff>101600</xdr:colOff>
      <xdr:row>38</xdr:row>
      <xdr:rowOff>148227</xdr:rowOff>
    </xdr:to>
    <xdr:sp macro="" textlink="">
      <xdr:nvSpPr>
        <xdr:cNvPr id="524" name="フローチャート: 判断 523">
          <a:extLst>
            <a:ext uri="{FF2B5EF4-FFF2-40B4-BE49-F238E27FC236}">
              <a16:creationId xmlns:a16="http://schemas.microsoft.com/office/drawing/2014/main" id="{F67934BD-74DE-4956-ACEE-FA277835F662}"/>
            </a:ext>
          </a:extLst>
        </xdr:cNvPr>
        <xdr:cNvSpPr/>
      </xdr:nvSpPr>
      <xdr:spPr>
        <a:xfrm>
          <a:off x="13578840" y="64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525" name="フローチャート: 判断 524">
          <a:extLst>
            <a:ext uri="{FF2B5EF4-FFF2-40B4-BE49-F238E27FC236}">
              <a16:creationId xmlns:a16="http://schemas.microsoft.com/office/drawing/2014/main" id="{B576CDCE-7A1B-4423-8B5A-2AF6A6B40245}"/>
            </a:ext>
          </a:extLst>
        </xdr:cNvPr>
        <xdr:cNvSpPr/>
      </xdr:nvSpPr>
      <xdr:spPr>
        <a:xfrm>
          <a:off x="1280414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48260</xdr:rowOff>
    </xdr:from>
    <xdr:to>
      <xdr:col>72</xdr:col>
      <xdr:colOff>38100</xdr:colOff>
      <xdr:row>38</xdr:row>
      <xdr:rowOff>149860</xdr:rowOff>
    </xdr:to>
    <xdr:sp macro="" textlink="">
      <xdr:nvSpPr>
        <xdr:cNvPr id="526" name="フローチャート: 判断 525">
          <a:extLst>
            <a:ext uri="{FF2B5EF4-FFF2-40B4-BE49-F238E27FC236}">
              <a16:creationId xmlns:a16="http://schemas.microsoft.com/office/drawing/2014/main" id="{A0C8248B-5B5D-4ED4-AC8D-EF3D229C06A1}"/>
            </a:ext>
          </a:extLst>
        </xdr:cNvPr>
        <xdr:cNvSpPr/>
      </xdr:nvSpPr>
      <xdr:spPr>
        <a:xfrm>
          <a:off x="1202944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36830</xdr:rowOff>
    </xdr:from>
    <xdr:to>
      <xdr:col>67</xdr:col>
      <xdr:colOff>101600</xdr:colOff>
      <xdr:row>38</xdr:row>
      <xdr:rowOff>138430</xdr:rowOff>
    </xdr:to>
    <xdr:sp macro="" textlink="">
      <xdr:nvSpPr>
        <xdr:cNvPr id="527" name="フローチャート: 判断 526">
          <a:extLst>
            <a:ext uri="{FF2B5EF4-FFF2-40B4-BE49-F238E27FC236}">
              <a16:creationId xmlns:a16="http://schemas.microsoft.com/office/drawing/2014/main" id="{4D3E4526-6E2D-4D68-953B-96124EF31461}"/>
            </a:ext>
          </a:extLst>
        </xdr:cNvPr>
        <xdr:cNvSpPr/>
      </xdr:nvSpPr>
      <xdr:spPr>
        <a:xfrm>
          <a:off x="1123188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0EB980D-29BF-4B19-A3EC-8FA2069471F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C2F39B8-05B5-4747-8EBD-993079DFC44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772C74C-69C4-4F6C-A99E-CC26AF0FFA2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CE71364-12CD-491B-A150-DD967F25E63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B1ABD53-CF12-4A48-9456-A1459088D95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123372</xdr:rowOff>
    </xdr:from>
    <xdr:to>
      <xdr:col>85</xdr:col>
      <xdr:colOff>177800</xdr:colOff>
      <xdr:row>38</xdr:row>
      <xdr:rowOff>53522</xdr:rowOff>
    </xdr:to>
    <xdr:sp macro="" textlink="">
      <xdr:nvSpPr>
        <xdr:cNvPr id="533" name="楕円 532">
          <a:extLst>
            <a:ext uri="{FF2B5EF4-FFF2-40B4-BE49-F238E27FC236}">
              <a16:creationId xmlns:a16="http://schemas.microsoft.com/office/drawing/2014/main" id="{7F06E38E-4C8F-45CC-B14F-43A3A8358B95}"/>
            </a:ext>
          </a:extLst>
        </xdr:cNvPr>
        <xdr:cNvSpPr/>
      </xdr:nvSpPr>
      <xdr:spPr>
        <a:xfrm>
          <a:off x="14325600" y="632605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146249</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9A53D551-72C7-42A8-B79A-7B5E661B0366}"/>
            </a:ext>
          </a:extLst>
        </xdr:cNvPr>
        <xdr:cNvSpPr txBox="1"/>
      </xdr:nvSpPr>
      <xdr:spPr>
        <a:xfrm>
          <a:off x="14414500" y="6181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76019</xdr:rowOff>
    </xdr:from>
    <xdr:to>
      <xdr:col>81</xdr:col>
      <xdr:colOff>101600</xdr:colOff>
      <xdr:row>38</xdr:row>
      <xdr:rowOff>6169</xdr:rowOff>
    </xdr:to>
    <xdr:sp macro="" textlink="">
      <xdr:nvSpPr>
        <xdr:cNvPr id="535" name="楕円 534">
          <a:extLst>
            <a:ext uri="{FF2B5EF4-FFF2-40B4-BE49-F238E27FC236}">
              <a16:creationId xmlns:a16="http://schemas.microsoft.com/office/drawing/2014/main" id="{A43B10EC-5417-47B5-9E14-9011774525EA}"/>
            </a:ext>
          </a:extLst>
        </xdr:cNvPr>
        <xdr:cNvSpPr/>
      </xdr:nvSpPr>
      <xdr:spPr>
        <a:xfrm>
          <a:off x="13578840" y="62786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126819</xdr:rowOff>
    </xdr:from>
    <xdr:to>
      <xdr:col>85</xdr:col>
      <xdr:colOff>127000</xdr:colOff>
      <xdr:row>38</xdr:row>
      <xdr:rowOff>2722</xdr:rowOff>
    </xdr:to>
    <xdr:cxnSp macro="">
      <xdr:nvCxnSpPr>
        <xdr:cNvPr id="536" name="直線コネクタ 535">
          <a:extLst>
            <a:ext uri="{FF2B5EF4-FFF2-40B4-BE49-F238E27FC236}">
              <a16:creationId xmlns:a16="http://schemas.microsoft.com/office/drawing/2014/main" id="{0B85B812-2FA2-4DD6-9070-70E693FA6D82}"/>
            </a:ext>
          </a:extLst>
        </xdr:cNvPr>
        <xdr:cNvCxnSpPr/>
      </xdr:nvCxnSpPr>
      <xdr:spPr>
        <a:xfrm>
          <a:off x="13629640" y="6329499"/>
          <a:ext cx="74676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136434</xdr:rowOff>
    </xdr:from>
    <xdr:to>
      <xdr:col>76</xdr:col>
      <xdr:colOff>165100</xdr:colOff>
      <xdr:row>37</xdr:row>
      <xdr:rowOff>66584</xdr:rowOff>
    </xdr:to>
    <xdr:sp macro="" textlink="">
      <xdr:nvSpPr>
        <xdr:cNvPr id="537" name="楕円 536">
          <a:extLst>
            <a:ext uri="{FF2B5EF4-FFF2-40B4-BE49-F238E27FC236}">
              <a16:creationId xmlns:a16="http://schemas.microsoft.com/office/drawing/2014/main" id="{B29DFB4E-364A-4D3D-B077-DCF57FA81046}"/>
            </a:ext>
          </a:extLst>
        </xdr:cNvPr>
        <xdr:cNvSpPr/>
      </xdr:nvSpPr>
      <xdr:spPr>
        <a:xfrm>
          <a:off x="12804140" y="6171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15784</xdr:rowOff>
    </xdr:from>
    <xdr:to>
      <xdr:col>81</xdr:col>
      <xdr:colOff>50800</xdr:colOff>
      <xdr:row>37</xdr:row>
      <xdr:rowOff>126819</xdr:rowOff>
    </xdr:to>
    <xdr:cxnSp macro="">
      <xdr:nvCxnSpPr>
        <xdr:cNvPr id="538" name="直線コネクタ 537">
          <a:extLst>
            <a:ext uri="{FF2B5EF4-FFF2-40B4-BE49-F238E27FC236}">
              <a16:creationId xmlns:a16="http://schemas.microsoft.com/office/drawing/2014/main" id="{A4F42BD9-2701-4C8B-B503-E1DC94DB0B3C}"/>
            </a:ext>
          </a:extLst>
        </xdr:cNvPr>
        <xdr:cNvCxnSpPr/>
      </xdr:nvCxnSpPr>
      <xdr:spPr>
        <a:xfrm>
          <a:off x="12854940" y="6218464"/>
          <a:ext cx="7747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170724</xdr:rowOff>
    </xdr:from>
    <xdr:to>
      <xdr:col>72</xdr:col>
      <xdr:colOff>38100</xdr:colOff>
      <xdr:row>38</xdr:row>
      <xdr:rowOff>100874</xdr:rowOff>
    </xdr:to>
    <xdr:sp macro="" textlink="">
      <xdr:nvSpPr>
        <xdr:cNvPr id="539" name="楕円 538">
          <a:extLst>
            <a:ext uri="{FF2B5EF4-FFF2-40B4-BE49-F238E27FC236}">
              <a16:creationId xmlns:a16="http://schemas.microsoft.com/office/drawing/2014/main" id="{83C70225-9FD6-455D-8DC9-F9B2011550B3}"/>
            </a:ext>
          </a:extLst>
        </xdr:cNvPr>
        <xdr:cNvSpPr/>
      </xdr:nvSpPr>
      <xdr:spPr>
        <a:xfrm>
          <a:off x="12029440" y="63734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15784</xdr:rowOff>
    </xdr:from>
    <xdr:to>
      <xdr:col>76</xdr:col>
      <xdr:colOff>114300</xdr:colOff>
      <xdr:row>38</xdr:row>
      <xdr:rowOff>50074</xdr:rowOff>
    </xdr:to>
    <xdr:cxnSp macro="">
      <xdr:nvCxnSpPr>
        <xdr:cNvPr id="540" name="直線コネクタ 539">
          <a:extLst>
            <a:ext uri="{FF2B5EF4-FFF2-40B4-BE49-F238E27FC236}">
              <a16:creationId xmlns:a16="http://schemas.microsoft.com/office/drawing/2014/main" id="{36247668-600D-4258-9A81-EBAF7F26AF0C}"/>
            </a:ext>
          </a:extLst>
        </xdr:cNvPr>
        <xdr:cNvCxnSpPr/>
      </xdr:nvCxnSpPr>
      <xdr:spPr>
        <a:xfrm flipV="1">
          <a:off x="12072620" y="6218464"/>
          <a:ext cx="78232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126637</xdr:rowOff>
    </xdr:from>
    <xdr:to>
      <xdr:col>67</xdr:col>
      <xdr:colOff>101600</xdr:colOff>
      <xdr:row>38</xdr:row>
      <xdr:rowOff>56787</xdr:rowOff>
    </xdr:to>
    <xdr:sp macro="" textlink="">
      <xdr:nvSpPr>
        <xdr:cNvPr id="541" name="楕円 540">
          <a:extLst>
            <a:ext uri="{FF2B5EF4-FFF2-40B4-BE49-F238E27FC236}">
              <a16:creationId xmlns:a16="http://schemas.microsoft.com/office/drawing/2014/main" id="{2A7F4310-E989-44C5-8A4A-4D9A3DADADAA}"/>
            </a:ext>
          </a:extLst>
        </xdr:cNvPr>
        <xdr:cNvSpPr/>
      </xdr:nvSpPr>
      <xdr:spPr>
        <a:xfrm>
          <a:off x="11231880" y="63293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5987</xdr:rowOff>
    </xdr:from>
    <xdr:to>
      <xdr:col>71</xdr:col>
      <xdr:colOff>177800</xdr:colOff>
      <xdr:row>38</xdr:row>
      <xdr:rowOff>50074</xdr:rowOff>
    </xdr:to>
    <xdr:cxnSp macro="">
      <xdr:nvCxnSpPr>
        <xdr:cNvPr id="542" name="直線コネクタ 541">
          <a:extLst>
            <a:ext uri="{FF2B5EF4-FFF2-40B4-BE49-F238E27FC236}">
              <a16:creationId xmlns:a16="http://schemas.microsoft.com/office/drawing/2014/main" id="{8D1B33CD-496F-4948-A0C3-FCE1C6964DFB}"/>
            </a:ext>
          </a:extLst>
        </xdr:cNvPr>
        <xdr:cNvCxnSpPr/>
      </xdr:nvCxnSpPr>
      <xdr:spPr>
        <a:xfrm>
          <a:off x="11282680" y="6376307"/>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139354</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19BCDE04-A76E-403E-8BF3-58913CAF863B}"/>
            </a:ext>
          </a:extLst>
        </xdr:cNvPr>
        <xdr:cNvSpPr txBox="1"/>
      </xdr:nvSpPr>
      <xdr:spPr>
        <a:xfrm>
          <a:off x="13437244" y="6509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04854A2B-A26C-4A45-8CE5-FA5250E08EF8}"/>
            </a:ext>
          </a:extLst>
        </xdr:cNvPr>
        <xdr:cNvSpPr txBox="1"/>
      </xdr:nvSpPr>
      <xdr:spPr>
        <a:xfrm>
          <a:off x="126752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140987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82FF22A4-AAFC-4C9E-B196-57BA1B289AB0}"/>
            </a:ext>
          </a:extLst>
        </xdr:cNvPr>
        <xdr:cNvSpPr txBox="1"/>
      </xdr:nvSpPr>
      <xdr:spPr>
        <a:xfrm>
          <a:off x="119005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129557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57D5B779-991D-4D9A-BE33-8BF2467B164A}"/>
            </a:ext>
          </a:extLst>
        </xdr:cNvPr>
        <xdr:cNvSpPr txBox="1"/>
      </xdr:nvSpPr>
      <xdr:spPr>
        <a:xfrm>
          <a:off x="1110298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22696</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A0864740-4541-4024-9256-57E8434591D6}"/>
            </a:ext>
          </a:extLst>
        </xdr:cNvPr>
        <xdr:cNvSpPr txBox="1"/>
      </xdr:nvSpPr>
      <xdr:spPr>
        <a:xfrm>
          <a:off x="13437244" y="605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83111</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5BA87CEE-2586-4DC6-ADE8-DB422A33BB57}"/>
            </a:ext>
          </a:extLst>
        </xdr:cNvPr>
        <xdr:cNvSpPr txBox="1"/>
      </xdr:nvSpPr>
      <xdr:spPr>
        <a:xfrm>
          <a:off x="12675244" y="595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117401</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6CF05ADE-A567-40DE-B0CF-1E82BB1725A8}"/>
            </a:ext>
          </a:extLst>
        </xdr:cNvPr>
        <xdr:cNvSpPr txBox="1"/>
      </xdr:nvSpPr>
      <xdr:spPr>
        <a:xfrm>
          <a:off x="119005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DB303CF9-0DA0-4FEA-A1A5-2673B2153620}"/>
            </a:ext>
          </a:extLst>
        </xdr:cNvPr>
        <xdr:cNvSpPr txBox="1"/>
      </xdr:nvSpPr>
      <xdr:spPr>
        <a:xfrm>
          <a:off x="1110298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BEF7BC51-9256-47BF-B2CA-9A75FAB181F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71A1BBE5-E8EA-4D0B-91F2-72DE4F238EA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45D70982-7248-467A-A2B2-C442BF242C2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D263673F-5236-449D-9EEA-1C62F915AA3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46BC84E3-EB1D-4403-BD0E-2BB5855BEA4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0C222C54-3A0D-4CC5-B2F0-E11785EE476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6EECB876-DDA7-4C87-B2B2-25B2BBA8A79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3F77A9C5-106F-4DA6-A0FE-DBEC09DEC6A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43C1454C-F614-4953-B3A4-B861245D630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BA25FA9B-5870-496A-9748-8B37C3D25C7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a:extLst>
            <a:ext uri="{FF2B5EF4-FFF2-40B4-BE49-F238E27FC236}">
              <a16:creationId xmlns:a16="http://schemas.microsoft.com/office/drawing/2014/main" id="{B58713A1-7327-4F0C-BB63-93B870C252A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2" name="テキスト ボックス 561">
          <a:extLst>
            <a:ext uri="{FF2B5EF4-FFF2-40B4-BE49-F238E27FC236}">
              <a16:creationId xmlns:a16="http://schemas.microsoft.com/office/drawing/2014/main" id="{149EB3C2-547F-4C71-A805-8578049FE69B}"/>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a:extLst>
            <a:ext uri="{FF2B5EF4-FFF2-40B4-BE49-F238E27FC236}">
              <a16:creationId xmlns:a16="http://schemas.microsoft.com/office/drawing/2014/main" id="{1EBEA9C2-43E9-409C-A563-A3C364A539F9}"/>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4" name="テキスト ボックス 563">
          <a:extLst>
            <a:ext uri="{FF2B5EF4-FFF2-40B4-BE49-F238E27FC236}">
              <a16:creationId xmlns:a16="http://schemas.microsoft.com/office/drawing/2014/main" id="{CA3F3AD7-FA5B-4C38-9418-61452C0711DC}"/>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9A763734-43D2-473B-A944-FBC0F8CC2FEE}"/>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6" name="テキスト ボックス 565">
          <a:extLst>
            <a:ext uri="{FF2B5EF4-FFF2-40B4-BE49-F238E27FC236}">
              <a16:creationId xmlns:a16="http://schemas.microsoft.com/office/drawing/2014/main" id="{2F686301-1D96-490B-96A3-F6FC5DE6B059}"/>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a:extLst>
            <a:ext uri="{FF2B5EF4-FFF2-40B4-BE49-F238E27FC236}">
              <a16:creationId xmlns:a16="http://schemas.microsoft.com/office/drawing/2014/main" id="{5BCB20AC-FF2C-40BE-80C9-79FA5B363BF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8" name="テキスト ボックス 567">
          <a:extLst>
            <a:ext uri="{FF2B5EF4-FFF2-40B4-BE49-F238E27FC236}">
              <a16:creationId xmlns:a16="http://schemas.microsoft.com/office/drawing/2014/main" id="{1424B738-4367-4BB9-BBDE-F3260E5A0CB1}"/>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a:extLst>
            <a:ext uri="{FF2B5EF4-FFF2-40B4-BE49-F238E27FC236}">
              <a16:creationId xmlns:a16="http://schemas.microsoft.com/office/drawing/2014/main" id="{EBC4519C-F709-475D-9E74-9848DCE24382}"/>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0" name="テキスト ボックス 569">
          <a:extLst>
            <a:ext uri="{FF2B5EF4-FFF2-40B4-BE49-F238E27FC236}">
              <a16:creationId xmlns:a16="http://schemas.microsoft.com/office/drawing/2014/main" id="{F7BCDA4E-ACE5-4932-8287-CD192F2E836D}"/>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821496F0-FB06-4B0B-8B28-6882C9DBC9C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F6DABB49-2D3F-4607-9F0C-95451FFEA85C}"/>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4F7B84EC-6A40-4A69-800D-ED4D84F34B2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126198</xdr:rowOff>
    </xdr:from>
    <xdr:to>
      <xdr:col>116</xdr:col>
      <xdr:colOff>62864</xdr:colOff>
      <xdr:row>42</xdr:row>
      <xdr:rowOff>37818</xdr:rowOff>
    </xdr:to>
    <xdr:cxnSp macro="">
      <xdr:nvCxnSpPr>
        <xdr:cNvPr id="574" name="直線コネクタ 573">
          <a:extLst>
            <a:ext uri="{FF2B5EF4-FFF2-40B4-BE49-F238E27FC236}">
              <a16:creationId xmlns:a16="http://schemas.microsoft.com/office/drawing/2014/main" id="{E85B8CB8-A8AD-4D1B-B461-68803623FB43}"/>
            </a:ext>
          </a:extLst>
        </xdr:cNvPr>
        <xdr:cNvCxnSpPr/>
      </xdr:nvCxnSpPr>
      <xdr:spPr>
        <a:xfrm flipV="1">
          <a:off x="19509104" y="5825958"/>
          <a:ext cx="0" cy="1252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41645</xdr:rowOff>
    </xdr:from>
    <xdr:ext cx="313932" cy="259045"/>
    <xdr:sp macro="" textlink="">
      <xdr:nvSpPr>
        <xdr:cNvPr id="575" name="【一般廃棄物処理施設】&#10;一人当たり有形固定資産（償却資産）額最小値テキスト">
          <a:extLst>
            <a:ext uri="{FF2B5EF4-FFF2-40B4-BE49-F238E27FC236}">
              <a16:creationId xmlns:a16="http://schemas.microsoft.com/office/drawing/2014/main" id="{DA2AA906-DDAB-4DDF-9A17-FB7EAD54CCB9}"/>
            </a:ext>
          </a:extLst>
        </xdr:cNvPr>
        <xdr:cNvSpPr txBox="1"/>
      </xdr:nvSpPr>
      <xdr:spPr>
        <a:xfrm>
          <a:off x="19547840" y="70825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37818</xdr:rowOff>
    </xdr:from>
    <xdr:to>
      <xdr:col>116</xdr:col>
      <xdr:colOff>152400</xdr:colOff>
      <xdr:row>42</xdr:row>
      <xdr:rowOff>37818</xdr:rowOff>
    </xdr:to>
    <xdr:cxnSp macro="">
      <xdr:nvCxnSpPr>
        <xdr:cNvPr id="576" name="直線コネクタ 575">
          <a:extLst>
            <a:ext uri="{FF2B5EF4-FFF2-40B4-BE49-F238E27FC236}">
              <a16:creationId xmlns:a16="http://schemas.microsoft.com/office/drawing/2014/main" id="{51C73B7A-D553-42B6-B3EC-63E709FCFF90}"/>
            </a:ext>
          </a:extLst>
        </xdr:cNvPr>
        <xdr:cNvCxnSpPr/>
      </xdr:nvCxnSpPr>
      <xdr:spPr>
        <a:xfrm>
          <a:off x="19443700" y="7078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72875</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747F3980-D4A5-4374-9980-CAEBF0F58C10}"/>
            </a:ext>
          </a:extLst>
        </xdr:cNvPr>
        <xdr:cNvSpPr txBox="1"/>
      </xdr:nvSpPr>
      <xdr:spPr>
        <a:xfrm>
          <a:off x="19547840" y="5604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126198</xdr:rowOff>
    </xdr:from>
    <xdr:to>
      <xdr:col>116</xdr:col>
      <xdr:colOff>152400</xdr:colOff>
      <xdr:row>34</xdr:row>
      <xdr:rowOff>126198</xdr:rowOff>
    </xdr:to>
    <xdr:cxnSp macro="">
      <xdr:nvCxnSpPr>
        <xdr:cNvPr id="578" name="直線コネクタ 577">
          <a:extLst>
            <a:ext uri="{FF2B5EF4-FFF2-40B4-BE49-F238E27FC236}">
              <a16:creationId xmlns:a16="http://schemas.microsoft.com/office/drawing/2014/main" id="{F0919D3E-515D-4996-8EFE-403AC50A1B31}"/>
            </a:ext>
          </a:extLst>
        </xdr:cNvPr>
        <xdr:cNvCxnSpPr/>
      </xdr:nvCxnSpPr>
      <xdr:spPr>
        <a:xfrm>
          <a:off x="19443700" y="5825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63251</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B9AD9C46-B4AF-4388-BE94-4C8C6633AD84}"/>
            </a:ext>
          </a:extLst>
        </xdr:cNvPr>
        <xdr:cNvSpPr txBox="1"/>
      </xdr:nvSpPr>
      <xdr:spPr>
        <a:xfrm>
          <a:off x="19547840" y="64335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40374</xdr:rowOff>
    </xdr:from>
    <xdr:to>
      <xdr:col>116</xdr:col>
      <xdr:colOff>114300</xdr:colOff>
      <xdr:row>39</xdr:row>
      <xdr:rowOff>141974</xdr:rowOff>
    </xdr:to>
    <xdr:sp macro="" textlink="">
      <xdr:nvSpPr>
        <xdr:cNvPr id="580" name="フローチャート: 判断 579">
          <a:extLst>
            <a:ext uri="{FF2B5EF4-FFF2-40B4-BE49-F238E27FC236}">
              <a16:creationId xmlns:a16="http://schemas.microsoft.com/office/drawing/2014/main" id="{DE8F248F-41D0-47A5-BA9D-CB7D0549EB36}"/>
            </a:ext>
          </a:extLst>
        </xdr:cNvPr>
        <xdr:cNvSpPr/>
      </xdr:nvSpPr>
      <xdr:spPr>
        <a:xfrm>
          <a:off x="19458940" y="6578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56318</xdr:rowOff>
    </xdr:from>
    <xdr:to>
      <xdr:col>112</xdr:col>
      <xdr:colOff>38100</xdr:colOff>
      <xdr:row>39</xdr:row>
      <xdr:rowOff>157918</xdr:rowOff>
    </xdr:to>
    <xdr:sp macro="" textlink="">
      <xdr:nvSpPr>
        <xdr:cNvPr id="581" name="フローチャート: 判断 580">
          <a:extLst>
            <a:ext uri="{FF2B5EF4-FFF2-40B4-BE49-F238E27FC236}">
              <a16:creationId xmlns:a16="http://schemas.microsoft.com/office/drawing/2014/main" id="{50DDBCE2-40BD-4C02-99CA-49EAF6CD2982}"/>
            </a:ext>
          </a:extLst>
        </xdr:cNvPr>
        <xdr:cNvSpPr/>
      </xdr:nvSpPr>
      <xdr:spPr>
        <a:xfrm>
          <a:off x="18735040" y="65942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64502</xdr:rowOff>
    </xdr:from>
    <xdr:to>
      <xdr:col>107</xdr:col>
      <xdr:colOff>101600</xdr:colOff>
      <xdr:row>39</xdr:row>
      <xdr:rowOff>166102</xdr:rowOff>
    </xdr:to>
    <xdr:sp macro="" textlink="">
      <xdr:nvSpPr>
        <xdr:cNvPr id="582" name="フローチャート: 判断 581">
          <a:extLst>
            <a:ext uri="{FF2B5EF4-FFF2-40B4-BE49-F238E27FC236}">
              <a16:creationId xmlns:a16="http://schemas.microsoft.com/office/drawing/2014/main" id="{C052E0EE-446C-40F9-885E-6E9C09AFB7F4}"/>
            </a:ext>
          </a:extLst>
        </xdr:cNvPr>
        <xdr:cNvSpPr/>
      </xdr:nvSpPr>
      <xdr:spPr>
        <a:xfrm>
          <a:off x="17937480" y="660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3" name="フローチャート: 判断 582">
          <a:extLst>
            <a:ext uri="{FF2B5EF4-FFF2-40B4-BE49-F238E27FC236}">
              <a16:creationId xmlns:a16="http://schemas.microsoft.com/office/drawing/2014/main" id="{98251F3A-E27A-452C-86C5-858D2CFE2277}"/>
            </a:ext>
          </a:extLst>
        </xdr:cNvPr>
        <xdr:cNvSpPr/>
      </xdr:nvSpPr>
      <xdr:spPr>
        <a:xfrm>
          <a:off x="17162780" y="661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89972</xdr:rowOff>
    </xdr:from>
    <xdr:to>
      <xdr:col>98</xdr:col>
      <xdr:colOff>38100</xdr:colOff>
      <xdr:row>40</xdr:row>
      <xdr:rowOff>20122</xdr:rowOff>
    </xdr:to>
    <xdr:sp macro="" textlink="">
      <xdr:nvSpPr>
        <xdr:cNvPr id="584" name="フローチャート: 判断 583">
          <a:extLst>
            <a:ext uri="{FF2B5EF4-FFF2-40B4-BE49-F238E27FC236}">
              <a16:creationId xmlns:a16="http://schemas.microsoft.com/office/drawing/2014/main" id="{AB4E291E-C430-40B8-BADC-BC0CD2E81825}"/>
            </a:ext>
          </a:extLst>
        </xdr:cNvPr>
        <xdr:cNvSpPr/>
      </xdr:nvSpPr>
      <xdr:spPr>
        <a:xfrm>
          <a:off x="16388080" y="66279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67DC241-7A3D-4CE3-A317-9E6235271FD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5B575E7-6A8D-4D25-8B82-D0AC71F629E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EA0C218-838C-4F0A-A8CD-EEAB108F48D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188AF2D-BA54-41BE-8E3D-5EC9C7F0954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7478068-8CC7-4FCC-86E3-93231605659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105783</xdr:rowOff>
    </xdr:from>
    <xdr:to>
      <xdr:col>116</xdr:col>
      <xdr:colOff>114300</xdr:colOff>
      <xdr:row>41</xdr:row>
      <xdr:rowOff>35933</xdr:rowOff>
    </xdr:to>
    <xdr:sp macro="" textlink="">
      <xdr:nvSpPr>
        <xdr:cNvPr id="590" name="楕円 589">
          <a:extLst>
            <a:ext uri="{FF2B5EF4-FFF2-40B4-BE49-F238E27FC236}">
              <a16:creationId xmlns:a16="http://schemas.microsoft.com/office/drawing/2014/main" id="{E8731EAE-D936-42F1-8176-B883CE171AE7}"/>
            </a:ext>
          </a:extLst>
        </xdr:cNvPr>
        <xdr:cNvSpPr/>
      </xdr:nvSpPr>
      <xdr:spPr>
        <a:xfrm>
          <a:off x="19458940" y="68113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84210</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C5D521B1-22FF-4A1F-B4A3-C34FC45C0440}"/>
            </a:ext>
          </a:extLst>
        </xdr:cNvPr>
        <xdr:cNvSpPr txBox="1"/>
      </xdr:nvSpPr>
      <xdr:spPr>
        <a:xfrm>
          <a:off x="19547840" y="678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96724</xdr:rowOff>
    </xdr:from>
    <xdr:to>
      <xdr:col>112</xdr:col>
      <xdr:colOff>38100</xdr:colOff>
      <xdr:row>41</xdr:row>
      <xdr:rowOff>26874</xdr:rowOff>
    </xdr:to>
    <xdr:sp macro="" textlink="">
      <xdr:nvSpPr>
        <xdr:cNvPr id="592" name="楕円 591">
          <a:extLst>
            <a:ext uri="{FF2B5EF4-FFF2-40B4-BE49-F238E27FC236}">
              <a16:creationId xmlns:a16="http://schemas.microsoft.com/office/drawing/2014/main" id="{7FFA57AA-D9F2-4DEC-A745-A08A7DE55B83}"/>
            </a:ext>
          </a:extLst>
        </xdr:cNvPr>
        <xdr:cNvSpPr/>
      </xdr:nvSpPr>
      <xdr:spPr>
        <a:xfrm>
          <a:off x="18735040" y="6802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147524</xdr:rowOff>
    </xdr:from>
    <xdr:to>
      <xdr:col>116</xdr:col>
      <xdr:colOff>63500</xdr:colOff>
      <xdr:row>40</xdr:row>
      <xdr:rowOff>156583</xdr:rowOff>
    </xdr:to>
    <xdr:cxnSp macro="">
      <xdr:nvCxnSpPr>
        <xdr:cNvPr id="593" name="直線コネクタ 592">
          <a:extLst>
            <a:ext uri="{FF2B5EF4-FFF2-40B4-BE49-F238E27FC236}">
              <a16:creationId xmlns:a16="http://schemas.microsoft.com/office/drawing/2014/main" id="{82075FC3-F0B8-414D-BA64-A02A26A8AEC4}"/>
            </a:ext>
          </a:extLst>
        </xdr:cNvPr>
        <xdr:cNvCxnSpPr/>
      </xdr:nvCxnSpPr>
      <xdr:spPr>
        <a:xfrm>
          <a:off x="18778220" y="6853124"/>
          <a:ext cx="731520" cy="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86409</xdr:rowOff>
    </xdr:from>
    <xdr:to>
      <xdr:col>107</xdr:col>
      <xdr:colOff>101600</xdr:colOff>
      <xdr:row>41</xdr:row>
      <xdr:rowOff>16559</xdr:rowOff>
    </xdr:to>
    <xdr:sp macro="" textlink="">
      <xdr:nvSpPr>
        <xdr:cNvPr id="594" name="楕円 593">
          <a:extLst>
            <a:ext uri="{FF2B5EF4-FFF2-40B4-BE49-F238E27FC236}">
              <a16:creationId xmlns:a16="http://schemas.microsoft.com/office/drawing/2014/main" id="{BB3ED980-4E15-499D-BAE0-E798BFD0B0A9}"/>
            </a:ext>
          </a:extLst>
        </xdr:cNvPr>
        <xdr:cNvSpPr/>
      </xdr:nvSpPr>
      <xdr:spPr>
        <a:xfrm>
          <a:off x="17937480" y="6792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137209</xdr:rowOff>
    </xdr:from>
    <xdr:to>
      <xdr:col>111</xdr:col>
      <xdr:colOff>177800</xdr:colOff>
      <xdr:row>40</xdr:row>
      <xdr:rowOff>147524</xdr:rowOff>
    </xdr:to>
    <xdr:cxnSp macro="">
      <xdr:nvCxnSpPr>
        <xdr:cNvPr id="595" name="直線コネクタ 594">
          <a:extLst>
            <a:ext uri="{FF2B5EF4-FFF2-40B4-BE49-F238E27FC236}">
              <a16:creationId xmlns:a16="http://schemas.microsoft.com/office/drawing/2014/main" id="{5437D879-1A76-4129-9492-85CEA0C40706}"/>
            </a:ext>
          </a:extLst>
        </xdr:cNvPr>
        <xdr:cNvCxnSpPr/>
      </xdr:nvCxnSpPr>
      <xdr:spPr>
        <a:xfrm>
          <a:off x="17988280" y="6842809"/>
          <a:ext cx="789940" cy="1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154791</xdr:rowOff>
    </xdr:from>
    <xdr:to>
      <xdr:col>102</xdr:col>
      <xdr:colOff>165100</xdr:colOff>
      <xdr:row>41</xdr:row>
      <xdr:rowOff>84941</xdr:rowOff>
    </xdr:to>
    <xdr:sp macro="" textlink="">
      <xdr:nvSpPr>
        <xdr:cNvPr id="596" name="楕円 595">
          <a:extLst>
            <a:ext uri="{FF2B5EF4-FFF2-40B4-BE49-F238E27FC236}">
              <a16:creationId xmlns:a16="http://schemas.microsoft.com/office/drawing/2014/main" id="{1B013606-DB3B-4854-82BE-97A8D9293AFD}"/>
            </a:ext>
          </a:extLst>
        </xdr:cNvPr>
        <xdr:cNvSpPr/>
      </xdr:nvSpPr>
      <xdr:spPr>
        <a:xfrm>
          <a:off x="17162780" y="68603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137209</xdr:rowOff>
    </xdr:from>
    <xdr:to>
      <xdr:col>107</xdr:col>
      <xdr:colOff>50800</xdr:colOff>
      <xdr:row>41</xdr:row>
      <xdr:rowOff>34141</xdr:rowOff>
    </xdr:to>
    <xdr:cxnSp macro="">
      <xdr:nvCxnSpPr>
        <xdr:cNvPr id="597" name="直線コネクタ 596">
          <a:extLst>
            <a:ext uri="{FF2B5EF4-FFF2-40B4-BE49-F238E27FC236}">
              <a16:creationId xmlns:a16="http://schemas.microsoft.com/office/drawing/2014/main" id="{E2DB7D5F-8271-407E-A999-1CF641963F8B}"/>
            </a:ext>
          </a:extLst>
        </xdr:cNvPr>
        <xdr:cNvCxnSpPr/>
      </xdr:nvCxnSpPr>
      <xdr:spPr>
        <a:xfrm flipV="1">
          <a:off x="17213580" y="6842809"/>
          <a:ext cx="774700" cy="6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147777</xdr:rowOff>
    </xdr:from>
    <xdr:to>
      <xdr:col>98</xdr:col>
      <xdr:colOff>38100</xdr:colOff>
      <xdr:row>41</xdr:row>
      <xdr:rowOff>77927</xdr:rowOff>
    </xdr:to>
    <xdr:sp macro="" textlink="">
      <xdr:nvSpPr>
        <xdr:cNvPr id="598" name="楕円 597">
          <a:extLst>
            <a:ext uri="{FF2B5EF4-FFF2-40B4-BE49-F238E27FC236}">
              <a16:creationId xmlns:a16="http://schemas.microsoft.com/office/drawing/2014/main" id="{7D7F50F7-AE55-4A43-B223-6137CA1ACA41}"/>
            </a:ext>
          </a:extLst>
        </xdr:cNvPr>
        <xdr:cNvSpPr/>
      </xdr:nvSpPr>
      <xdr:spPr>
        <a:xfrm>
          <a:off x="16388080" y="68533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27127</xdr:rowOff>
    </xdr:from>
    <xdr:to>
      <xdr:col>102</xdr:col>
      <xdr:colOff>114300</xdr:colOff>
      <xdr:row>41</xdr:row>
      <xdr:rowOff>34141</xdr:rowOff>
    </xdr:to>
    <xdr:cxnSp macro="">
      <xdr:nvCxnSpPr>
        <xdr:cNvPr id="599" name="直線コネクタ 598">
          <a:extLst>
            <a:ext uri="{FF2B5EF4-FFF2-40B4-BE49-F238E27FC236}">
              <a16:creationId xmlns:a16="http://schemas.microsoft.com/office/drawing/2014/main" id="{80353BB5-47B8-4227-B73C-F6D51FBD9055}"/>
            </a:ext>
          </a:extLst>
        </xdr:cNvPr>
        <xdr:cNvCxnSpPr/>
      </xdr:nvCxnSpPr>
      <xdr:spPr>
        <a:xfrm>
          <a:off x="16431260" y="6900367"/>
          <a:ext cx="782320" cy="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2995</xdr:rowOff>
    </xdr:from>
    <xdr:ext cx="599010" cy="259045"/>
    <xdr:sp macro="" textlink="">
      <xdr:nvSpPr>
        <xdr:cNvPr id="600" name="n_1aveValue【一般廃棄物処理施設】&#10;一人当たり有形固定資産（償却資産）額">
          <a:extLst>
            <a:ext uri="{FF2B5EF4-FFF2-40B4-BE49-F238E27FC236}">
              <a16:creationId xmlns:a16="http://schemas.microsoft.com/office/drawing/2014/main" id="{39FA6F11-B11D-4C95-9143-C9A3065693D1}"/>
            </a:ext>
          </a:extLst>
        </xdr:cNvPr>
        <xdr:cNvSpPr txBox="1"/>
      </xdr:nvSpPr>
      <xdr:spPr>
        <a:xfrm>
          <a:off x="18496495" y="6373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11179</xdr:rowOff>
    </xdr:from>
    <xdr:ext cx="599010" cy="259045"/>
    <xdr:sp macro="" textlink="">
      <xdr:nvSpPr>
        <xdr:cNvPr id="601" name="n_2aveValue【一般廃棄物処理施設】&#10;一人当たり有形固定資産（償却資産）額">
          <a:extLst>
            <a:ext uri="{FF2B5EF4-FFF2-40B4-BE49-F238E27FC236}">
              <a16:creationId xmlns:a16="http://schemas.microsoft.com/office/drawing/2014/main" id="{F875D304-1BF5-4E26-9731-D7E6C6A55362}"/>
            </a:ext>
          </a:extLst>
        </xdr:cNvPr>
        <xdr:cNvSpPr txBox="1"/>
      </xdr:nvSpPr>
      <xdr:spPr>
        <a:xfrm>
          <a:off x="17734495" y="6381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22369</xdr:rowOff>
    </xdr:from>
    <xdr:ext cx="599010" cy="259045"/>
    <xdr:sp macro="" textlink="">
      <xdr:nvSpPr>
        <xdr:cNvPr id="602" name="n_3aveValue【一般廃棄物処理施設】&#10;一人当たり有形固定資産（償却資産）額">
          <a:extLst>
            <a:ext uri="{FF2B5EF4-FFF2-40B4-BE49-F238E27FC236}">
              <a16:creationId xmlns:a16="http://schemas.microsoft.com/office/drawing/2014/main" id="{BB3A2E3D-86CD-4581-9926-623B75144F54}"/>
            </a:ext>
          </a:extLst>
        </xdr:cNvPr>
        <xdr:cNvSpPr txBox="1"/>
      </xdr:nvSpPr>
      <xdr:spPr>
        <a:xfrm>
          <a:off x="16936935" y="639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36649</xdr:rowOff>
    </xdr:from>
    <xdr:ext cx="599010" cy="259045"/>
    <xdr:sp macro="" textlink="">
      <xdr:nvSpPr>
        <xdr:cNvPr id="603" name="n_4aveValue【一般廃棄物処理施設】&#10;一人当たり有形固定資産（償却資産）額">
          <a:extLst>
            <a:ext uri="{FF2B5EF4-FFF2-40B4-BE49-F238E27FC236}">
              <a16:creationId xmlns:a16="http://schemas.microsoft.com/office/drawing/2014/main" id="{4CCB145B-5928-47CE-8760-90606F6AB75B}"/>
            </a:ext>
          </a:extLst>
        </xdr:cNvPr>
        <xdr:cNvSpPr txBox="1"/>
      </xdr:nvSpPr>
      <xdr:spPr>
        <a:xfrm>
          <a:off x="16162235" y="6406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18001</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A94AB773-C9E3-4C1B-A99E-BDF126B239D7}"/>
            </a:ext>
          </a:extLst>
        </xdr:cNvPr>
        <xdr:cNvSpPr txBox="1"/>
      </xdr:nvSpPr>
      <xdr:spPr>
        <a:xfrm>
          <a:off x="18528811" y="689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7686</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8873C089-2E97-4875-982F-0A23FEF127DD}"/>
            </a:ext>
          </a:extLst>
        </xdr:cNvPr>
        <xdr:cNvSpPr txBox="1"/>
      </xdr:nvSpPr>
      <xdr:spPr>
        <a:xfrm>
          <a:off x="17766811" y="688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76068</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8275A872-B844-4DEE-B394-3BCEE879C374}"/>
            </a:ext>
          </a:extLst>
        </xdr:cNvPr>
        <xdr:cNvSpPr txBox="1"/>
      </xdr:nvSpPr>
      <xdr:spPr>
        <a:xfrm>
          <a:off x="16969251" y="6949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69054</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567F3653-BF74-484C-8D99-E991EAFCB1F1}"/>
            </a:ext>
          </a:extLst>
        </xdr:cNvPr>
        <xdr:cNvSpPr txBox="1"/>
      </xdr:nvSpPr>
      <xdr:spPr>
        <a:xfrm>
          <a:off x="16194551" y="694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5006BEB2-7B95-47A2-BCF3-D144F999A44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E926EDE3-32B9-48CE-A06F-4834B4EFDD9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9FD8B710-B574-4BBA-AE42-CF20B3FC995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29693ABF-A5BC-49DD-9DD1-A367EFD222D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6FC45C17-E518-49D0-8879-367121BC7E5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736DB645-ABF5-4C54-ACD2-7D56CA1D4A5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3EA96855-A46A-49C7-B76C-FAFCF3373E7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6FFB8FA0-4F64-4D59-9859-5352C6A7D52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647EB657-9D02-46D5-A637-94CFEEC3374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32C9C3F6-F001-4B34-8665-BF58EE434A4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44656787-4662-4EC8-8576-335DCCEBC35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46942DE3-BE86-43F2-B674-67CA5204793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A831BDE2-A66E-4FF7-862C-F4C58D91C626}"/>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5B5C02EF-175A-4639-BF17-ADAEC9A17BDF}"/>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5939765C-47F1-45C1-AF6C-33AA2B07AF29}"/>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10116F17-E8BF-4C36-9605-A9136954389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41C42A75-F5B9-4F05-BAF3-F7945DE71056}"/>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9D3C2AE2-7CD5-4E80-B86B-1E501B5F652E}"/>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3A058D7E-AA4D-4AE1-9F20-41C04399964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5BD80A50-CEFE-485A-B31F-BF96B1E684D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C81BBFCB-2400-4BA3-8700-34857E7573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7662B372-FEB2-472D-9B2B-01F31AC4AC3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115512E3-BD34-4066-880D-3832FC9C572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CD8D7431-37AE-4758-854E-1B2657102E4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6A3CAB32-4158-4320-84E7-4271041B4E4A}"/>
            </a:ext>
          </a:extLst>
        </xdr:cNvPr>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84B654DC-DB5F-461D-A028-9D79EEE281D3}"/>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08CA127C-A798-4AB5-A60F-1C109D87D60F}"/>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2B2913A9-FF55-4055-898D-2A3E93A9318E}"/>
            </a:ext>
          </a:extLst>
        </xdr:cNvPr>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6" name="直線コネクタ 635">
          <a:extLst>
            <a:ext uri="{FF2B5EF4-FFF2-40B4-BE49-F238E27FC236}">
              <a16:creationId xmlns:a16="http://schemas.microsoft.com/office/drawing/2014/main" id="{15FC0E51-DB0D-431B-81F2-14CF3E5C0CFF}"/>
            </a:ext>
          </a:extLst>
        </xdr:cNvPr>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152417</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F364AE99-F212-4600-8D3B-DDA2AAD23101}"/>
            </a:ext>
          </a:extLst>
        </xdr:cNvPr>
        <xdr:cNvSpPr txBox="1"/>
      </xdr:nvSpPr>
      <xdr:spPr>
        <a:xfrm>
          <a:off x="14414500" y="9875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xdr:rowOff>
    </xdr:from>
    <xdr:to>
      <xdr:col>85</xdr:col>
      <xdr:colOff>177800</xdr:colOff>
      <xdr:row>59</xdr:row>
      <xdr:rowOff>104140</xdr:rowOff>
    </xdr:to>
    <xdr:sp macro="" textlink="">
      <xdr:nvSpPr>
        <xdr:cNvPr id="638" name="フローチャート: 判断 637">
          <a:extLst>
            <a:ext uri="{FF2B5EF4-FFF2-40B4-BE49-F238E27FC236}">
              <a16:creationId xmlns:a16="http://schemas.microsoft.com/office/drawing/2014/main" id="{D9A3F0AE-7D62-4A3C-9BEA-6AF88C06FAD0}"/>
            </a:ext>
          </a:extLst>
        </xdr:cNvPr>
        <xdr:cNvSpPr/>
      </xdr:nvSpPr>
      <xdr:spPr>
        <a:xfrm>
          <a:off x="14325600" y="989330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639" name="フローチャート: 判断 638">
          <a:extLst>
            <a:ext uri="{FF2B5EF4-FFF2-40B4-BE49-F238E27FC236}">
              <a16:creationId xmlns:a16="http://schemas.microsoft.com/office/drawing/2014/main" id="{D064E25A-3464-4E5D-80E2-30391C3D8205}"/>
            </a:ext>
          </a:extLst>
        </xdr:cNvPr>
        <xdr:cNvSpPr/>
      </xdr:nvSpPr>
      <xdr:spPr>
        <a:xfrm>
          <a:off x="13578840" y="985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114935</xdr:rowOff>
    </xdr:from>
    <xdr:to>
      <xdr:col>76</xdr:col>
      <xdr:colOff>165100</xdr:colOff>
      <xdr:row>59</xdr:row>
      <xdr:rowOff>45085</xdr:rowOff>
    </xdr:to>
    <xdr:sp macro="" textlink="">
      <xdr:nvSpPr>
        <xdr:cNvPr id="640" name="フローチャート: 判断 639">
          <a:extLst>
            <a:ext uri="{FF2B5EF4-FFF2-40B4-BE49-F238E27FC236}">
              <a16:creationId xmlns:a16="http://schemas.microsoft.com/office/drawing/2014/main" id="{8C8F3F00-D534-48EF-A81B-35857C54D098}"/>
            </a:ext>
          </a:extLst>
        </xdr:cNvPr>
        <xdr:cNvSpPr/>
      </xdr:nvSpPr>
      <xdr:spPr>
        <a:xfrm>
          <a:off x="12804140" y="9838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55880</xdr:rowOff>
    </xdr:from>
    <xdr:to>
      <xdr:col>72</xdr:col>
      <xdr:colOff>38100</xdr:colOff>
      <xdr:row>58</xdr:row>
      <xdr:rowOff>157480</xdr:rowOff>
    </xdr:to>
    <xdr:sp macro="" textlink="">
      <xdr:nvSpPr>
        <xdr:cNvPr id="641" name="フローチャート: 判断 640">
          <a:extLst>
            <a:ext uri="{FF2B5EF4-FFF2-40B4-BE49-F238E27FC236}">
              <a16:creationId xmlns:a16="http://schemas.microsoft.com/office/drawing/2014/main" id="{FD394AF5-7D0D-4BFB-8D58-F9B339FC59A2}"/>
            </a:ext>
          </a:extLst>
        </xdr:cNvPr>
        <xdr:cNvSpPr/>
      </xdr:nvSpPr>
      <xdr:spPr>
        <a:xfrm>
          <a:off x="12029440" y="9779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642" name="フローチャート: 判断 641">
          <a:extLst>
            <a:ext uri="{FF2B5EF4-FFF2-40B4-BE49-F238E27FC236}">
              <a16:creationId xmlns:a16="http://schemas.microsoft.com/office/drawing/2014/main" id="{EC8869F4-1200-414D-B66D-9E3453AB69E6}"/>
            </a:ext>
          </a:extLst>
        </xdr:cNvPr>
        <xdr:cNvSpPr/>
      </xdr:nvSpPr>
      <xdr:spPr>
        <a:xfrm>
          <a:off x="11231880" y="97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3FA14E8-548A-4674-80A6-BB3887ED352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1103680-A6CA-42AA-B2E4-CFD714FD859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3739D7F-2140-436F-BF93-E2EFBB3F67F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2F842AB-2417-41E6-B2C7-C71191D2541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54F2382-C3C0-4C8C-AAA8-70424F3DDCA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101600</xdr:rowOff>
    </xdr:from>
    <xdr:to>
      <xdr:col>67</xdr:col>
      <xdr:colOff>101600</xdr:colOff>
      <xdr:row>59</xdr:row>
      <xdr:rowOff>31750</xdr:rowOff>
    </xdr:to>
    <xdr:sp macro="" textlink="">
      <xdr:nvSpPr>
        <xdr:cNvPr id="648" name="楕円 647">
          <a:extLst>
            <a:ext uri="{FF2B5EF4-FFF2-40B4-BE49-F238E27FC236}">
              <a16:creationId xmlns:a16="http://schemas.microsoft.com/office/drawing/2014/main" id="{D48BCE9D-1455-4E86-9EA3-DA8C954E6798}"/>
            </a:ext>
          </a:extLst>
        </xdr:cNvPr>
        <xdr:cNvSpPr/>
      </xdr:nvSpPr>
      <xdr:spPr>
        <a:xfrm>
          <a:off x="11231880" y="9824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82567</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id="{94A1E44A-312A-4611-9621-E94013AFFA1F}"/>
            </a:ext>
          </a:extLst>
        </xdr:cNvPr>
        <xdr:cNvSpPr txBox="1"/>
      </xdr:nvSpPr>
      <xdr:spPr>
        <a:xfrm>
          <a:off x="134372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61612</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id="{4F239A58-2B67-40A9-87F8-764318C17EB9}"/>
            </a:ext>
          </a:extLst>
        </xdr:cNvPr>
        <xdr:cNvSpPr txBox="1"/>
      </xdr:nvSpPr>
      <xdr:spPr>
        <a:xfrm>
          <a:off x="1267524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2557</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5B00A42E-5CA0-4B86-B8ED-5A48125F1F90}"/>
            </a:ext>
          </a:extLst>
        </xdr:cNvPr>
        <xdr:cNvSpPr txBox="1"/>
      </xdr:nvSpPr>
      <xdr:spPr>
        <a:xfrm>
          <a:off x="11900544" y="955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id="{BC827012-41A5-48A7-BD50-9EAB2BC4B2ED}"/>
            </a:ext>
          </a:extLst>
        </xdr:cNvPr>
        <xdr:cNvSpPr txBox="1"/>
      </xdr:nvSpPr>
      <xdr:spPr>
        <a:xfrm>
          <a:off x="11102984"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22877</xdr:rowOff>
    </xdr:from>
    <xdr:ext cx="405111" cy="259045"/>
    <xdr:sp macro="" textlink="">
      <xdr:nvSpPr>
        <xdr:cNvPr id="653" name="n_4mainValue【保健センター・保健所】&#10;有形固定資産減価償却率">
          <a:extLst>
            <a:ext uri="{FF2B5EF4-FFF2-40B4-BE49-F238E27FC236}">
              <a16:creationId xmlns:a16="http://schemas.microsoft.com/office/drawing/2014/main" id="{9B459162-2969-446A-B8F6-C782AEA284AA}"/>
            </a:ext>
          </a:extLst>
        </xdr:cNvPr>
        <xdr:cNvSpPr txBox="1"/>
      </xdr:nvSpPr>
      <xdr:spPr>
        <a:xfrm>
          <a:off x="11102984" y="991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4" name="正方形/長方形 653">
          <a:extLst>
            <a:ext uri="{FF2B5EF4-FFF2-40B4-BE49-F238E27FC236}">
              <a16:creationId xmlns:a16="http://schemas.microsoft.com/office/drawing/2014/main" id="{B334D938-B9CC-4CEB-A258-F10AA28E4CC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5" name="正方形/長方形 654">
          <a:extLst>
            <a:ext uri="{FF2B5EF4-FFF2-40B4-BE49-F238E27FC236}">
              <a16:creationId xmlns:a16="http://schemas.microsoft.com/office/drawing/2014/main" id="{D0C09F37-8C46-4FE9-82D3-BB4307B731C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6" name="正方形/長方形 655">
          <a:extLst>
            <a:ext uri="{FF2B5EF4-FFF2-40B4-BE49-F238E27FC236}">
              <a16:creationId xmlns:a16="http://schemas.microsoft.com/office/drawing/2014/main" id="{6CACB3E8-F540-44AD-96A4-79E381701E3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7" name="正方形/長方形 656">
          <a:extLst>
            <a:ext uri="{FF2B5EF4-FFF2-40B4-BE49-F238E27FC236}">
              <a16:creationId xmlns:a16="http://schemas.microsoft.com/office/drawing/2014/main" id="{65CD0EBB-FF46-46B0-92FF-9BE774795B7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8" name="正方形/長方形 657">
          <a:extLst>
            <a:ext uri="{FF2B5EF4-FFF2-40B4-BE49-F238E27FC236}">
              <a16:creationId xmlns:a16="http://schemas.microsoft.com/office/drawing/2014/main" id="{37BB4E43-301B-400E-84AE-2F3AED78D42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9" name="正方形/長方形 658">
          <a:extLst>
            <a:ext uri="{FF2B5EF4-FFF2-40B4-BE49-F238E27FC236}">
              <a16:creationId xmlns:a16="http://schemas.microsoft.com/office/drawing/2014/main" id="{3A051094-C15D-4CEC-B1D8-3543FE93FE4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0" name="正方形/長方形 659">
          <a:extLst>
            <a:ext uri="{FF2B5EF4-FFF2-40B4-BE49-F238E27FC236}">
              <a16:creationId xmlns:a16="http://schemas.microsoft.com/office/drawing/2014/main" id="{8214870E-DED5-463B-AE4F-33A88A62AF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1" name="正方形/長方形 660">
          <a:extLst>
            <a:ext uri="{FF2B5EF4-FFF2-40B4-BE49-F238E27FC236}">
              <a16:creationId xmlns:a16="http://schemas.microsoft.com/office/drawing/2014/main" id="{0B6D9262-99D4-4404-832E-F031AC2A2F6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2" name="テキスト ボックス 661">
          <a:extLst>
            <a:ext uri="{FF2B5EF4-FFF2-40B4-BE49-F238E27FC236}">
              <a16:creationId xmlns:a16="http://schemas.microsoft.com/office/drawing/2014/main" id="{C7B39204-E2B5-4E23-B2E0-F90A9E6D04F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3" name="直線コネクタ 662">
          <a:extLst>
            <a:ext uri="{FF2B5EF4-FFF2-40B4-BE49-F238E27FC236}">
              <a16:creationId xmlns:a16="http://schemas.microsoft.com/office/drawing/2014/main" id="{1C3B37F2-FF45-4D33-894E-768EAE92C40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4" name="直線コネクタ 663">
          <a:extLst>
            <a:ext uri="{FF2B5EF4-FFF2-40B4-BE49-F238E27FC236}">
              <a16:creationId xmlns:a16="http://schemas.microsoft.com/office/drawing/2014/main" id="{AC5C1FB6-B86A-4B05-928B-B34C174D3BA8}"/>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5" name="テキスト ボックス 664">
          <a:extLst>
            <a:ext uri="{FF2B5EF4-FFF2-40B4-BE49-F238E27FC236}">
              <a16:creationId xmlns:a16="http://schemas.microsoft.com/office/drawing/2014/main" id="{D1A8BB8E-D10A-45B5-8B72-851B030216F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6" name="直線コネクタ 665">
          <a:extLst>
            <a:ext uri="{FF2B5EF4-FFF2-40B4-BE49-F238E27FC236}">
              <a16:creationId xmlns:a16="http://schemas.microsoft.com/office/drawing/2014/main" id="{656674BD-57F3-4A90-A96C-18345E80F3AC}"/>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7" name="テキスト ボックス 666">
          <a:extLst>
            <a:ext uri="{FF2B5EF4-FFF2-40B4-BE49-F238E27FC236}">
              <a16:creationId xmlns:a16="http://schemas.microsoft.com/office/drawing/2014/main" id="{6D3E9FC5-3A49-49E8-BEB1-02AE3B6F3198}"/>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8" name="直線コネクタ 667">
          <a:extLst>
            <a:ext uri="{FF2B5EF4-FFF2-40B4-BE49-F238E27FC236}">
              <a16:creationId xmlns:a16="http://schemas.microsoft.com/office/drawing/2014/main" id="{26489B5D-0FC7-4D5E-840F-C01033EBE47B}"/>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9" name="テキスト ボックス 668">
          <a:extLst>
            <a:ext uri="{FF2B5EF4-FFF2-40B4-BE49-F238E27FC236}">
              <a16:creationId xmlns:a16="http://schemas.microsoft.com/office/drawing/2014/main" id="{E59220EA-BA17-49CB-83C0-83CA82ABE47E}"/>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0" name="直線コネクタ 669">
          <a:extLst>
            <a:ext uri="{FF2B5EF4-FFF2-40B4-BE49-F238E27FC236}">
              <a16:creationId xmlns:a16="http://schemas.microsoft.com/office/drawing/2014/main" id="{7702A57C-FF52-4B29-A9C2-4011817D540A}"/>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1" name="テキスト ボックス 670">
          <a:extLst>
            <a:ext uri="{FF2B5EF4-FFF2-40B4-BE49-F238E27FC236}">
              <a16:creationId xmlns:a16="http://schemas.microsoft.com/office/drawing/2014/main" id="{CD08A95E-1F4A-40CC-A87A-FEE8306C9D9A}"/>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2" name="直線コネクタ 671">
          <a:extLst>
            <a:ext uri="{FF2B5EF4-FFF2-40B4-BE49-F238E27FC236}">
              <a16:creationId xmlns:a16="http://schemas.microsoft.com/office/drawing/2014/main" id="{1CBE5A50-7194-43C4-A1AC-02C8E0152B1D}"/>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3" name="テキスト ボックス 672">
          <a:extLst>
            <a:ext uri="{FF2B5EF4-FFF2-40B4-BE49-F238E27FC236}">
              <a16:creationId xmlns:a16="http://schemas.microsoft.com/office/drawing/2014/main" id="{3F39FA00-F1C0-4F3F-AC09-F9CFB1ED5045}"/>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4" name="直線コネクタ 673">
          <a:extLst>
            <a:ext uri="{FF2B5EF4-FFF2-40B4-BE49-F238E27FC236}">
              <a16:creationId xmlns:a16="http://schemas.microsoft.com/office/drawing/2014/main" id="{C5623EC7-1ACF-4DC8-8D71-20C185A6F7A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5" name="テキスト ボックス 674">
          <a:extLst>
            <a:ext uri="{FF2B5EF4-FFF2-40B4-BE49-F238E27FC236}">
              <a16:creationId xmlns:a16="http://schemas.microsoft.com/office/drawing/2014/main" id="{31DA4534-F242-432B-9C41-3DB74D442D3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6" name="【保健センター・保健所】&#10;一人当たり面積グラフ枠">
          <a:extLst>
            <a:ext uri="{FF2B5EF4-FFF2-40B4-BE49-F238E27FC236}">
              <a16:creationId xmlns:a16="http://schemas.microsoft.com/office/drawing/2014/main" id="{ABA49F97-8BF9-4EA0-97CF-83FC638B2A6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64770</xdr:rowOff>
    </xdr:from>
    <xdr:to>
      <xdr:col>116</xdr:col>
      <xdr:colOff>62864</xdr:colOff>
      <xdr:row>64</xdr:row>
      <xdr:rowOff>64770</xdr:rowOff>
    </xdr:to>
    <xdr:cxnSp macro="">
      <xdr:nvCxnSpPr>
        <xdr:cNvPr id="677" name="直線コネクタ 676">
          <a:extLst>
            <a:ext uri="{FF2B5EF4-FFF2-40B4-BE49-F238E27FC236}">
              <a16:creationId xmlns:a16="http://schemas.microsoft.com/office/drawing/2014/main" id="{67C7308D-43A7-4C33-B708-24056A3DF8EE}"/>
            </a:ext>
          </a:extLst>
        </xdr:cNvPr>
        <xdr:cNvCxnSpPr/>
      </xdr:nvCxnSpPr>
      <xdr:spPr>
        <a:xfrm flipV="1">
          <a:off x="19509104" y="928497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678" name="【保健センター・保健所】&#10;一人当たり面積最小値テキスト">
          <a:extLst>
            <a:ext uri="{FF2B5EF4-FFF2-40B4-BE49-F238E27FC236}">
              <a16:creationId xmlns:a16="http://schemas.microsoft.com/office/drawing/2014/main" id="{BA5E2FC1-D415-45DF-A1C4-0E309441B0C5}"/>
            </a:ext>
          </a:extLst>
        </xdr:cNvPr>
        <xdr:cNvSpPr txBox="1"/>
      </xdr:nvSpPr>
      <xdr:spPr>
        <a:xfrm>
          <a:off x="19547840"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679" name="直線コネクタ 678">
          <a:extLst>
            <a:ext uri="{FF2B5EF4-FFF2-40B4-BE49-F238E27FC236}">
              <a16:creationId xmlns:a16="http://schemas.microsoft.com/office/drawing/2014/main" id="{8313909B-7FAA-49DC-AE87-F7015A615D61}"/>
            </a:ext>
          </a:extLst>
        </xdr:cNvPr>
        <xdr:cNvCxnSpPr/>
      </xdr:nvCxnSpPr>
      <xdr:spPr>
        <a:xfrm>
          <a:off x="19443700" y="1079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11447</xdr:rowOff>
    </xdr:from>
    <xdr:ext cx="469744" cy="259045"/>
    <xdr:sp macro="" textlink="">
      <xdr:nvSpPr>
        <xdr:cNvPr id="680" name="【保健センター・保健所】&#10;一人当たり面積最大値テキスト">
          <a:extLst>
            <a:ext uri="{FF2B5EF4-FFF2-40B4-BE49-F238E27FC236}">
              <a16:creationId xmlns:a16="http://schemas.microsoft.com/office/drawing/2014/main" id="{61FB4460-D8F1-452D-9FA8-1DC8BE1EFC00}"/>
            </a:ext>
          </a:extLst>
        </xdr:cNvPr>
        <xdr:cNvSpPr txBox="1"/>
      </xdr:nvSpPr>
      <xdr:spPr>
        <a:xfrm>
          <a:off x="19547840" y="906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64770</xdr:rowOff>
    </xdr:from>
    <xdr:to>
      <xdr:col>116</xdr:col>
      <xdr:colOff>152400</xdr:colOff>
      <xdr:row>55</xdr:row>
      <xdr:rowOff>64770</xdr:rowOff>
    </xdr:to>
    <xdr:cxnSp macro="">
      <xdr:nvCxnSpPr>
        <xdr:cNvPr id="681" name="直線コネクタ 680">
          <a:extLst>
            <a:ext uri="{FF2B5EF4-FFF2-40B4-BE49-F238E27FC236}">
              <a16:creationId xmlns:a16="http://schemas.microsoft.com/office/drawing/2014/main" id="{3B7F06C3-EEE6-4FB4-BE12-C057E8207E15}"/>
            </a:ext>
          </a:extLst>
        </xdr:cNvPr>
        <xdr:cNvCxnSpPr/>
      </xdr:nvCxnSpPr>
      <xdr:spPr>
        <a:xfrm>
          <a:off x="19443700" y="928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45737</xdr:rowOff>
    </xdr:from>
    <xdr:ext cx="469744" cy="259045"/>
    <xdr:sp macro="" textlink="">
      <xdr:nvSpPr>
        <xdr:cNvPr id="682" name="【保健センター・保健所】&#10;一人当たり面積平均値テキスト">
          <a:extLst>
            <a:ext uri="{FF2B5EF4-FFF2-40B4-BE49-F238E27FC236}">
              <a16:creationId xmlns:a16="http://schemas.microsoft.com/office/drawing/2014/main" id="{9D914FB0-CADF-410F-A609-283935C8D621}"/>
            </a:ext>
          </a:extLst>
        </xdr:cNvPr>
        <xdr:cNvSpPr txBox="1"/>
      </xdr:nvSpPr>
      <xdr:spPr>
        <a:xfrm>
          <a:off x="19547840" y="1043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683" name="フローチャート: 判断 682">
          <a:extLst>
            <a:ext uri="{FF2B5EF4-FFF2-40B4-BE49-F238E27FC236}">
              <a16:creationId xmlns:a16="http://schemas.microsoft.com/office/drawing/2014/main" id="{CC9625C3-B57A-4D5C-A1D0-4FD4DD80A383}"/>
            </a:ext>
          </a:extLst>
        </xdr:cNvPr>
        <xdr:cNvSpPr/>
      </xdr:nvSpPr>
      <xdr:spPr>
        <a:xfrm>
          <a:off x="1945894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67310</xdr:rowOff>
    </xdr:from>
    <xdr:to>
      <xdr:col>112</xdr:col>
      <xdr:colOff>38100</xdr:colOff>
      <xdr:row>62</xdr:row>
      <xdr:rowOff>168910</xdr:rowOff>
    </xdr:to>
    <xdr:sp macro="" textlink="">
      <xdr:nvSpPr>
        <xdr:cNvPr id="684" name="フローチャート: 判断 683">
          <a:extLst>
            <a:ext uri="{FF2B5EF4-FFF2-40B4-BE49-F238E27FC236}">
              <a16:creationId xmlns:a16="http://schemas.microsoft.com/office/drawing/2014/main" id="{1CBAAAF6-6221-434A-A2F8-6EA452ADDB23}"/>
            </a:ext>
          </a:extLst>
        </xdr:cNvPr>
        <xdr:cNvSpPr/>
      </xdr:nvSpPr>
      <xdr:spPr>
        <a:xfrm>
          <a:off x="18735040" y="10460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74930</xdr:rowOff>
    </xdr:from>
    <xdr:to>
      <xdr:col>107</xdr:col>
      <xdr:colOff>101600</xdr:colOff>
      <xdr:row>63</xdr:row>
      <xdr:rowOff>5080</xdr:rowOff>
    </xdr:to>
    <xdr:sp macro="" textlink="">
      <xdr:nvSpPr>
        <xdr:cNvPr id="685" name="フローチャート: 判断 684">
          <a:extLst>
            <a:ext uri="{FF2B5EF4-FFF2-40B4-BE49-F238E27FC236}">
              <a16:creationId xmlns:a16="http://schemas.microsoft.com/office/drawing/2014/main" id="{F7CD2A4C-5A52-44EA-BFBF-FC7DFCDEFD58}"/>
            </a:ext>
          </a:extLst>
        </xdr:cNvPr>
        <xdr:cNvSpPr/>
      </xdr:nvSpPr>
      <xdr:spPr>
        <a:xfrm>
          <a:off x="17937480" y="1046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48260</xdr:rowOff>
    </xdr:from>
    <xdr:to>
      <xdr:col>102</xdr:col>
      <xdr:colOff>165100</xdr:colOff>
      <xdr:row>62</xdr:row>
      <xdr:rowOff>149860</xdr:rowOff>
    </xdr:to>
    <xdr:sp macro="" textlink="">
      <xdr:nvSpPr>
        <xdr:cNvPr id="686" name="フローチャート: 判断 685">
          <a:extLst>
            <a:ext uri="{FF2B5EF4-FFF2-40B4-BE49-F238E27FC236}">
              <a16:creationId xmlns:a16="http://schemas.microsoft.com/office/drawing/2014/main" id="{1FA0E311-871C-46E0-8EB5-39406BB8AF16}"/>
            </a:ext>
          </a:extLst>
        </xdr:cNvPr>
        <xdr:cNvSpPr/>
      </xdr:nvSpPr>
      <xdr:spPr>
        <a:xfrm>
          <a:off x="1716278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93980</xdr:rowOff>
    </xdr:from>
    <xdr:to>
      <xdr:col>98</xdr:col>
      <xdr:colOff>38100</xdr:colOff>
      <xdr:row>63</xdr:row>
      <xdr:rowOff>24130</xdr:rowOff>
    </xdr:to>
    <xdr:sp macro="" textlink="">
      <xdr:nvSpPr>
        <xdr:cNvPr id="687" name="フローチャート: 判断 686">
          <a:extLst>
            <a:ext uri="{FF2B5EF4-FFF2-40B4-BE49-F238E27FC236}">
              <a16:creationId xmlns:a16="http://schemas.microsoft.com/office/drawing/2014/main" id="{4F72B262-2B68-4B77-B2A9-FF48F760B6A4}"/>
            </a:ext>
          </a:extLst>
        </xdr:cNvPr>
        <xdr:cNvSpPr/>
      </xdr:nvSpPr>
      <xdr:spPr>
        <a:xfrm>
          <a:off x="16388080" y="10487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BFFA73AF-8489-4566-957D-517FCDC303A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AAF36ADD-A257-4F5D-A511-75163514148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AB3A4A04-A7FA-47E9-B4B6-B4A70E728F9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62313B89-A1CE-4972-B363-0261419BEE6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F551A784-D565-4D17-B7F0-7258E1F8551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147320</xdr:rowOff>
    </xdr:from>
    <xdr:to>
      <xdr:col>98</xdr:col>
      <xdr:colOff>38100</xdr:colOff>
      <xdr:row>63</xdr:row>
      <xdr:rowOff>77470</xdr:rowOff>
    </xdr:to>
    <xdr:sp macro="" textlink="">
      <xdr:nvSpPr>
        <xdr:cNvPr id="693" name="楕円 692">
          <a:extLst>
            <a:ext uri="{FF2B5EF4-FFF2-40B4-BE49-F238E27FC236}">
              <a16:creationId xmlns:a16="http://schemas.microsoft.com/office/drawing/2014/main" id="{F09F0E2C-20DE-4684-A1FA-8236351EE286}"/>
            </a:ext>
          </a:extLst>
        </xdr:cNvPr>
        <xdr:cNvSpPr/>
      </xdr:nvSpPr>
      <xdr:spPr>
        <a:xfrm>
          <a:off x="16388080" y="1054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13987</xdr:rowOff>
    </xdr:from>
    <xdr:ext cx="469744" cy="259045"/>
    <xdr:sp macro="" textlink="">
      <xdr:nvSpPr>
        <xdr:cNvPr id="694" name="n_1aveValue【保健センター・保健所】&#10;一人当たり面積">
          <a:extLst>
            <a:ext uri="{FF2B5EF4-FFF2-40B4-BE49-F238E27FC236}">
              <a16:creationId xmlns:a16="http://schemas.microsoft.com/office/drawing/2014/main" id="{D5C0F497-8B5B-44C6-A812-2E845C8889A7}"/>
            </a:ext>
          </a:extLst>
        </xdr:cNvPr>
        <xdr:cNvSpPr txBox="1"/>
      </xdr:nvSpPr>
      <xdr:spPr>
        <a:xfrm>
          <a:off x="185611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21607</xdr:rowOff>
    </xdr:from>
    <xdr:ext cx="469744" cy="259045"/>
    <xdr:sp macro="" textlink="">
      <xdr:nvSpPr>
        <xdr:cNvPr id="695" name="n_2aveValue【保健センター・保健所】&#10;一人当たり面積">
          <a:extLst>
            <a:ext uri="{FF2B5EF4-FFF2-40B4-BE49-F238E27FC236}">
              <a16:creationId xmlns:a16="http://schemas.microsoft.com/office/drawing/2014/main" id="{E45065E5-2E31-48C8-A510-4DF0CF4BD9E3}"/>
            </a:ext>
          </a:extLst>
        </xdr:cNvPr>
        <xdr:cNvSpPr txBox="1"/>
      </xdr:nvSpPr>
      <xdr:spPr>
        <a:xfrm>
          <a:off x="1777626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166387</xdr:rowOff>
    </xdr:from>
    <xdr:ext cx="469744" cy="259045"/>
    <xdr:sp macro="" textlink="">
      <xdr:nvSpPr>
        <xdr:cNvPr id="696" name="n_3aveValue【保健センター・保健所】&#10;一人当たり面積">
          <a:extLst>
            <a:ext uri="{FF2B5EF4-FFF2-40B4-BE49-F238E27FC236}">
              <a16:creationId xmlns:a16="http://schemas.microsoft.com/office/drawing/2014/main" id="{792D1730-12DB-4F7B-8497-D7862CAA250D}"/>
            </a:ext>
          </a:extLst>
        </xdr:cNvPr>
        <xdr:cNvSpPr txBox="1"/>
      </xdr:nvSpPr>
      <xdr:spPr>
        <a:xfrm>
          <a:off x="17001567"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40657</xdr:rowOff>
    </xdr:from>
    <xdr:ext cx="469744" cy="259045"/>
    <xdr:sp macro="" textlink="">
      <xdr:nvSpPr>
        <xdr:cNvPr id="697" name="n_4aveValue【保健センター・保健所】&#10;一人当たり面積">
          <a:extLst>
            <a:ext uri="{FF2B5EF4-FFF2-40B4-BE49-F238E27FC236}">
              <a16:creationId xmlns:a16="http://schemas.microsoft.com/office/drawing/2014/main" id="{67A35837-F609-4B75-A9A9-6E65194443A3}"/>
            </a:ext>
          </a:extLst>
        </xdr:cNvPr>
        <xdr:cNvSpPr txBox="1"/>
      </xdr:nvSpPr>
      <xdr:spPr>
        <a:xfrm>
          <a:off x="1622686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68597</xdr:rowOff>
    </xdr:from>
    <xdr:ext cx="469744" cy="259045"/>
    <xdr:sp macro="" textlink="">
      <xdr:nvSpPr>
        <xdr:cNvPr id="698" name="n_4mainValue【保健センター・保健所】&#10;一人当たり面積">
          <a:extLst>
            <a:ext uri="{FF2B5EF4-FFF2-40B4-BE49-F238E27FC236}">
              <a16:creationId xmlns:a16="http://schemas.microsoft.com/office/drawing/2014/main" id="{697C882F-F550-4068-B583-1C533A57C4A8}"/>
            </a:ext>
          </a:extLst>
        </xdr:cNvPr>
        <xdr:cNvSpPr txBox="1"/>
      </xdr:nvSpPr>
      <xdr:spPr>
        <a:xfrm>
          <a:off x="1622686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9" name="正方形/長方形 698">
          <a:extLst>
            <a:ext uri="{FF2B5EF4-FFF2-40B4-BE49-F238E27FC236}">
              <a16:creationId xmlns:a16="http://schemas.microsoft.com/office/drawing/2014/main" id="{EB9340F8-AA6E-4FE2-A7A8-1497A1C688B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0" name="正方形/長方形 699">
          <a:extLst>
            <a:ext uri="{FF2B5EF4-FFF2-40B4-BE49-F238E27FC236}">
              <a16:creationId xmlns:a16="http://schemas.microsoft.com/office/drawing/2014/main" id="{EE101425-F2E6-4203-8ED8-673A03EBCFE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1" name="正方形/長方形 700">
          <a:extLst>
            <a:ext uri="{FF2B5EF4-FFF2-40B4-BE49-F238E27FC236}">
              <a16:creationId xmlns:a16="http://schemas.microsoft.com/office/drawing/2014/main" id="{C6EF1B9C-078D-4BEE-B3C7-37525567421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2" name="正方形/長方形 701">
          <a:extLst>
            <a:ext uri="{FF2B5EF4-FFF2-40B4-BE49-F238E27FC236}">
              <a16:creationId xmlns:a16="http://schemas.microsoft.com/office/drawing/2014/main" id="{AB931ABC-FC37-41FE-9BB5-77C0EE1AAAC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3" name="正方形/長方形 702">
          <a:extLst>
            <a:ext uri="{FF2B5EF4-FFF2-40B4-BE49-F238E27FC236}">
              <a16:creationId xmlns:a16="http://schemas.microsoft.com/office/drawing/2014/main" id="{CF5A4EE3-D733-4261-929C-2E21DC96172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4" name="正方形/長方形 703">
          <a:extLst>
            <a:ext uri="{FF2B5EF4-FFF2-40B4-BE49-F238E27FC236}">
              <a16:creationId xmlns:a16="http://schemas.microsoft.com/office/drawing/2014/main" id="{8767EA85-EAE2-4C2B-B004-EA63DC3A737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5" name="正方形/長方形 704">
          <a:extLst>
            <a:ext uri="{FF2B5EF4-FFF2-40B4-BE49-F238E27FC236}">
              <a16:creationId xmlns:a16="http://schemas.microsoft.com/office/drawing/2014/main" id="{AA2ABA6B-5CF8-4E54-8B71-7FCDE9CE2F0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6" name="正方形/長方形 705">
          <a:extLst>
            <a:ext uri="{FF2B5EF4-FFF2-40B4-BE49-F238E27FC236}">
              <a16:creationId xmlns:a16="http://schemas.microsoft.com/office/drawing/2014/main" id="{71A62F5C-3A3E-4BD2-8EEF-B56ECA84B92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7" name="テキスト ボックス 706">
          <a:extLst>
            <a:ext uri="{FF2B5EF4-FFF2-40B4-BE49-F238E27FC236}">
              <a16:creationId xmlns:a16="http://schemas.microsoft.com/office/drawing/2014/main" id="{404DBF58-1020-4A3B-9FD2-9448ED4DC5D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8" name="直線コネクタ 707">
          <a:extLst>
            <a:ext uri="{FF2B5EF4-FFF2-40B4-BE49-F238E27FC236}">
              <a16:creationId xmlns:a16="http://schemas.microsoft.com/office/drawing/2014/main" id="{A899CE12-C842-458D-9867-D355662CCC0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9" name="テキスト ボックス 708">
          <a:extLst>
            <a:ext uri="{FF2B5EF4-FFF2-40B4-BE49-F238E27FC236}">
              <a16:creationId xmlns:a16="http://schemas.microsoft.com/office/drawing/2014/main" id="{96B9CC39-5EFE-4F04-94DB-F25ADBFA8A4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0" name="直線コネクタ 709">
          <a:extLst>
            <a:ext uri="{FF2B5EF4-FFF2-40B4-BE49-F238E27FC236}">
              <a16:creationId xmlns:a16="http://schemas.microsoft.com/office/drawing/2014/main" id="{836FC0C7-E6E1-4027-BEF0-3F66519F4E0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1" name="テキスト ボックス 710">
          <a:extLst>
            <a:ext uri="{FF2B5EF4-FFF2-40B4-BE49-F238E27FC236}">
              <a16:creationId xmlns:a16="http://schemas.microsoft.com/office/drawing/2014/main" id="{BE657FFC-6659-4EF6-8555-C696C3018EFD}"/>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2" name="直線コネクタ 711">
          <a:extLst>
            <a:ext uri="{FF2B5EF4-FFF2-40B4-BE49-F238E27FC236}">
              <a16:creationId xmlns:a16="http://schemas.microsoft.com/office/drawing/2014/main" id="{15BFF1A8-AA88-4395-B7D9-CE6A62C304A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3" name="テキスト ボックス 712">
          <a:extLst>
            <a:ext uri="{FF2B5EF4-FFF2-40B4-BE49-F238E27FC236}">
              <a16:creationId xmlns:a16="http://schemas.microsoft.com/office/drawing/2014/main" id="{AB9D35EA-65E6-4578-9EEC-98BDDF594D7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4" name="直線コネクタ 713">
          <a:extLst>
            <a:ext uri="{FF2B5EF4-FFF2-40B4-BE49-F238E27FC236}">
              <a16:creationId xmlns:a16="http://schemas.microsoft.com/office/drawing/2014/main" id="{1621AF42-3FC2-4970-BEEC-7AC0DE838A83}"/>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15" name="テキスト ボックス 714">
          <a:extLst>
            <a:ext uri="{FF2B5EF4-FFF2-40B4-BE49-F238E27FC236}">
              <a16:creationId xmlns:a16="http://schemas.microsoft.com/office/drawing/2014/main" id="{181FF714-74FA-4D19-A376-D500BB59464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6" name="直線コネクタ 715">
          <a:extLst>
            <a:ext uri="{FF2B5EF4-FFF2-40B4-BE49-F238E27FC236}">
              <a16:creationId xmlns:a16="http://schemas.microsoft.com/office/drawing/2014/main" id="{D6616B30-3FE7-471F-966A-9D5CF85A13A9}"/>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17" name="テキスト ボックス 716">
          <a:extLst>
            <a:ext uri="{FF2B5EF4-FFF2-40B4-BE49-F238E27FC236}">
              <a16:creationId xmlns:a16="http://schemas.microsoft.com/office/drawing/2014/main" id="{F6E0B920-AD0C-440D-8EC1-C1BEF675BF2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8" name="直線コネクタ 717">
          <a:extLst>
            <a:ext uri="{FF2B5EF4-FFF2-40B4-BE49-F238E27FC236}">
              <a16:creationId xmlns:a16="http://schemas.microsoft.com/office/drawing/2014/main" id="{AAA18E75-17CE-4E5C-9C46-5E0E345C1F4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19" name="テキスト ボックス 718">
          <a:extLst>
            <a:ext uri="{FF2B5EF4-FFF2-40B4-BE49-F238E27FC236}">
              <a16:creationId xmlns:a16="http://schemas.microsoft.com/office/drawing/2014/main" id="{A6C8D545-4B21-4943-AF06-019D0E3D7C74}"/>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0" name="直線コネクタ 719">
          <a:extLst>
            <a:ext uri="{FF2B5EF4-FFF2-40B4-BE49-F238E27FC236}">
              <a16:creationId xmlns:a16="http://schemas.microsoft.com/office/drawing/2014/main" id="{4AA142B6-FDA1-4B1B-87A2-30CFD9EB2F4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消防施設】&#10;有形固定資産減価償却率グラフ枠">
          <a:extLst>
            <a:ext uri="{FF2B5EF4-FFF2-40B4-BE49-F238E27FC236}">
              <a16:creationId xmlns:a16="http://schemas.microsoft.com/office/drawing/2014/main" id="{837F757F-EA88-4C78-88CB-D151A7A03E7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22" name="直線コネクタ 721">
          <a:extLst>
            <a:ext uri="{FF2B5EF4-FFF2-40B4-BE49-F238E27FC236}">
              <a16:creationId xmlns:a16="http://schemas.microsoft.com/office/drawing/2014/main" id="{4B741926-E584-4570-BD1C-C704BCE451A9}"/>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23" name="【消防施設】&#10;有形固定資産減価償却率最小値テキスト">
          <a:extLst>
            <a:ext uri="{FF2B5EF4-FFF2-40B4-BE49-F238E27FC236}">
              <a16:creationId xmlns:a16="http://schemas.microsoft.com/office/drawing/2014/main" id="{97D526E4-73FE-4584-869F-0ED1B2B82D4E}"/>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24" name="直線コネクタ 723">
          <a:extLst>
            <a:ext uri="{FF2B5EF4-FFF2-40B4-BE49-F238E27FC236}">
              <a16:creationId xmlns:a16="http://schemas.microsoft.com/office/drawing/2014/main" id="{2CC8F256-8DE1-4A20-A5CE-C9D46BE00A38}"/>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25" name="【消防施設】&#10;有形固定資産減価償却率最大値テキスト">
          <a:extLst>
            <a:ext uri="{FF2B5EF4-FFF2-40B4-BE49-F238E27FC236}">
              <a16:creationId xmlns:a16="http://schemas.microsoft.com/office/drawing/2014/main" id="{FC469913-8BED-4423-A0EA-C8CFAD5BD50D}"/>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26" name="直線コネクタ 725">
          <a:extLst>
            <a:ext uri="{FF2B5EF4-FFF2-40B4-BE49-F238E27FC236}">
              <a16:creationId xmlns:a16="http://schemas.microsoft.com/office/drawing/2014/main" id="{84F17820-A611-49B7-ACDF-8A582D917714}"/>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35577</xdr:rowOff>
    </xdr:from>
    <xdr:ext cx="405111" cy="259045"/>
    <xdr:sp macro="" textlink="">
      <xdr:nvSpPr>
        <xdr:cNvPr id="727" name="【消防施設】&#10;有形固定資産減価償却率平均値テキスト">
          <a:extLst>
            <a:ext uri="{FF2B5EF4-FFF2-40B4-BE49-F238E27FC236}">
              <a16:creationId xmlns:a16="http://schemas.microsoft.com/office/drawing/2014/main" id="{42D32976-857A-4921-921B-CEFFED31E1B0}"/>
            </a:ext>
          </a:extLst>
        </xdr:cNvPr>
        <xdr:cNvSpPr txBox="1"/>
      </xdr:nvSpPr>
      <xdr:spPr>
        <a:xfrm>
          <a:off x="14414500" y="13614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12700</xdr:rowOff>
    </xdr:from>
    <xdr:to>
      <xdr:col>85</xdr:col>
      <xdr:colOff>177800</xdr:colOff>
      <xdr:row>82</xdr:row>
      <xdr:rowOff>114300</xdr:rowOff>
    </xdr:to>
    <xdr:sp macro="" textlink="">
      <xdr:nvSpPr>
        <xdr:cNvPr id="728" name="フローチャート: 判断 727">
          <a:extLst>
            <a:ext uri="{FF2B5EF4-FFF2-40B4-BE49-F238E27FC236}">
              <a16:creationId xmlns:a16="http://schemas.microsoft.com/office/drawing/2014/main" id="{BCFD9761-9AC3-445C-B8D7-A12226CF8778}"/>
            </a:ext>
          </a:extLst>
        </xdr:cNvPr>
        <xdr:cNvSpPr/>
      </xdr:nvSpPr>
      <xdr:spPr>
        <a:xfrm>
          <a:off x="14325600" y="137591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165100</xdr:rowOff>
    </xdr:from>
    <xdr:to>
      <xdr:col>81</xdr:col>
      <xdr:colOff>101600</xdr:colOff>
      <xdr:row>82</xdr:row>
      <xdr:rowOff>95250</xdr:rowOff>
    </xdr:to>
    <xdr:sp macro="" textlink="">
      <xdr:nvSpPr>
        <xdr:cNvPr id="729" name="フローチャート: 判断 728">
          <a:extLst>
            <a:ext uri="{FF2B5EF4-FFF2-40B4-BE49-F238E27FC236}">
              <a16:creationId xmlns:a16="http://schemas.microsoft.com/office/drawing/2014/main" id="{1B7E1E25-530E-4D91-91E0-E8082F36ADDD}"/>
            </a:ext>
          </a:extLst>
        </xdr:cNvPr>
        <xdr:cNvSpPr/>
      </xdr:nvSpPr>
      <xdr:spPr>
        <a:xfrm>
          <a:off x="13578840" y="13743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167639</xdr:rowOff>
    </xdr:from>
    <xdr:to>
      <xdr:col>76</xdr:col>
      <xdr:colOff>165100</xdr:colOff>
      <xdr:row>82</xdr:row>
      <xdr:rowOff>97789</xdr:rowOff>
    </xdr:to>
    <xdr:sp macro="" textlink="">
      <xdr:nvSpPr>
        <xdr:cNvPr id="730" name="フローチャート: 判断 729">
          <a:extLst>
            <a:ext uri="{FF2B5EF4-FFF2-40B4-BE49-F238E27FC236}">
              <a16:creationId xmlns:a16="http://schemas.microsoft.com/office/drawing/2014/main" id="{37933028-2AD4-4004-82E7-0B68145CD35B}"/>
            </a:ext>
          </a:extLst>
        </xdr:cNvPr>
        <xdr:cNvSpPr/>
      </xdr:nvSpPr>
      <xdr:spPr>
        <a:xfrm>
          <a:off x="12804140" y="137464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7620</xdr:rowOff>
    </xdr:from>
    <xdr:to>
      <xdr:col>72</xdr:col>
      <xdr:colOff>38100</xdr:colOff>
      <xdr:row>82</xdr:row>
      <xdr:rowOff>109220</xdr:rowOff>
    </xdr:to>
    <xdr:sp macro="" textlink="">
      <xdr:nvSpPr>
        <xdr:cNvPr id="731" name="フローチャート: 判断 730">
          <a:extLst>
            <a:ext uri="{FF2B5EF4-FFF2-40B4-BE49-F238E27FC236}">
              <a16:creationId xmlns:a16="http://schemas.microsoft.com/office/drawing/2014/main" id="{5E402F4E-26B4-4BC5-A1DD-21745F1BF1DA}"/>
            </a:ext>
          </a:extLst>
        </xdr:cNvPr>
        <xdr:cNvSpPr/>
      </xdr:nvSpPr>
      <xdr:spPr>
        <a:xfrm>
          <a:off x="12029440" y="13754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21589</xdr:rowOff>
    </xdr:from>
    <xdr:to>
      <xdr:col>67</xdr:col>
      <xdr:colOff>101600</xdr:colOff>
      <xdr:row>82</xdr:row>
      <xdr:rowOff>123189</xdr:rowOff>
    </xdr:to>
    <xdr:sp macro="" textlink="">
      <xdr:nvSpPr>
        <xdr:cNvPr id="732" name="フローチャート: 判断 731">
          <a:extLst>
            <a:ext uri="{FF2B5EF4-FFF2-40B4-BE49-F238E27FC236}">
              <a16:creationId xmlns:a16="http://schemas.microsoft.com/office/drawing/2014/main" id="{49F0FA52-E40F-4D01-B0CD-08CEB0C9CFDB}"/>
            </a:ext>
          </a:extLst>
        </xdr:cNvPr>
        <xdr:cNvSpPr/>
      </xdr:nvSpPr>
      <xdr:spPr>
        <a:xfrm>
          <a:off x="11231880" y="137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3" name="テキスト ボックス 732">
          <a:extLst>
            <a:ext uri="{FF2B5EF4-FFF2-40B4-BE49-F238E27FC236}">
              <a16:creationId xmlns:a16="http://schemas.microsoft.com/office/drawing/2014/main" id="{AB720E68-7D13-4767-9FAF-5F956D5C552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4" name="テキスト ボックス 733">
          <a:extLst>
            <a:ext uri="{FF2B5EF4-FFF2-40B4-BE49-F238E27FC236}">
              <a16:creationId xmlns:a16="http://schemas.microsoft.com/office/drawing/2014/main" id="{E4AA3C8F-7B23-4333-A30A-01EF83D6E7C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5" name="テキスト ボックス 734">
          <a:extLst>
            <a:ext uri="{FF2B5EF4-FFF2-40B4-BE49-F238E27FC236}">
              <a16:creationId xmlns:a16="http://schemas.microsoft.com/office/drawing/2014/main" id="{DD48DF88-7780-43F8-B960-6D74E3AF080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6" name="テキスト ボックス 735">
          <a:extLst>
            <a:ext uri="{FF2B5EF4-FFF2-40B4-BE49-F238E27FC236}">
              <a16:creationId xmlns:a16="http://schemas.microsoft.com/office/drawing/2014/main" id="{058788EE-A0BB-47FD-9603-2E67FD8EABA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7" name="テキスト ボックス 736">
          <a:extLst>
            <a:ext uri="{FF2B5EF4-FFF2-40B4-BE49-F238E27FC236}">
              <a16:creationId xmlns:a16="http://schemas.microsoft.com/office/drawing/2014/main" id="{A55B804D-CDD8-4807-B93E-D069FD2155DF}"/>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50800</xdr:rowOff>
    </xdr:from>
    <xdr:to>
      <xdr:col>85</xdr:col>
      <xdr:colOff>177800</xdr:colOff>
      <xdr:row>82</xdr:row>
      <xdr:rowOff>152400</xdr:rowOff>
    </xdr:to>
    <xdr:sp macro="" textlink="">
      <xdr:nvSpPr>
        <xdr:cNvPr id="738" name="楕円 737">
          <a:extLst>
            <a:ext uri="{FF2B5EF4-FFF2-40B4-BE49-F238E27FC236}">
              <a16:creationId xmlns:a16="http://schemas.microsoft.com/office/drawing/2014/main" id="{D5C34AA4-A8F9-4510-A7CC-3A9D689C4FA3}"/>
            </a:ext>
          </a:extLst>
        </xdr:cNvPr>
        <xdr:cNvSpPr/>
      </xdr:nvSpPr>
      <xdr:spPr>
        <a:xfrm>
          <a:off x="14325600" y="137972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29227</xdr:rowOff>
    </xdr:from>
    <xdr:ext cx="405111" cy="259045"/>
    <xdr:sp macro="" textlink="">
      <xdr:nvSpPr>
        <xdr:cNvPr id="739" name="【消防施設】&#10;有形固定資産減価償却率該当値テキスト">
          <a:extLst>
            <a:ext uri="{FF2B5EF4-FFF2-40B4-BE49-F238E27FC236}">
              <a16:creationId xmlns:a16="http://schemas.microsoft.com/office/drawing/2014/main" id="{2CE11EA0-B3DB-4F9E-872E-0DD56256A551}"/>
            </a:ext>
          </a:extLst>
        </xdr:cNvPr>
        <xdr:cNvSpPr txBox="1"/>
      </xdr:nvSpPr>
      <xdr:spPr>
        <a:xfrm>
          <a:off x="14414500"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40639</xdr:rowOff>
    </xdr:from>
    <xdr:to>
      <xdr:col>81</xdr:col>
      <xdr:colOff>101600</xdr:colOff>
      <xdr:row>82</xdr:row>
      <xdr:rowOff>142239</xdr:rowOff>
    </xdr:to>
    <xdr:sp macro="" textlink="">
      <xdr:nvSpPr>
        <xdr:cNvPr id="740" name="楕円 739">
          <a:extLst>
            <a:ext uri="{FF2B5EF4-FFF2-40B4-BE49-F238E27FC236}">
              <a16:creationId xmlns:a16="http://schemas.microsoft.com/office/drawing/2014/main" id="{F3DB6522-750D-40CE-B293-FB0BF74FA260}"/>
            </a:ext>
          </a:extLst>
        </xdr:cNvPr>
        <xdr:cNvSpPr/>
      </xdr:nvSpPr>
      <xdr:spPr>
        <a:xfrm>
          <a:off x="13578840" y="1378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91439</xdr:rowOff>
    </xdr:from>
    <xdr:to>
      <xdr:col>85</xdr:col>
      <xdr:colOff>127000</xdr:colOff>
      <xdr:row>82</xdr:row>
      <xdr:rowOff>101600</xdr:rowOff>
    </xdr:to>
    <xdr:cxnSp macro="">
      <xdr:nvCxnSpPr>
        <xdr:cNvPr id="741" name="直線コネクタ 740">
          <a:extLst>
            <a:ext uri="{FF2B5EF4-FFF2-40B4-BE49-F238E27FC236}">
              <a16:creationId xmlns:a16="http://schemas.microsoft.com/office/drawing/2014/main" id="{695E319F-237A-4D4F-9969-A3608DEA982C}"/>
            </a:ext>
          </a:extLst>
        </xdr:cNvPr>
        <xdr:cNvCxnSpPr/>
      </xdr:nvCxnSpPr>
      <xdr:spPr>
        <a:xfrm>
          <a:off x="13629640" y="13837919"/>
          <a:ext cx="74676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30480</xdr:rowOff>
    </xdr:from>
    <xdr:to>
      <xdr:col>76</xdr:col>
      <xdr:colOff>165100</xdr:colOff>
      <xdr:row>82</xdr:row>
      <xdr:rowOff>132080</xdr:rowOff>
    </xdr:to>
    <xdr:sp macro="" textlink="">
      <xdr:nvSpPr>
        <xdr:cNvPr id="742" name="楕円 741">
          <a:extLst>
            <a:ext uri="{FF2B5EF4-FFF2-40B4-BE49-F238E27FC236}">
              <a16:creationId xmlns:a16="http://schemas.microsoft.com/office/drawing/2014/main" id="{8F6DFBD5-5BDF-4FC4-9522-4A3696E777EF}"/>
            </a:ext>
          </a:extLst>
        </xdr:cNvPr>
        <xdr:cNvSpPr/>
      </xdr:nvSpPr>
      <xdr:spPr>
        <a:xfrm>
          <a:off x="12804140" y="1377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81280</xdr:rowOff>
    </xdr:from>
    <xdr:to>
      <xdr:col>81</xdr:col>
      <xdr:colOff>50800</xdr:colOff>
      <xdr:row>82</xdr:row>
      <xdr:rowOff>91439</xdr:rowOff>
    </xdr:to>
    <xdr:cxnSp macro="">
      <xdr:nvCxnSpPr>
        <xdr:cNvPr id="743" name="直線コネクタ 742">
          <a:extLst>
            <a:ext uri="{FF2B5EF4-FFF2-40B4-BE49-F238E27FC236}">
              <a16:creationId xmlns:a16="http://schemas.microsoft.com/office/drawing/2014/main" id="{00EA0CB5-5351-446F-9704-DFD0C50E0B09}"/>
            </a:ext>
          </a:extLst>
        </xdr:cNvPr>
        <xdr:cNvCxnSpPr/>
      </xdr:nvCxnSpPr>
      <xdr:spPr>
        <a:xfrm>
          <a:off x="12854940" y="13827760"/>
          <a:ext cx="7747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8889</xdr:rowOff>
    </xdr:from>
    <xdr:to>
      <xdr:col>72</xdr:col>
      <xdr:colOff>38100</xdr:colOff>
      <xdr:row>82</xdr:row>
      <xdr:rowOff>110489</xdr:rowOff>
    </xdr:to>
    <xdr:sp macro="" textlink="">
      <xdr:nvSpPr>
        <xdr:cNvPr id="744" name="楕円 743">
          <a:extLst>
            <a:ext uri="{FF2B5EF4-FFF2-40B4-BE49-F238E27FC236}">
              <a16:creationId xmlns:a16="http://schemas.microsoft.com/office/drawing/2014/main" id="{9BB8944B-562A-4065-B8C3-0B4489720635}"/>
            </a:ext>
          </a:extLst>
        </xdr:cNvPr>
        <xdr:cNvSpPr/>
      </xdr:nvSpPr>
      <xdr:spPr>
        <a:xfrm>
          <a:off x="12029440" y="137553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59689</xdr:rowOff>
    </xdr:from>
    <xdr:to>
      <xdr:col>76</xdr:col>
      <xdr:colOff>114300</xdr:colOff>
      <xdr:row>82</xdr:row>
      <xdr:rowOff>81280</xdr:rowOff>
    </xdr:to>
    <xdr:cxnSp macro="">
      <xdr:nvCxnSpPr>
        <xdr:cNvPr id="745" name="直線コネクタ 744">
          <a:extLst>
            <a:ext uri="{FF2B5EF4-FFF2-40B4-BE49-F238E27FC236}">
              <a16:creationId xmlns:a16="http://schemas.microsoft.com/office/drawing/2014/main" id="{C41595BD-867B-4A34-8DE8-E00B87B3EAF4}"/>
            </a:ext>
          </a:extLst>
        </xdr:cNvPr>
        <xdr:cNvCxnSpPr/>
      </xdr:nvCxnSpPr>
      <xdr:spPr>
        <a:xfrm>
          <a:off x="12072620" y="13806169"/>
          <a:ext cx="78232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149861</xdr:rowOff>
    </xdr:from>
    <xdr:to>
      <xdr:col>67</xdr:col>
      <xdr:colOff>101600</xdr:colOff>
      <xdr:row>82</xdr:row>
      <xdr:rowOff>80011</xdr:rowOff>
    </xdr:to>
    <xdr:sp macro="" textlink="">
      <xdr:nvSpPr>
        <xdr:cNvPr id="746" name="楕円 745">
          <a:extLst>
            <a:ext uri="{FF2B5EF4-FFF2-40B4-BE49-F238E27FC236}">
              <a16:creationId xmlns:a16="http://schemas.microsoft.com/office/drawing/2014/main" id="{1A0E4723-17D3-4E81-8024-1B199BBD03DE}"/>
            </a:ext>
          </a:extLst>
        </xdr:cNvPr>
        <xdr:cNvSpPr/>
      </xdr:nvSpPr>
      <xdr:spPr>
        <a:xfrm>
          <a:off x="11231880" y="137287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29211</xdr:rowOff>
    </xdr:from>
    <xdr:to>
      <xdr:col>71</xdr:col>
      <xdr:colOff>177800</xdr:colOff>
      <xdr:row>82</xdr:row>
      <xdr:rowOff>59689</xdr:rowOff>
    </xdr:to>
    <xdr:cxnSp macro="">
      <xdr:nvCxnSpPr>
        <xdr:cNvPr id="747" name="直線コネクタ 746">
          <a:extLst>
            <a:ext uri="{FF2B5EF4-FFF2-40B4-BE49-F238E27FC236}">
              <a16:creationId xmlns:a16="http://schemas.microsoft.com/office/drawing/2014/main" id="{CE19B256-188A-4FCC-BE24-15AA0E73B09F}"/>
            </a:ext>
          </a:extLst>
        </xdr:cNvPr>
        <xdr:cNvCxnSpPr/>
      </xdr:nvCxnSpPr>
      <xdr:spPr>
        <a:xfrm>
          <a:off x="11282680" y="13775691"/>
          <a:ext cx="78994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111777</xdr:rowOff>
    </xdr:from>
    <xdr:ext cx="405111" cy="259045"/>
    <xdr:sp macro="" textlink="">
      <xdr:nvSpPr>
        <xdr:cNvPr id="748" name="n_1aveValue【消防施設】&#10;有形固定資産減価償却率">
          <a:extLst>
            <a:ext uri="{FF2B5EF4-FFF2-40B4-BE49-F238E27FC236}">
              <a16:creationId xmlns:a16="http://schemas.microsoft.com/office/drawing/2014/main" id="{E4DD71DE-6A52-4291-9629-E6F48305F2C6}"/>
            </a:ext>
          </a:extLst>
        </xdr:cNvPr>
        <xdr:cNvSpPr txBox="1"/>
      </xdr:nvSpPr>
      <xdr:spPr>
        <a:xfrm>
          <a:off x="13437244" y="1352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114316</xdr:rowOff>
    </xdr:from>
    <xdr:ext cx="405111" cy="259045"/>
    <xdr:sp macro="" textlink="">
      <xdr:nvSpPr>
        <xdr:cNvPr id="749" name="n_2aveValue【消防施設】&#10;有形固定資産減価償却率">
          <a:extLst>
            <a:ext uri="{FF2B5EF4-FFF2-40B4-BE49-F238E27FC236}">
              <a16:creationId xmlns:a16="http://schemas.microsoft.com/office/drawing/2014/main" id="{6FE9B1B1-D29A-49D0-A5D7-CEC2EEAC2DE9}"/>
            </a:ext>
          </a:extLst>
        </xdr:cNvPr>
        <xdr:cNvSpPr txBox="1"/>
      </xdr:nvSpPr>
      <xdr:spPr>
        <a:xfrm>
          <a:off x="12675244" y="13525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125747</xdr:rowOff>
    </xdr:from>
    <xdr:ext cx="405111" cy="259045"/>
    <xdr:sp macro="" textlink="">
      <xdr:nvSpPr>
        <xdr:cNvPr id="750" name="n_3aveValue【消防施設】&#10;有形固定資産減価償却率">
          <a:extLst>
            <a:ext uri="{FF2B5EF4-FFF2-40B4-BE49-F238E27FC236}">
              <a16:creationId xmlns:a16="http://schemas.microsoft.com/office/drawing/2014/main" id="{FE5CF972-7EA9-4817-BEE8-AE1AF1CBF4FB}"/>
            </a:ext>
          </a:extLst>
        </xdr:cNvPr>
        <xdr:cNvSpPr txBox="1"/>
      </xdr:nvSpPr>
      <xdr:spPr>
        <a:xfrm>
          <a:off x="11900544" y="1353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114316</xdr:rowOff>
    </xdr:from>
    <xdr:ext cx="405111" cy="259045"/>
    <xdr:sp macro="" textlink="">
      <xdr:nvSpPr>
        <xdr:cNvPr id="751" name="n_4aveValue【消防施設】&#10;有形固定資産減価償却率">
          <a:extLst>
            <a:ext uri="{FF2B5EF4-FFF2-40B4-BE49-F238E27FC236}">
              <a16:creationId xmlns:a16="http://schemas.microsoft.com/office/drawing/2014/main" id="{D0CB24AF-E6F9-4B53-8BFC-5BD02A35648A}"/>
            </a:ext>
          </a:extLst>
        </xdr:cNvPr>
        <xdr:cNvSpPr txBox="1"/>
      </xdr:nvSpPr>
      <xdr:spPr>
        <a:xfrm>
          <a:off x="11102984" y="13860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133366</xdr:rowOff>
    </xdr:from>
    <xdr:ext cx="405111" cy="259045"/>
    <xdr:sp macro="" textlink="">
      <xdr:nvSpPr>
        <xdr:cNvPr id="752" name="n_1mainValue【消防施設】&#10;有形固定資産減価償却率">
          <a:extLst>
            <a:ext uri="{FF2B5EF4-FFF2-40B4-BE49-F238E27FC236}">
              <a16:creationId xmlns:a16="http://schemas.microsoft.com/office/drawing/2014/main" id="{80E32A75-1E15-442E-9FD7-78BAC0EAE6BA}"/>
            </a:ext>
          </a:extLst>
        </xdr:cNvPr>
        <xdr:cNvSpPr txBox="1"/>
      </xdr:nvSpPr>
      <xdr:spPr>
        <a:xfrm>
          <a:off x="1343724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123207</xdr:rowOff>
    </xdr:from>
    <xdr:ext cx="405111" cy="259045"/>
    <xdr:sp macro="" textlink="">
      <xdr:nvSpPr>
        <xdr:cNvPr id="753" name="n_2mainValue【消防施設】&#10;有形固定資産減価償却率">
          <a:extLst>
            <a:ext uri="{FF2B5EF4-FFF2-40B4-BE49-F238E27FC236}">
              <a16:creationId xmlns:a16="http://schemas.microsoft.com/office/drawing/2014/main" id="{1B08275B-42C5-411B-98C2-3577833B1E83}"/>
            </a:ext>
          </a:extLst>
        </xdr:cNvPr>
        <xdr:cNvSpPr txBox="1"/>
      </xdr:nvSpPr>
      <xdr:spPr>
        <a:xfrm>
          <a:off x="12675244" y="1386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101616</xdr:rowOff>
    </xdr:from>
    <xdr:ext cx="405111" cy="259045"/>
    <xdr:sp macro="" textlink="">
      <xdr:nvSpPr>
        <xdr:cNvPr id="754" name="n_3mainValue【消防施設】&#10;有形固定資産減価償却率">
          <a:extLst>
            <a:ext uri="{FF2B5EF4-FFF2-40B4-BE49-F238E27FC236}">
              <a16:creationId xmlns:a16="http://schemas.microsoft.com/office/drawing/2014/main" id="{E4D87DCB-91EE-441B-8D0C-F51774A57D69}"/>
            </a:ext>
          </a:extLst>
        </xdr:cNvPr>
        <xdr:cNvSpPr txBox="1"/>
      </xdr:nvSpPr>
      <xdr:spPr>
        <a:xfrm>
          <a:off x="11900544" y="1384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96538</xdr:rowOff>
    </xdr:from>
    <xdr:ext cx="405111" cy="259045"/>
    <xdr:sp macro="" textlink="">
      <xdr:nvSpPr>
        <xdr:cNvPr id="755" name="n_4mainValue【消防施設】&#10;有形固定資産減価償却率">
          <a:extLst>
            <a:ext uri="{FF2B5EF4-FFF2-40B4-BE49-F238E27FC236}">
              <a16:creationId xmlns:a16="http://schemas.microsoft.com/office/drawing/2014/main" id="{48736597-A45E-4944-B3F3-E94347DE87EB}"/>
            </a:ext>
          </a:extLst>
        </xdr:cNvPr>
        <xdr:cNvSpPr txBox="1"/>
      </xdr:nvSpPr>
      <xdr:spPr>
        <a:xfrm>
          <a:off x="1110298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6" name="正方形/長方形 755">
          <a:extLst>
            <a:ext uri="{FF2B5EF4-FFF2-40B4-BE49-F238E27FC236}">
              <a16:creationId xmlns:a16="http://schemas.microsoft.com/office/drawing/2014/main" id="{7882791A-DD69-42AF-A036-89FCC8780A5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57" name="正方形/長方形 756">
          <a:extLst>
            <a:ext uri="{FF2B5EF4-FFF2-40B4-BE49-F238E27FC236}">
              <a16:creationId xmlns:a16="http://schemas.microsoft.com/office/drawing/2014/main" id="{A8DAD6B9-9AF7-4452-9C95-E73DA843C41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58" name="正方形/長方形 757">
          <a:extLst>
            <a:ext uri="{FF2B5EF4-FFF2-40B4-BE49-F238E27FC236}">
              <a16:creationId xmlns:a16="http://schemas.microsoft.com/office/drawing/2014/main" id="{B5DCA1D0-049C-4AB3-9496-7438EA110D7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59" name="正方形/長方形 758">
          <a:extLst>
            <a:ext uri="{FF2B5EF4-FFF2-40B4-BE49-F238E27FC236}">
              <a16:creationId xmlns:a16="http://schemas.microsoft.com/office/drawing/2014/main" id="{06CD8733-F1A4-4B38-9E75-15B9A36FFD5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0" name="正方形/長方形 759">
          <a:extLst>
            <a:ext uri="{FF2B5EF4-FFF2-40B4-BE49-F238E27FC236}">
              <a16:creationId xmlns:a16="http://schemas.microsoft.com/office/drawing/2014/main" id="{CA7ADE65-C690-410E-850A-C8D7C313182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1" name="正方形/長方形 760">
          <a:extLst>
            <a:ext uri="{FF2B5EF4-FFF2-40B4-BE49-F238E27FC236}">
              <a16:creationId xmlns:a16="http://schemas.microsoft.com/office/drawing/2014/main" id="{1F56B9C0-AE12-409E-A606-65E4E116981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2" name="正方形/長方形 761">
          <a:extLst>
            <a:ext uri="{FF2B5EF4-FFF2-40B4-BE49-F238E27FC236}">
              <a16:creationId xmlns:a16="http://schemas.microsoft.com/office/drawing/2014/main" id="{22C390CD-DEFA-48F6-8B6B-31E8338DBB4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3" name="正方形/長方形 762">
          <a:extLst>
            <a:ext uri="{FF2B5EF4-FFF2-40B4-BE49-F238E27FC236}">
              <a16:creationId xmlns:a16="http://schemas.microsoft.com/office/drawing/2014/main" id="{5085DB5E-C303-47ED-8E5F-0BEC10817F6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4" name="テキスト ボックス 763">
          <a:extLst>
            <a:ext uri="{FF2B5EF4-FFF2-40B4-BE49-F238E27FC236}">
              <a16:creationId xmlns:a16="http://schemas.microsoft.com/office/drawing/2014/main" id="{8382C221-3324-4B1D-98AB-C6671DAD3EA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5" name="直線コネクタ 764">
          <a:extLst>
            <a:ext uri="{FF2B5EF4-FFF2-40B4-BE49-F238E27FC236}">
              <a16:creationId xmlns:a16="http://schemas.microsoft.com/office/drawing/2014/main" id="{DA466670-8E2D-43F8-8B5D-1AD961A5937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66" name="直線コネクタ 765">
          <a:extLst>
            <a:ext uri="{FF2B5EF4-FFF2-40B4-BE49-F238E27FC236}">
              <a16:creationId xmlns:a16="http://schemas.microsoft.com/office/drawing/2014/main" id="{8749BF18-31D5-4358-9DF0-0BDAC2DFB37F}"/>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67" name="テキスト ボックス 766">
          <a:extLst>
            <a:ext uri="{FF2B5EF4-FFF2-40B4-BE49-F238E27FC236}">
              <a16:creationId xmlns:a16="http://schemas.microsoft.com/office/drawing/2014/main" id="{A2900157-75C1-4F3A-9971-F1BB4DF96A4F}"/>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68" name="直線コネクタ 767">
          <a:extLst>
            <a:ext uri="{FF2B5EF4-FFF2-40B4-BE49-F238E27FC236}">
              <a16:creationId xmlns:a16="http://schemas.microsoft.com/office/drawing/2014/main" id="{B373C2AF-FE6C-480C-81EA-7EDC40E3286D}"/>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69" name="テキスト ボックス 768">
          <a:extLst>
            <a:ext uri="{FF2B5EF4-FFF2-40B4-BE49-F238E27FC236}">
              <a16:creationId xmlns:a16="http://schemas.microsoft.com/office/drawing/2014/main" id="{D918463C-E62C-44AE-B131-4C06FC0ABB48}"/>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0" name="直線コネクタ 769">
          <a:extLst>
            <a:ext uri="{FF2B5EF4-FFF2-40B4-BE49-F238E27FC236}">
              <a16:creationId xmlns:a16="http://schemas.microsoft.com/office/drawing/2014/main" id="{EBC76B0C-A37B-407B-B0B6-8C2E0600302D}"/>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71" name="テキスト ボックス 770">
          <a:extLst>
            <a:ext uri="{FF2B5EF4-FFF2-40B4-BE49-F238E27FC236}">
              <a16:creationId xmlns:a16="http://schemas.microsoft.com/office/drawing/2014/main" id="{18922B8C-3B5D-4C22-8EAE-FFEB92EFCCF6}"/>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72" name="直線コネクタ 771">
          <a:extLst>
            <a:ext uri="{FF2B5EF4-FFF2-40B4-BE49-F238E27FC236}">
              <a16:creationId xmlns:a16="http://schemas.microsoft.com/office/drawing/2014/main" id="{8D7187A0-B957-433B-ADEA-D8877DB2DBF1}"/>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73" name="テキスト ボックス 772">
          <a:extLst>
            <a:ext uri="{FF2B5EF4-FFF2-40B4-BE49-F238E27FC236}">
              <a16:creationId xmlns:a16="http://schemas.microsoft.com/office/drawing/2014/main" id="{6B01AE91-002C-46B8-BED6-3702D3D72345}"/>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74" name="直線コネクタ 773">
          <a:extLst>
            <a:ext uri="{FF2B5EF4-FFF2-40B4-BE49-F238E27FC236}">
              <a16:creationId xmlns:a16="http://schemas.microsoft.com/office/drawing/2014/main" id="{E20CB61B-F4D4-4901-AA65-16C561C7CDB7}"/>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75" name="テキスト ボックス 774">
          <a:extLst>
            <a:ext uri="{FF2B5EF4-FFF2-40B4-BE49-F238E27FC236}">
              <a16:creationId xmlns:a16="http://schemas.microsoft.com/office/drawing/2014/main" id="{41ABB549-E085-4C69-AB2F-5EBA0C55840F}"/>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6" name="直線コネクタ 775">
          <a:extLst>
            <a:ext uri="{FF2B5EF4-FFF2-40B4-BE49-F238E27FC236}">
              <a16:creationId xmlns:a16="http://schemas.microsoft.com/office/drawing/2014/main" id="{09B28A12-45A5-4802-9C2A-75FCF9CB8B8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77" name="テキスト ボックス 776">
          <a:extLst>
            <a:ext uri="{FF2B5EF4-FFF2-40B4-BE49-F238E27FC236}">
              <a16:creationId xmlns:a16="http://schemas.microsoft.com/office/drawing/2014/main" id="{087DA657-5407-434F-8E59-0F8D634250A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78" name="【消防施設】&#10;一人当たり面積グラフ枠">
          <a:extLst>
            <a:ext uri="{FF2B5EF4-FFF2-40B4-BE49-F238E27FC236}">
              <a16:creationId xmlns:a16="http://schemas.microsoft.com/office/drawing/2014/main" id="{C52BD681-FDD0-4F0D-B8BE-352E69DBE23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82</xdr:row>
      <xdr:rowOff>76200</xdr:rowOff>
    </xdr:from>
    <xdr:to>
      <xdr:col>116</xdr:col>
      <xdr:colOff>62864</xdr:colOff>
      <xdr:row>86</xdr:row>
      <xdr:rowOff>97537</xdr:rowOff>
    </xdr:to>
    <xdr:cxnSp macro="">
      <xdr:nvCxnSpPr>
        <xdr:cNvPr id="779" name="直線コネクタ 778">
          <a:extLst>
            <a:ext uri="{FF2B5EF4-FFF2-40B4-BE49-F238E27FC236}">
              <a16:creationId xmlns:a16="http://schemas.microsoft.com/office/drawing/2014/main" id="{0904D943-C681-4B12-B3F4-9A693EC78254}"/>
            </a:ext>
          </a:extLst>
        </xdr:cNvPr>
        <xdr:cNvCxnSpPr/>
      </xdr:nvCxnSpPr>
      <xdr:spPr>
        <a:xfrm flipV="1">
          <a:off x="19509104" y="13822680"/>
          <a:ext cx="0" cy="691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101364</xdr:rowOff>
    </xdr:from>
    <xdr:ext cx="469744" cy="259045"/>
    <xdr:sp macro="" textlink="">
      <xdr:nvSpPr>
        <xdr:cNvPr id="780" name="【消防施設】&#10;一人当たり面積最小値テキスト">
          <a:extLst>
            <a:ext uri="{FF2B5EF4-FFF2-40B4-BE49-F238E27FC236}">
              <a16:creationId xmlns:a16="http://schemas.microsoft.com/office/drawing/2014/main" id="{E9A90993-07CC-4702-A585-C4C937CC37F7}"/>
            </a:ext>
          </a:extLst>
        </xdr:cNvPr>
        <xdr:cNvSpPr txBox="1"/>
      </xdr:nvSpPr>
      <xdr:spPr>
        <a:xfrm>
          <a:off x="19547840" y="1451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97537</xdr:rowOff>
    </xdr:from>
    <xdr:to>
      <xdr:col>116</xdr:col>
      <xdr:colOff>152400</xdr:colOff>
      <xdr:row>86</xdr:row>
      <xdr:rowOff>97537</xdr:rowOff>
    </xdr:to>
    <xdr:cxnSp macro="">
      <xdr:nvCxnSpPr>
        <xdr:cNvPr id="781" name="直線コネクタ 780">
          <a:extLst>
            <a:ext uri="{FF2B5EF4-FFF2-40B4-BE49-F238E27FC236}">
              <a16:creationId xmlns:a16="http://schemas.microsoft.com/office/drawing/2014/main" id="{3C543FE4-D515-4443-A35A-929318CC7564}"/>
            </a:ext>
          </a:extLst>
        </xdr:cNvPr>
        <xdr:cNvCxnSpPr/>
      </xdr:nvCxnSpPr>
      <xdr:spPr>
        <a:xfrm>
          <a:off x="19443700" y="14514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22877</xdr:rowOff>
    </xdr:from>
    <xdr:ext cx="469744" cy="259045"/>
    <xdr:sp macro="" textlink="">
      <xdr:nvSpPr>
        <xdr:cNvPr id="782" name="【消防施設】&#10;一人当たり面積最大値テキスト">
          <a:extLst>
            <a:ext uri="{FF2B5EF4-FFF2-40B4-BE49-F238E27FC236}">
              <a16:creationId xmlns:a16="http://schemas.microsoft.com/office/drawing/2014/main" id="{870C8209-8FA9-4325-ADAE-BE752B66389E}"/>
            </a:ext>
          </a:extLst>
        </xdr:cNvPr>
        <xdr:cNvSpPr txBox="1"/>
      </xdr:nvSpPr>
      <xdr:spPr>
        <a:xfrm>
          <a:off x="19547840" y="1360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82</xdr:row>
      <xdr:rowOff>76200</xdr:rowOff>
    </xdr:from>
    <xdr:to>
      <xdr:col>116</xdr:col>
      <xdr:colOff>152400</xdr:colOff>
      <xdr:row>82</xdr:row>
      <xdr:rowOff>76200</xdr:rowOff>
    </xdr:to>
    <xdr:cxnSp macro="">
      <xdr:nvCxnSpPr>
        <xdr:cNvPr id="783" name="直線コネクタ 782">
          <a:extLst>
            <a:ext uri="{FF2B5EF4-FFF2-40B4-BE49-F238E27FC236}">
              <a16:creationId xmlns:a16="http://schemas.microsoft.com/office/drawing/2014/main" id="{9BEA0937-E00F-4497-89F4-22DAF6CE741C}"/>
            </a:ext>
          </a:extLst>
        </xdr:cNvPr>
        <xdr:cNvCxnSpPr/>
      </xdr:nvCxnSpPr>
      <xdr:spPr>
        <a:xfrm>
          <a:off x="19443700" y="13822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134383</xdr:rowOff>
    </xdr:from>
    <xdr:ext cx="469744" cy="259045"/>
    <xdr:sp macro="" textlink="">
      <xdr:nvSpPr>
        <xdr:cNvPr id="784" name="【消防施設】&#10;一人当たり面積平均値テキスト">
          <a:extLst>
            <a:ext uri="{FF2B5EF4-FFF2-40B4-BE49-F238E27FC236}">
              <a16:creationId xmlns:a16="http://schemas.microsoft.com/office/drawing/2014/main" id="{C2CD78D2-9220-44CB-A9F3-FB381E98283F}"/>
            </a:ext>
          </a:extLst>
        </xdr:cNvPr>
        <xdr:cNvSpPr txBox="1"/>
      </xdr:nvSpPr>
      <xdr:spPr>
        <a:xfrm>
          <a:off x="19547840" y="142161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111506</xdr:rowOff>
    </xdr:from>
    <xdr:to>
      <xdr:col>116</xdr:col>
      <xdr:colOff>114300</xdr:colOff>
      <xdr:row>86</xdr:row>
      <xdr:rowOff>41656</xdr:rowOff>
    </xdr:to>
    <xdr:sp macro="" textlink="">
      <xdr:nvSpPr>
        <xdr:cNvPr id="785" name="フローチャート: 判断 784">
          <a:extLst>
            <a:ext uri="{FF2B5EF4-FFF2-40B4-BE49-F238E27FC236}">
              <a16:creationId xmlns:a16="http://schemas.microsoft.com/office/drawing/2014/main" id="{0A29C777-B5A5-40B8-8C13-87309CD0474F}"/>
            </a:ext>
          </a:extLst>
        </xdr:cNvPr>
        <xdr:cNvSpPr/>
      </xdr:nvSpPr>
      <xdr:spPr>
        <a:xfrm>
          <a:off x="19458940" y="14360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113030</xdr:rowOff>
    </xdr:from>
    <xdr:to>
      <xdr:col>112</xdr:col>
      <xdr:colOff>38100</xdr:colOff>
      <xdr:row>86</xdr:row>
      <xdr:rowOff>43180</xdr:rowOff>
    </xdr:to>
    <xdr:sp macro="" textlink="">
      <xdr:nvSpPr>
        <xdr:cNvPr id="786" name="フローチャート: 判断 785">
          <a:extLst>
            <a:ext uri="{FF2B5EF4-FFF2-40B4-BE49-F238E27FC236}">
              <a16:creationId xmlns:a16="http://schemas.microsoft.com/office/drawing/2014/main" id="{88A471BB-DF99-4FE9-90D2-8B8A61E03DA8}"/>
            </a:ext>
          </a:extLst>
        </xdr:cNvPr>
        <xdr:cNvSpPr/>
      </xdr:nvSpPr>
      <xdr:spPr>
        <a:xfrm>
          <a:off x="18735040" y="14362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77</xdr:row>
      <xdr:rowOff>146558</xdr:rowOff>
    </xdr:from>
    <xdr:to>
      <xdr:col>107</xdr:col>
      <xdr:colOff>101600</xdr:colOff>
      <xdr:row>78</xdr:row>
      <xdr:rowOff>76708</xdr:rowOff>
    </xdr:to>
    <xdr:sp macro="" textlink="">
      <xdr:nvSpPr>
        <xdr:cNvPr id="787" name="フローチャート: 判断 786">
          <a:extLst>
            <a:ext uri="{FF2B5EF4-FFF2-40B4-BE49-F238E27FC236}">
              <a16:creationId xmlns:a16="http://schemas.microsoft.com/office/drawing/2014/main" id="{BE21B584-CFB0-4C3A-B2F0-A9D8EEB0404F}"/>
            </a:ext>
          </a:extLst>
        </xdr:cNvPr>
        <xdr:cNvSpPr/>
      </xdr:nvSpPr>
      <xdr:spPr>
        <a:xfrm>
          <a:off x="17937480" y="13054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131318</xdr:rowOff>
    </xdr:from>
    <xdr:to>
      <xdr:col>102</xdr:col>
      <xdr:colOff>165100</xdr:colOff>
      <xdr:row>86</xdr:row>
      <xdr:rowOff>61468</xdr:rowOff>
    </xdr:to>
    <xdr:sp macro="" textlink="">
      <xdr:nvSpPr>
        <xdr:cNvPr id="788" name="フローチャート: 判断 787">
          <a:extLst>
            <a:ext uri="{FF2B5EF4-FFF2-40B4-BE49-F238E27FC236}">
              <a16:creationId xmlns:a16="http://schemas.microsoft.com/office/drawing/2014/main" id="{A2689814-C8B3-4349-BD28-44D950AC2D53}"/>
            </a:ext>
          </a:extLst>
        </xdr:cNvPr>
        <xdr:cNvSpPr/>
      </xdr:nvSpPr>
      <xdr:spPr>
        <a:xfrm>
          <a:off x="17162780" y="14380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132842</xdr:rowOff>
    </xdr:from>
    <xdr:to>
      <xdr:col>98</xdr:col>
      <xdr:colOff>38100</xdr:colOff>
      <xdr:row>86</xdr:row>
      <xdr:rowOff>62992</xdr:rowOff>
    </xdr:to>
    <xdr:sp macro="" textlink="">
      <xdr:nvSpPr>
        <xdr:cNvPr id="789" name="フローチャート: 判断 788">
          <a:extLst>
            <a:ext uri="{FF2B5EF4-FFF2-40B4-BE49-F238E27FC236}">
              <a16:creationId xmlns:a16="http://schemas.microsoft.com/office/drawing/2014/main" id="{DE178F49-03B6-4765-A23E-2F25BECAADF1}"/>
            </a:ext>
          </a:extLst>
        </xdr:cNvPr>
        <xdr:cNvSpPr/>
      </xdr:nvSpPr>
      <xdr:spPr>
        <a:xfrm>
          <a:off x="16388080" y="143822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0" name="テキスト ボックス 789">
          <a:extLst>
            <a:ext uri="{FF2B5EF4-FFF2-40B4-BE49-F238E27FC236}">
              <a16:creationId xmlns:a16="http://schemas.microsoft.com/office/drawing/2014/main" id="{B6CF4BD2-ADD3-4828-9C91-44BDD8ACBA7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1" name="テキスト ボックス 790">
          <a:extLst>
            <a:ext uri="{FF2B5EF4-FFF2-40B4-BE49-F238E27FC236}">
              <a16:creationId xmlns:a16="http://schemas.microsoft.com/office/drawing/2014/main" id="{1BD19918-1C85-47A8-AA82-0CC0CA65B6A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2" name="テキスト ボックス 791">
          <a:extLst>
            <a:ext uri="{FF2B5EF4-FFF2-40B4-BE49-F238E27FC236}">
              <a16:creationId xmlns:a16="http://schemas.microsoft.com/office/drawing/2014/main" id="{3E65357D-120B-4670-A956-CBCEB4BBBE7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3" name="テキスト ボックス 792">
          <a:extLst>
            <a:ext uri="{FF2B5EF4-FFF2-40B4-BE49-F238E27FC236}">
              <a16:creationId xmlns:a16="http://schemas.microsoft.com/office/drawing/2014/main" id="{3A33E139-6D97-4602-89EE-D6D245FA9A2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4" name="テキスト ボックス 793">
          <a:extLst>
            <a:ext uri="{FF2B5EF4-FFF2-40B4-BE49-F238E27FC236}">
              <a16:creationId xmlns:a16="http://schemas.microsoft.com/office/drawing/2014/main" id="{F4DFA93C-366E-43DE-B1AF-6AAAC545B3C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151130</xdr:rowOff>
    </xdr:from>
    <xdr:to>
      <xdr:col>116</xdr:col>
      <xdr:colOff>114300</xdr:colOff>
      <xdr:row>86</xdr:row>
      <xdr:rowOff>81280</xdr:rowOff>
    </xdr:to>
    <xdr:sp macro="" textlink="">
      <xdr:nvSpPr>
        <xdr:cNvPr id="795" name="楕円 794">
          <a:extLst>
            <a:ext uri="{FF2B5EF4-FFF2-40B4-BE49-F238E27FC236}">
              <a16:creationId xmlns:a16="http://schemas.microsoft.com/office/drawing/2014/main" id="{6A5A11CB-3B11-4791-B314-F2ACFD8F52AF}"/>
            </a:ext>
          </a:extLst>
        </xdr:cNvPr>
        <xdr:cNvSpPr/>
      </xdr:nvSpPr>
      <xdr:spPr>
        <a:xfrm>
          <a:off x="19458940" y="14400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89933</xdr:rowOff>
    </xdr:from>
    <xdr:ext cx="469744" cy="259045"/>
    <xdr:sp macro="" textlink="">
      <xdr:nvSpPr>
        <xdr:cNvPr id="796" name="【消防施設】&#10;一人当たり面積該当値テキスト">
          <a:extLst>
            <a:ext uri="{FF2B5EF4-FFF2-40B4-BE49-F238E27FC236}">
              <a16:creationId xmlns:a16="http://schemas.microsoft.com/office/drawing/2014/main" id="{E8B82244-737E-449D-9EE3-BB78FAFB78CE}"/>
            </a:ext>
          </a:extLst>
        </xdr:cNvPr>
        <xdr:cNvSpPr txBox="1"/>
      </xdr:nvSpPr>
      <xdr:spPr>
        <a:xfrm>
          <a:off x="19547840" y="1433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153415</xdr:rowOff>
    </xdr:from>
    <xdr:to>
      <xdr:col>112</xdr:col>
      <xdr:colOff>38100</xdr:colOff>
      <xdr:row>86</xdr:row>
      <xdr:rowOff>83565</xdr:rowOff>
    </xdr:to>
    <xdr:sp macro="" textlink="">
      <xdr:nvSpPr>
        <xdr:cNvPr id="797" name="楕円 796">
          <a:extLst>
            <a:ext uri="{FF2B5EF4-FFF2-40B4-BE49-F238E27FC236}">
              <a16:creationId xmlns:a16="http://schemas.microsoft.com/office/drawing/2014/main" id="{D1307B46-1132-4254-9AAA-340506F15491}"/>
            </a:ext>
          </a:extLst>
        </xdr:cNvPr>
        <xdr:cNvSpPr/>
      </xdr:nvSpPr>
      <xdr:spPr>
        <a:xfrm>
          <a:off x="18735040" y="144028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30480</xdr:rowOff>
    </xdr:from>
    <xdr:to>
      <xdr:col>116</xdr:col>
      <xdr:colOff>63500</xdr:colOff>
      <xdr:row>86</xdr:row>
      <xdr:rowOff>32765</xdr:rowOff>
    </xdr:to>
    <xdr:cxnSp macro="">
      <xdr:nvCxnSpPr>
        <xdr:cNvPr id="798" name="直線コネクタ 797">
          <a:extLst>
            <a:ext uri="{FF2B5EF4-FFF2-40B4-BE49-F238E27FC236}">
              <a16:creationId xmlns:a16="http://schemas.microsoft.com/office/drawing/2014/main" id="{2275760B-BA7D-4BAA-9958-6C307DB76524}"/>
            </a:ext>
          </a:extLst>
        </xdr:cNvPr>
        <xdr:cNvCxnSpPr/>
      </xdr:nvCxnSpPr>
      <xdr:spPr>
        <a:xfrm flipV="1">
          <a:off x="18778220" y="14447520"/>
          <a:ext cx="7315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156463</xdr:rowOff>
    </xdr:from>
    <xdr:to>
      <xdr:col>107</xdr:col>
      <xdr:colOff>101600</xdr:colOff>
      <xdr:row>86</xdr:row>
      <xdr:rowOff>86613</xdr:rowOff>
    </xdr:to>
    <xdr:sp macro="" textlink="">
      <xdr:nvSpPr>
        <xdr:cNvPr id="799" name="楕円 798">
          <a:extLst>
            <a:ext uri="{FF2B5EF4-FFF2-40B4-BE49-F238E27FC236}">
              <a16:creationId xmlns:a16="http://schemas.microsoft.com/office/drawing/2014/main" id="{D2F43F1C-D316-423E-9D60-FEE325F46EA1}"/>
            </a:ext>
          </a:extLst>
        </xdr:cNvPr>
        <xdr:cNvSpPr/>
      </xdr:nvSpPr>
      <xdr:spPr>
        <a:xfrm>
          <a:off x="17937480" y="144058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32765</xdr:rowOff>
    </xdr:from>
    <xdr:to>
      <xdr:col>111</xdr:col>
      <xdr:colOff>177800</xdr:colOff>
      <xdr:row>86</xdr:row>
      <xdr:rowOff>35813</xdr:rowOff>
    </xdr:to>
    <xdr:cxnSp macro="">
      <xdr:nvCxnSpPr>
        <xdr:cNvPr id="800" name="直線コネクタ 799">
          <a:extLst>
            <a:ext uri="{FF2B5EF4-FFF2-40B4-BE49-F238E27FC236}">
              <a16:creationId xmlns:a16="http://schemas.microsoft.com/office/drawing/2014/main" id="{9996524A-3174-40DF-8F61-8EFD75318332}"/>
            </a:ext>
          </a:extLst>
        </xdr:cNvPr>
        <xdr:cNvCxnSpPr/>
      </xdr:nvCxnSpPr>
      <xdr:spPr>
        <a:xfrm flipV="1">
          <a:off x="17988280" y="14449805"/>
          <a:ext cx="78994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157226</xdr:rowOff>
    </xdr:from>
    <xdr:to>
      <xdr:col>102</xdr:col>
      <xdr:colOff>165100</xdr:colOff>
      <xdr:row>86</xdr:row>
      <xdr:rowOff>87376</xdr:rowOff>
    </xdr:to>
    <xdr:sp macro="" textlink="">
      <xdr:nvSpPr>
        <xdr:cNvPr id="801" name="楕円 800">
          <a:extLst>
            <a:ext uri="{FF2B5EF4-FFF2-40B4-BE49-F238E27FC236}">
              <a16:creationId xmlns:a16="http://schemas.microsoft.com/office/drawing/2014/main" id="{01950990-9D69-405F-AA3D-28762962D85A}"/>
            </a:ext>
          </a:extLst>
        </xdr:cNvPr>
        <xdr:cNvSpPr/>
      </xdr:nvSpPr>
      <xdr:spPr>
        <a:xfrm>
          <a:off x="17162780" y="14406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35813</xdr:rowOff>
    </xdr:from>
    <xdr:to>
      <xdr:col>107</xdr:col>
      <xdr:colOff>50800</xdr:colOff>
      <xdr:row>86</xdr:row>
      <xdr:rowOff>36576</xdr:rowOff>
    </xdr:to>
    <xdr:cxnSp macro="">
      <xdr:nvCxnSpPr>
        <xdr:cNvPr id="802" name="直線コネクタ 801">
          <a:extLst>
            <a:ext uri="{FF2B5EF4-FFF2-40B4-BE49-F238E27FC236}">
              <a16:creationId xmlns:a16="http://schemas.microsoft.com/office/drawing/2014/main" id="{6D4A796B-5689-4194-A2B8-D578EF40F74F}"/>
            </a:ext>
          </a:extLst>
        </xdr:cNvPr>
        <xdr:cNvCxnSpPr/>
      </xdr:nvCxnSpPr>
      <xdr:spPr>
        <a:xfrm flipV="1">
          <a:off x="17213580" y="14452853"/>
          <a:ext cx="7747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803" name="楕円 802">
          <a:extLst>
            <a:ext uri="{FF2B5EF4-FFF2-40B4-BE49-F238E27FC236}">
              <a16:creationId xmlns:a16="http://schemas.microsoft.com/office/drawing/2014/main" id="{4FB19CA8-C5E5-4397-B134-317A2523DAF1}"/>
            </a:ext>
          </a:extLst>
        </xdr:cNvPr>
        <xdr:cNvSpPr/>
      </xdr:nvSpPr>
      <xdr:spPr>
        <a:xfrm>
          <a:off x="16388080" y="1440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36576</xdr:rowOff>
    </xdr:from>
    <xdr:to>
      <xdr:col>102</xdr:col>
      <xdr:colOff>114300</xdr:colOff>
      <xdr:row>86</xdr:row>
      <xdr:rowOff>38100</xdr:rowOff>
    </xdr:to>
    <xdr:cxnSp macro="">
      <xdr:nvCxnSpPr>
        <xdr:cNvPr id="804" name="直線コネクタ 803">
          <a:extLst>
            <a:ext uri="{FF2B5EF4-FFF2-40B4-BE49-F238E27FC236}">
              <a16:creationId xmlns:a16="http://schemas.microsoft.com/office/drawing/2014/main" id="{AAA48392-C5A1-44DE-B5B2-17D730B051B9}"/>
            </a:ext>
          </a:extLst>
        </xdr:cNvPr>
        <xdr:cNvCxnSpPr/>
      </xdr:nvCxnSpPr>
      <xdr:spPr>
        <a:xfrm flipV="1">
          <a:off x="16431260" y="14453616"/>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59707</xdr:rowOff>
    </xdr:from>
    <xdr:ext cx="469744" cy="259045"/>
    <xdr:sp macro="" textlink="">
      <xdr:nvSpPr>
        <xdr:cNvPr id="805" name="n_1aveValue【消防施設】&#10;一人当たり面積">
          <a:extLst>
            <a:ext uri="{FF2B5EF4-FFF2-40B4-BE49-F238E27FC236}">
              <a16:creationId xmlns:a16="http://schemas.microsoft.com/office/drawing/2014/main" id="{5B270694-EC28-4DFA-97FC-8A68EFF1511F}"/>
            </a:ext>
          </a:extLst>
        </xdr:cNvPr>
        <xdr:cNvSpPr txBox="1"/>
      </xdr:nvSpPr>
      <xdr:spPr>
        <a:xfrm>
          <a:off x="18561127" y="1414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93235</xdr:rowOff>
    </xdr:from>
    <xdr:ext cx="469744" cy="259045"/>
    <xdr:sp macro="" textlink="">
      <xdr:nvSpPr>
        <xdr:cNvPr id="806" name="n_2aveValue【消防施設】&#10;一人当たり面積">
          <a:extLst>
            <a:ext uri="{FF2B5EF4-FFF2-40B4-BE49-F238E27FC236}">
              <a16:creationId xmlns:a16="http://schemas.microsoft.com/office/drawing/2014/main" id="{F871BCB4-3ABB-4456-A2E1-E812A6D26246}"/>
            </a:ext>
          </a:extLst>
        </xdr:cNvPr>
        <xdr:cNvSpPr txBox="1"/>
      </xdr:nvSpPr>
      <xdr:spPr>
        <a:xfrm>
          <a:off x="17776267" y="1283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77995</xdr:rowOff>
    </xdr:from>
    <xdr:ext cx="469744" cy="259045"/>
    <xdr:sp macro="" textlink="">
      <xdr:nvSpPr>
        <xdr:cNvPr id="807" name="n_3aveValue【消防施設】&#10;一人当たり面積">
          <a:extLst>
            <a:ext uri="{FF2B5EF4-FFF2-40B4-BE49-F238E27FC236}">
              <a16:creationId xmlns:a16="http://schemas.microsoft.com/office/drawing/2014/main" id="{79D5AECB-E254-40D1-B89A-40C3B7E232D5}"/>
            </a:ext>
          </a:extLst>
        </xdr:cNvPr>
        <xdr:cNvSpPr txBox="1"/>
      </xdr:nvSpPr>
      <xdr:spPr>
        <a:xfrm>
          <a:off x="1700156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79519</xdr:rowOff>
    </xdr:from>
    <xdr:ext cx="469744" cy="259045"/>
    <xdr:sp macro="" textlink="">
      <xdr:nvSpPr>
        <xdr:cNvPr id="808" name="n_4aveValue【消防施設】&#10;一人当たり面積">
          <a:extLst>
            <a:ext uri="{FF2B5EF4-FFF2-40B4-BE49-F238E27FC236}">
              <a16:creationId xmlns:a16="http://schemas.microsoft.com/office/drawing/2014/main" id="{C61ADF41-654F-4725-9424-7A4246C629DD}"/>
            </a:ext>
          </a:extLst>
        </xdr:cNvPr>
        <xdr:cNvSpPr txBox="1"/>
      </xdr:nvSpPr>
      <xdr:spPr>
        <a:xfrm>
          <a:off x="16226867" y="1416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74692</xdr:rowOff>
    </xdr:from>
    <xdr:ext cx="469744" cy="259045"/>
    <xdr:sp macro="" textlink="">
      <xdr:nvSpPr>
        <xdr:cNvPr id="809" name="n_1mainValue【消防施設】&#10;一人当たり面積">
          <a:extLst>
            <a:ext uri="{FF2B5EF4-FFF2-40B4-BE49-F238E27FC236}">
              <a16:creationId xmlns:a16="http://schemas.microsoft.com/office/drawing/2014/main" id="{21EB4851-4837-45DF-B22B-AFC00B361458}"/>
            </a:ext>
          </a:extLst>
        </xdr:cNvPr>
        <xdr:cNvSpPr txBox="1"/>
      </xdr:nvSpPr>
      <xdr:spPr>
        <a:xfrm>
          <a:off x="18561127" y="1449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77740</xdr:rowOff>
    </xdr:from>
    <xdr:ext cx="469744" cy="259045"/>
    <xdr:sp macro="" textlink="">
      <xdr:nvSpPr>
        <xdr:cNvPr id="810" name="n_2mainValue【消防施設】&#10;一人当たり面積">
          <a:extLst>
            <a:ext uri="{FF2B5EF4-FFF2-40B4-BE49-F238E27FC236}">
              <a16:creationId xmlns:a16="http://schemas.microsoft.com/office/drawing/2014/main" id="{E0ACC57C-EFB2-48E5-85A3-B83391FFE0DF}"/>
            </a:ext>
          </a:extLst>
        </xdr:cNvPr>
        <xdr:cNvSpPr txBox="1"/>
      </xdr:nvSpPr>
      <xdr:spPr>
        <a:xfrm>
          <a:off x="17776267" y="14494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78503</xdr:rowOff>
    </xdr:from>
    <xdr:ext cx="469744" cy="259045"/>
    <xdr:sp macro="" textlink="">
      <xdr:nvSpPr>
        <xdr:cNvPr id="811" name="n_3mainValue【消防施設】&#10;一人当たり面積">
          <a:extLst>
            <a:ext uri="{FF2B5EF4-FFF2-40B4-BE49-F238E27FC236}">
              <a16:creationId xmlns:a16="http://schemas.microsoft.com/office/drawing/2014/main" id="{0D3794FF-20AE-4281-A5D5-33FA16D6AEB2}"/>
            </a:ext>
          </a:extLst>
        </xdr:cNvPr>
        <xdr:cNvSpPr txBox="1"/>
      </xdr:nvSpPr>
      <xdr:spPr>
        <a:xfrm>
          <a:off x="17001567" y="1449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812" name="n_4mainValue【消防施設】&#10;一人当たり面積">
          <a:extLst>
            <a:ext uri="{FF2B5EF4-FFF2-40B4-BE49-F238E27FC236}">
              <a16:creationId xmlns:a16="http://schemas.microsoft.com/office/drawing/2014/main" id="{62FB765B-7194-4ABE-999F-7E6349DD3FDA}"/>
            </a:ext>
          </a:extLst>
        </xdr:cNvPr>
        <xdr:cNvSpPr txBox="1"/>
      </xdr:nvSpPr>
      <xdr:spPr>
        <a:xfrm>
          <a:off x="1622686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3" name="正方形/長方形 812">
          <a:extLst>
            <a:ext uri="{FF2B5EF4-FFF2-40B4-BE49-F238E27FC236}">
              <a16:creationId xmlns:a16="http://schemas.microsoft.com/office/drawing/2014/main" id="{F07569D7-874F-4D40-8C04-CD4462D1E5E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4" name="正方形/長方形 813">
          <a:extLst>
            <a:ext uri="{FF2B5EF4-FFF2-40B4-BE49-F238E27FC236}">
              <a16:creationId xmlns:a16="http://schemas.microsoft.com/office/drawing/2014/main" id="{713FB022-E6EE-4C26-861A-34845C04659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5" name="正方形/長方形 814">
          <a:extLst>
            <a:ext uri="{FF2B5EF4-FFF2-40B4-BE49-F238E27FC236}">
              <a16:creationId xmlns:a16="http://schemas.microsoft.com/office/drawing/2014/main" id="{F55FE73D-D37E-4334-AAF9-A3F417FA52B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6" name="正方形/長方形 815">
          <a:extLst>
            <a:ext uri="{FF2B5EF4-FFF2-40B4-BE49-F238E27FC236}">
              <a16:creationId xmlns:a16="http://schemas.microsoft.com/office/drawing/2014/main" id="{F9C6FDED-BE7E-4503-B4D4-DF5DCF81C80E}"/>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17" name="正方形/長方形 816">
          <a:extLst>
            <a:ext uri="{FF2B5EF4-FFF2-40B4-BE49-F238E27FC236}">
              <a16:creationId xmlns:a16="http://schemas.microsoft.com/office/drawing/2014/main" id="{947A09B4-4A99-4D86-8D60-2F3F55DFAF6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18" name="正方形/長方形 817">
          <a:extLst>
            <a:ext uri="{FF2B5EF4-FFF2-40B4-BE49-F238E27FC236}">
              <a16:creationId xmlns:a16="http://schemas.microsoft.com/office/drawing/2014/main" id="{A5EA03E0-19ED-4172-A04B-A672AA3F8D1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19" name="正方形/長方形 818">
          <a:extLst>
            <a:ext uri="{FF2B5EF4-FFF2-40B4-BE49-F238E27FC236}">
              <a16:creationId xmlns:a16="http://schemas.microsoft.com/office/drawing/2014/main" id="{2F2D19AF-8F57-4471-9CB7-0A16F36323A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0" name="正方形/長方形 819">
          <a:extLst>
            <a:ext uri="{FF2B5EF4-FFF2-40B4-BE49-F238E27FC236}">
              <a16:creationId xmlns:a16="http://schemas.microsoft.com/office/drawing/2014/main" id="{EAA8A280-D321-40A6-B811-DF6B8BD4FB5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1" name="テキスト ボックス 820">
          <a:extLst>
            <a:ext uri="{FF2B5EF4-FFF2-40B4-BE49-F238E27FC236}">
              <a16:creationId xmlns:a16="http://schemas.microsoft.com/office/drawing/2014/main" id="{89DAD38A-6B29-4D15-AE3A-DB5F39ED654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2" name="直線コネクタ 821">
          <a:extLst>
            <a:ext uri="{FF2B5EF4-FFF2-40B4-BE49-F238E27FC236}">
              <a16:creationId xmlns:a16="http://schemas.microsoft.com/office/drawing/2014/main" id="{61D27723-6215-4FA5-A0AF-42603DBED4F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3" name="テキスト ボックス 822">
          <a:extLst>
            <a:ext uri="{FF2B5EF4-FFF2-40B4-BE49-F238E27FC236}">
              <a16:creationId xmlns:a16="http://schemas.microsoft.com/office/drawing/2014/main" id="{5BD289B3-129E-4FD6-A8FF-0B5FEC8EAAE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24" name="直線コネクタ 823">
          <a:extLst>
            <a:ext uri="{FF2B5EF4-FFF2-40B4-BE49-F238E27FC236}">
              <a16:creationId xmlns:a16="http://schemas.microsoft.com/office/drawing/2014/main" id="{6EE36439-4F8B-40B3-99CA-17F7F30062D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25" name="テキスト ボックス 824">
          <a:extLst>
            <a:ext uri="{FF2B5EF4-FFF2-40B4-BE49-F238E27FC236}">
              <a16:creationId xmlns:a16="http://schemas.microsoft.com/office/drawing/2014/main" id="{FDC4A7F0-1D82-44A7-95E4-56592F0153B3}"/>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26" name="直線コネクタ 825">
          <a:extLst>
            <a:ext uri="{FF2B5EF4-FFF2-40B4-BE49-F238E27FC236}">
              <a16:creationId xmlns:a16="http://schemas.microsoft.com/office/drawing/2014/main" id="{DED525D7-43A9-4FC3-8181-8A00E741DC9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27" name="テキスト ボックス 826">
          <a:extLst>
            <a:ext uri="{FF2B5EF4-FFF2-40B4-BE49-F238E27FC236}">
              <a16:creationId xmlns:a16="http://schemas.microsoft.com/office/drawing/2014/main" id="{284692CB-2756-4530-8B32-0230580D655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28" name="直線コネクタ 827">
          <a:extLst>
            <a:ext uri="{FF2B5EF4-FFF2-40B4-BE49-F238E27FC236}">
              <a16:creationId xmlns:a16="http://schemas.microsoft.com/office/drawing/2014/main" id="{AB03BF2A-E135-4B2C-883C-93674D64EE6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29" name="テキスト ボックス 828">
          <a:extLst>
            <a:ext uri="{FF2B5EF4-FFF2-40B4-BE49-F238E27FC236}">
              <a16:creationId xmlns:a16="http://schemas.microsoft.com/office/drawing/2014/main" id="{37409CD1-D6F1-412B-BA5E-890111FA6EF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0" name="直線コネクタ 829">
          <a:extLst>
            <a:ext uri="{FF2B5EF4-FFF2-40B4-BE49-F238E27FC236}">
              <a16:creationId xmlns:a16="http://schemas.microsoft.com/office/drawing/2014/main" id="{6E32EEB5-10E4-4C3F-B6F9-C06FE39A478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1" name="テキスト ボックス 830">
          <a:extLst>
            <a:ext uri="{FF2B5EF4-FFF2-40B4-BE49-F238E27FC236}">
              <a16:creationId xmlns:a16="http://schemas.microsoft.com/office/drawing/2014/main" id="{9CACB573-F4F2-43CE-80FB-96016D44B1F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32" name="直線コネクタ 831">
          <a:extLst>
            <a:ext uri="{FF2B5EF4-FFF2-40B4-BE49-F238E27FC236}">
              <a16:creationId xmlns:a16="http://schemas.microsoft.com/office/drawing/2014/main" id="{B0309D49-9EDC-4F38-AC6E-5D16F50CCC4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33" name="テキスト ボックス 832">
          <a:extLst>
            <a:ext uri="{FF2B5EF4-FFF2-40B4-BE49-F238E27FC236}">
              <a16:creationId xmlns:a16="http://schemas.microsoft.com/office/drawing/2014/main" id="{86F5C43C-3B19-4D74-8429-5C5C8374AC01}"/>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34" name="直線コネクタ 833">
          <a:extLst>
            <a:ext uri="{FF2B5EF4-FFF2-40B4-BE49-F238E27FC236}">
              <a16:creationId xmlns:a16="http://schemas.microsoft.com/office/drawing/2014/main" id="{A3CAE36F-F7AF-4BA1-A6AD-E082161FA83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35" name="テキスト ボックス 834">
          <a:extLst>
            <a:ext uri="{FF2B5EF4-FFF2-40B4-BE49-F238E27FC236}">
              <a16:creationId xmlns:a16="http://schemas.microsoft.com/office/drawing/2014/main" id="{21D611E3-6DB5-40B3-9FCB-70D476DCBD1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6" name="直線コネクタ 835">
          <a:extLst>
            <a:ext uri="{FF2B5EF4-FFF2-40B4-BE49-F238E27FC236}">
              <a16:creationId xmlns:a16="http://schemas.microsoft.com/office/drawing/2014/main" id="{5EF1FD20-2B61-4B4D-93F0-6A7A3BAEB8E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庁舎】&#10;有形固定資産減価償却率グラフ枠">
          <a:extLst>
            <a:ext uri="{FF2B5EF4-FFF2-40B4-BE49-F238E27FC236}">
              <a16:creationId xmlns:a16="http://schemas.microsoft.com/office/drawing/2014/main" id="{294FC5CA-7560-4715-9D6D-67631721FC7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58238</xdr:rowOff>
    </xdr:from>
    <xdr:to>
      <xdr:col>85</xdr:col>
      <xdr:colOff>126364</xdr:colOff>
      <xdr:row>109</xdr:row>
      <xdr:rowOff>35379</xdr:rowOff>
    </xdr:to>
    <xdr:cxnSp macro="">
      <xdr:nvCxnSpPr>
        <xdr:cNvPr id="838" name="直線コネクタ 837">
          <a:extLst>
            <a:ext uri="{FF2B5EF4-FFF2-40B4-BE49-F238E27FC236}">
              <a16:creationId xmlns:a16="http://schemas.microsoft.com/office/drawing/2014/main" id="{B4D23643-CC6C-428A-93A1-7F218690AFAB}"/>
            </a:ext>
          </a:extLst>
        </xdr:cNvPr>
        <xdr:cNvCxnSpPr/>
      </xdr:nvCxnSpPr>
      <xdr:spPr>
        <a:xfrm flipV="1">
          <a:off x="14375764" y="16822238"/>
          <a:ext cx="0" cy="1485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39" name="【庁舎】&#10;有形固定資産減価償却率最小値テキスト">
          <a:extLst>
            <a:ext uri="{FF2B5EF4-FFF2-40B4-BE49-F238E27FC236}">
              <a16:creationId xmlns:a16="http://schemas.microsoft.com/office/drawing/2014/main" id="{80D6068B-07BC-4436-A94E-D02438B33A6D}"/>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40" name="直線コネクタ 839">
          <a:extLst>
            <a:ext uri="{FF2B5EF4-FFF2-40B4-BE49-F238E27FC236}">
              <a16:creationId xmlns:a16="http://schemas.microsoft.com/office/drawing/2014/main" id="{47DF32D2-5125-404B-8EA6-1195AC04A8E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4915</xdr:rowOff>
    </xdr:from>
    <xdr:ext cx="340478" cy="259045"/>
    <xdr:sp macro="" textlink="">
      <xdr:nvSpPr>
        <xdr:cNvPr id="841" name="【庁舎】&#10;有形固定資産減価償却率最大値テキスト">
          <a:extLst>
            <a:ext uri="{FF2B5EF4-FFF2-40B4-BE49-F238E27FC236}">
              <a16:creationId xmlns:a16="http://schemas.microsoft.com/office/drawing/2014/main" id="{3416F47C-364D-4390-A068-3483A6B51552}"/>
            </a:ext>
          </a:extLst>
        </xdr:cNvPr>
        <xdr:cNvSpPr txBox="1"/>
      </xdr:nvSpPr>
      <xdr:spPr>
        <a:xfrm>
          <a:off x="14414500" y="166012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58238</xdr:rowOff>
    </xdr:from>
    <xdr:to>
      <xdr:col>86</xdr:col>
      <xdr:colOff>25400</xdr:colOff>
      <xdr:row>100</xdr:row>
      <xdr:rowOff>58238</xdr:rowOff>
    </xdr:to>
    <xdr:cxnSp macro="">
      <xdr:nvCxnSpPr>
        <xdr:cNvPr id="842" name="直線コネクタ 841">
          <a:extLst>
            <a:ext uri="{FF2B5EF4-FFF2-40B4-BE49-F238E27FC236}">
              <a16:creationId xmlns:a16="http://schemas.microsoft.com/office/drawing/2014/main" id="{EFD0D866-19BD-4004-8B9A-CA6A7853A707}"/>
            </a:ext>
          </a:extLst>
        </xdr:cNvPr>
        <xdr:cNvCxnSpPr/>
      </xdr:nvCxnSpPr>
      <xdr:spPr>
        <a:xfrm>
          <a:off x="14287500" y="16822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43" name="【庁舎】&#10;有形固定資産減価償却率平均値テキスト">
          <a:extLst>
            <a:ext uri="{FF2B5EF4-FFF2-40B4-BE49-F238E27FC236}">
              <a16:creationId xmlns:a16="http://schemas.microsoft.com/office/drawing/2014/main" id="{E371175E-B06E-4409-8197-83ACC61E9A67}"/>
            </a:ext>
          </a:extLst>
        </xdr:cNvPr>
        <xdr:cNvSpPr txBox="1"/>
      </xdr:nvSpPr>
      <xdr:spPr>
        <a:xfrm>
          <a:off x="14414500" y="17310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44" name="フローチャート: 判断 843">
          <a:extLst>
            <a:ext uri="{FF2B5EF4-FFF2-40B4-BE49-F238E27FC236}">
              <a16:creationId xmlns:a16="http://schemas.microsoft.com/office/drawing/2014/main" id="{A0BE9E60-C702-4A78-970F-E9F82871D93D}"/>
            </a:ext>
          </a:extLst>
        </xdr:cNvPr>
        <xdr:cNvSpPr/>
      </xdr:nvSpPr>
      <xdr:spPr>
        <a:xfrm>
          <a:off x="14325600" y="1745506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5806</xdr:rowOff>
    </xdr:from>
    <xdr:to>
      <xdr:col>81</xdr:col>
      <xdr:colOff>101600</xdr:colOff>
      <xdr:row>104</xdr:row>
      <xdr:rowOff>107406</xdr:rowOff>
    </xdr:to>
    <xdr:sp macro="" textlink="">
      <xdr:nvSpPr>
        <xdr:cNvPr id="845" name="フローチャート: 判断 844">
          <a:extLst>
            <a:ext uri="{FF2B5EF4-FFF2-40B4-BE49-F238E27FC236}">
              <a16:creationId xmlns:a16="http://schemas.microsoft.com/office/drawing/2014/main" id="{CBCAC73D-9699-47BB-A0D8-85B1D18FB25E}"/>
            </a:ext>
          </a:extLst>
        </xdr:cNvPr>
        <xdr:cNvSpPr/>
      </xdr:nvSpPr>
      <xdr:spPr>
        <a:xfrm>
          <a:off x="13578840" y="174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846" name="フローチャート: 判断 845">
          <a:extLst>
            <a:ext uri="{FF2B5EF4-FFF2-40B4-BE49-F238E27FC236}">
              <a16:creationId xmlns:a16="http://schemas.microsoft.com/office/drawing/2014/main" id="{93D3EC97-1540-4B0D-89D4-CCF44AB3F2FF}"/>
            </a:ext>
          </a:extLst>
        </xdr:cNvPr>
        <xdr:cNvSpPr/>
      </xdr:nvSpPr>
      <xdr:spPr>
        <a:xfrm>
          <a:off x="12804140" y="1747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847" name="フローチャート: 判断 846">
          <a:extLst>
            <a:ext uri="{FF2B5EF4-FFF2-40B4-BE49-F238E27FC236}">
              <a16:creationId xmlns:a16="http://schemas.microsoft.com/office/drawing/2014/main" id="{F5308843-D3DB-4C8B-AE6C-5B87643C90A3}"/>
            </a:ext>
          </a:extLst>
        </xdr:cNvPr>
        <xdr:cNvSpPr/>
      </xdr:nvSpPr>
      <xdr:spPr>
        <a:xfrm>
          <a:off x="12029440" y="174828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848" name="フローチャート: 判断 847">
          <a:extLst>
            <a:ext uri="{FF2B5EF4-FFF2-40B4-BE49-F238E27FC236}">
              <a16:creationId xmlns:a16="http://schemas.microsoft.com/office/drawing/2014/main" id="{5A76A33B-B6E4-4622-AFBE-ED3354C8F51C}"/>
            </a:ext>
          </a:extLst>
        </xdr:cNvPr>
        <xdr:cNvSpPr/>
      </xdr:nvSpPr>
      <xdr:spPr>
        <a:xfrm>
          <a:off x="1123188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49" name="テキスト ボックス 848">
          <a:extLst>
            <a:ext uri="{FF2B5EF4-FFF2-40B4-BE49-F238E27FC236}">
              <a16:creationId xmlns:a16="http://schemas.microsoft.com/office/drawing/2014/main" id="{E1E8C729-41C0-4A83-8E91-9993E8AD0E8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0" name="テキスト ボックス 849">
          <a:extLst>
            <a:ext uri="{FF2B5EF4-FFF2-40B4-BE49-F238E27FC236}">
              <a16:creationId xmlns:a16="http://schemas.microsoft.com/office/drawing/2014/main" id="{68157796-CFBC-496C-BB36-51590B59F87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1" name="テキスト ボックス 850">
          <a:extLst>
            <a:ext uri="{FF2B5EF4-FFF2-40B4-BE49-F238E27FC236}">
              <a16:creationId xmlns:a16="http://schemas.microsoft.com/office/drawing/2014/main" id="{0CF6E42F-C206-4357-94A4-5B603466FC7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65912554-1919-4428-8272-8FA23D2E2CB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B1D2CF0B-B3CB-43C1-BBAF-0DE4F4319CD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118473</xdr:rowOff>
    </xdr:from>
    <xdr:to>
      <xdr:col>85</xdr:col>
      <xdr:colOff>177800</xdr:colOff>
      <xdr:row>109</xdr:row>
      <xdr:rowOff>48623</xdr:rowOff>
    </xdr:to>
    <xdr:sp macro="" textlink="">
      <xdr:nvSpPr>
        <xdr:cNvPr id="854" name="楕円 853">
          <a:extLst>
            <a:ext uri="{FF2B5EF4-FFF2-40B4-BE49-F238E27FC236}">
              <a16:creationId xmlns:a16="http://schemas.microsoft.com/office/drawing/2014/main" id="{329AA1F9-4C47-45C8-B58F-1D29C8295BA3}"/>
            </a:ext>
          </a:extLst>
        </xdr:cNvPr>
        <xdr:cNvSpPr/>
      </xdr:nvSpPr>
      <xdr:spPr>
        <a:xfrm>
          <a:off x="14325600" y="1822359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33400</xdr:rowOff>
    </xdr:from>
    <xdr:ext cx="405111" cy="259045"/>
    <xdr:sp macro="" textlink="">
      <xdr:nvSpPr>
        <xdr:cNvPr id="855" name="【庁舎】&#10;有形固定資産減価償却率該当値テキスト">
          <a:extLst>
            <a:ext uri="{FF2B5EF4-FFF2-40B4-BE49-F238E27FC236}">
              <a16:creationId xmlns:a16="http://schemas.microsoft.com/office/drawing/2014/main" id="{976C9D75-249F-403F-8B0A-037A046E526C}"/>
            </a:ext>
          </a:extLst>
        </xdr:cNvPr>
        <xdr:cNvSpPr txBox="1"/>
      </xdr:nvSpPr>
      <xdr:spPr>
        <a:xfrm>
          <a:off x="14414500" y="18138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115207</xdr:rowOff>
    </xdr:from>
    <xdr:to>
      <xdr:col>81</xdr:col>
      <xdr:colOff>101600</xdr:colOff>
      <xdr:row>109</xdr:row>
      <xdr:rowOff>45357</xdr:rowOff>
    </xdr:to>
    <xdr:sp macro="" textlink="">
      <xdr:nvSpPr>
        <xdr:cNvPr id="856" name="楕円 855">
          <a:extLst>
            <a:ext uri="{FF2B5EF4-FFF2-40B4-BE49-F238E27FC236}">
              <a16:creationId xmlns:a16="http://schemas.microsoft.com/office/drawing/2014/main" id="{A35225BA-3B67-4ADA-ACBB-9130C3FE108E}"/>
            </a:ext>
          </a:extLst>
        </xdr:cNvPr>
        <xdr:cNvSpPr/>
      </xdr:nvSpPr>
      <xdr:spPr>
        <a:xfrm>
          <a:off x="13578840" y="18220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166007</xdr:rowOff>
    </xdr:from>
    <xdr:to>
      <xdr:col>85</xdr:col>
      <xdr:colOff>127000</xdr:colOff>
      <xdr:row>108</xdr:row>
      <xdr:rowOff>169273</xdr:rowOff>
    </xdr:to>
    <xdr:cxnSp macro="">
      <xdr:nvCxnSpPr>
        <xdr:cNvPr id="857" name="直線コネクタ 856">
          <a:extLst>
            <a:ext uri="{FF2B5EF4-FFF2-40B4-BE49-F238E27FC236}">
              <a16:creationId xmlns:a16="http://schemas.microsoft.com/office/drawing/2014/main" id="{FD3AF210-BDCC-479C-9C5E-7DF969691F5C}"/>
            </a:ext>
          </a:extLst>
        </xdr:cNvPr>
        <xdr:cNvCxnSpPr/>
      </xdr:nvCxnSpPr>
      <xdr:spPr>
        <a:xfrm>
          <a:off x="13629640" y="18271127"/>
          <a:ext cx="7467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115207</xdr:rowOff>
    </xdr:from>
    <xdr:to>
      <xdr:col>76</xdr:col>
      <xdr:colOff>165100</xdr:colOff>
      <xdr:row>109</xdr:row>
      <xdr:rowOff>45357</xdr:rowOff>
    </xdr:to>
    <xdr:sp macro="" textlink="">
      <xdr:nvSpPr>
        <xdr:cNvPr id="858" name="楕円 857">
          <a:extLst>
            <a:ext uri="{FF2B5EF4-FFF2-40B4-BE49-F238E27FC236}">
              <a16:creationId xmlns:a16="http://schemas.microsoft.com/office/drawing/2014/main" id="{9633AACE-A4A7-4E03-AFEE-34FE25FDFCA8}"/>
            </a:ext>
          </a:extLst>
        </xdr:cNvPr>
        <xdr:cNvSpPr/>
      </xdr:nvSpPr>
      <xdr:spPr>
        <a:xfrm>
          <a:off x="12804140" y="18220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166007</xdr:rowOff>
    </xdr:from>
    <xdr:to>
      <xdr:col>81</xdr:col>
      <xdr:colOff>50800</xdr:colOff>
      <xdr:row>108</xdr:row>
      <xdr:rowOff>166007</xdr:rowOff>
    </xdr:to>
    <xdr:cxnSp macro="">
      <xdr:nvCxnSpPr>
        <xdr:cNvPr id="859" name="直線コネクタ 858">
          <a:extLst>
            <a:ext uri="{FF2B5EF4-FFF2-40B4-BE49-F238E27FC236}">
              <a16:creationId xmlns:a16="http://schemas.microsoft.com/office/drawing/2014/main" id="{70F12AC9-A3DB-4A68-8975-0EB41C2AC5A0}"/>
            </a:ext>
          </a:extLst>
        </xdr:cNvPr>
        <xdr:cNvCxnSpPr/>
      </xdr:nvCxnSpPr>
      <xdr:spPr>
        <a:xfrm>
          <a:off x="12854940" y="1827112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133169</xdr:rowOff>
    </xdr:from>
    <xdr:to>
      <xdr:col>72</xdr:col>
      <xdr:colOff>38100</xdr:colOff>
      <xdr:row>109</xdr:row>
      <xdr:rowOff>63319</xdr:rowOff>
    </xdr:to>
    <xdr:sp macro="" textlink="">
      <xdr:nvSpPr>
        <xdr:cNvPr id="860" name="楕円 859">
          <a:extLst>
            <a:ext uri="{FF2B5EF4-FFF2-40B4-BE49-F238E27FC236}">
              <a16:creationId xmlns:a16="http://schemas.microsoft.com/office/drawing/2014/main" id="{15E41731-BC9A-4E54-ABBE-2E2592735AE8}"/>
            </a:ext>
          </a:extLst>
        </xdr:cNvPr>
        <xdr:cNvSpPr/>
      </xdr:nvSpPr>
      <xdr:spPr>
        <a:xfrm>
          <a:off x="12029440" y="182382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166007</xdr:rowOff>
    </xdr:from>
    <xdr:to>
      <xdr:col>76</xdr:col>
      <xdr:colOff>114300</xdr:colOff>
      <xdr:row>109</xdr:row>
      <xdr:rowOff>12519</xdr:rowOff>
    </xdr:to>
    <xdr:cxnSp macro="">
      <xdr:nvCxnSpPr>
        <xdr:cNvPr id="861" name="直線コネクタ 860">
          <a:extLst>
            <a:ext uri="{FF2B5EF4-FFF2-40B4-BE49-F238E27FC236}">
              <a16:creationId xmlns:a16="http://schemas.microsoft.com/office/drawing/2014/main" id="{7F6FBFE8-AE3C-4D49-B34E-D9F75313DEF5}"/>
            </a:ext>
          </a:extLst>
        </xdr:cNvPr>
        <xdr:cNvCxnSpPr/>
      </xdr:nvCxnSpPr>
      <xdr:spPr>
        <a:xfrm flipV="1">
          <a:off x="12072620" y="18271127"/>
          <a:ext cx="78232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120106</xdr:rowOff>
    </xdr:from>
    <xdr:to>
      <xdr:col>67</xdr:col>
      <xdr:colOff>101600</xdr:colOff>
      <xdr:row>109</xdr:row>
      <xdr:rowOff>50256</xdr:rowOff>
    </xdr:to>
    <xdr:sp macro="" textlink="">
      <xdr:nvSpPr>
        <xdr:cNvPr id="862" name="楕円 861">
          <a:extLst>
            <a:ext uri="{FF2B5EF4-FFF2-40B4-BE49-F238E27FC236}">
              <a16:creationId xmlns:a16="http://schemas.microsoft.com/office/drawing/2014/main" id="{7CF29FA6-357E-4D22-AB1C-409BBFA06A68}"/>
            </a:ext>
          </a:extLst>
        </xdr:cNvPr>
        <xdr:cNvSpPr/>
      </xdr:nvSpPr>
      <xdr:spPr>
        <a:xfrm>
          <a:off x="11231880" y="18225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170906</xdr:rowOff>
    </xdr:from>
    <xdr:to>
      <xdr:col>71</xdr:col>
      <xdr:colOff>177800</xdr:colOff>
      <xdr:row>109</xdr:row>
      <xdr:rowOff>12519</xdr:rowOff>
    </xdr:to>
    <xdr:cxnSp macro="">
      <xdr:nvCxnSpPr>
        <xdr:cNvPr id="863" name="直線コネクタ 862">
          <a:extLst>
            <a:ext uri="{FF2B5EF4-FFF2-40B4-BE49-F238E27FC236}">
              <a16:creationId xmlns:a16="http://schemas.microsoft.com/office/drawing/2014/main" id="{7C88E8FD-370E-4D86-B196-03BCA385E76A}"/>
            </a:ext>
          </a:extLst>
        </xdr:cNvPr>
        <xdr:cNvCxnSpPr/>
      </xdr:nvCxnSpPr>
      <xdr:spPr>
        <a:xfrm>
          <a:off x="11282680" y="18276026"/>
          <a:ext cx="78994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123933</xdr:rowOff>
    </xdr:from>
    <xdr:ext cx="405111" cy="259045"/>
    <xdr:sp macro="" textlink="">
      <xdr:nvSpPr>
        <xdr:cNvPr id="864" name="n_1aveValue【庁舎】&#10;有形固定資産減価償却率">
          <a:extLst>
            <a:ext uri="{FF2B5EF4-FFF2-40B4-BE49-F238E27FC236}">
              <a16:creationId xmlns:a16="http://schemas.microsoft.com/office/drawing/2014/main" id="{0AE724F5-AD3C-4BCA-9F64-A1F07C91A71E}"/>
            </a:ext>
          </a:extLst>
        </xdr:cNvPr>
        <xdr:cNvSpPr txBox="1"/>
      </xdr:nvSpPr>
      <xdr:spPr>
        <a:xfrm>
          <a:off x="134372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158222</xdr:rowOff>
    </xdr:from>
    <xdr:ext cx="405111" cy="259045"/>
    <xdr:sp macro="" textlink="">
      <xdr:nvSpPr>
        <xdr:cNvPr id="865" name="n_2aveValue【庁舎】&#10;有形固定資産減価償却率">
          <a:extLst>
            <a:ext uri="{FF2B5EF4-FFF2-40B4-BE49-F238E27FC236}">
              <a16:creationId xmlns:a16="http://schemas.microsoft.com/office/drawing/2014/main" id="{F380F217-DC41-438D-8451-14BE160D4AAF}"/>
            </a:ext>
          </a:extLst>
        </xdr:cNvPr>
        <xdr:cNvSpPr txBox="1"/>
      </xdr:nvSpPr>
      <xdr:spPr>
        <a:xfrm>
          <a:off x="12675244" y="172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166388</xdr:rowOff>
    </xdr:from>
    <xdr:ext cx="405111" cy="259045"/>
    <xdr:sp macro="" textlink="">
      <xdr:nvSpPr>
        <xdr:cNvPr id="866" name="n_3aveValue【庁舎】&#10;有形固定資産減価償却率">
          <a:extLst>
            <a:ext uri="{FF2B5EF4-FFF2-40B4-BE49-F238E27FC236}">
              <a16:creationId xmlns:a16="http://schemas.microsoft.com/office/drawing/2014/main" id="{AA4CE1C5-2B55-4A6B-855D-B5F4D454C179}"/>
            </a:ext>
          </a:extLst>
        </xdr:cNvPr>
        <xdr:cNvSpPr txBox="1"/>
      </xdr:nvSpPr>
      <xdr:spPr>
        <a:xfrm>
          <a:off x="1190054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macro="" textlink="">
      <xdr:nvSpPr>
        <xdr:cNvPr id="867" name="n_4aveValue【庁舎】&#10;有形固定資産減価償却率">
          <a:extLst>
            <a:ext uri="{FF2B5EF4-FFF2-40B4-BE49-F238E27FC236}">
              <a16:creationId xmlns:a16="http://schemas.microsoft.com/office/drawing/2014/main" id="{33268933-FEA1-4A57-9042-0AC2DB27F49C}"/>
            </a:ext>
          </a:extLst>
        </xdr:cNvPr>
        <xdr:cNvSpPr txBox="1"/>
      </xdr:nvSpPr>
      <xdr:spPr>
        <a:xfrm>
          <a:off x="1110298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36484</xdr:rowOff>
    </xdr:from>
    <xdr:ext cx="405111" cy="259045"/>
    <xdr:sp macro="" textlink="">
      <xdr:nvSpPr>
        <xdr:cNvPr id="868" name="n_1mainValue【庁舎】&#10;有形固定資産減価償却率">
          <a:extLst>
            <a:ext uri="{FF2B5EF4-FFF2-40B4-BE49-F238E27FC236}">
              <a16:creationId xmlns:a16="http://schemas.microsoft.com/office/drawing/2014/main" id="{D7E99103-B54A-45A3-B51E-E0C76DF90362}"/>
            </a:ext>
          </a:extLst>
        </xdr:cNvPr>
        <xdr:cNvSpPr txBox="1"/>
      </xdr:nvSpPr>
      <xdr:spPr>
        <a:xfrm>
          <a:off x="13437244" y="1830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36484</xdr:rowOff>
    </xdr:from>
    <xdr:ext cx="405111" cy="259045"/>
    <xdr:sp macro="" textlink="">
      <xdr:nvSpPr>
        <xdr:cNvPr id="869" name="n_2mainValue【庁舎】&#10;有形固定資産減価償却率">
          <a:extLst>
            <a:ext uri="{FF2B5EF4-FFF2-40B4-BE49-F238E27FC236}">
              <a16:creationId xmlns:a16="http://schemas.microsoft.com/office/drawing/2014/main" id="{AF4FCEDB-62FA-452C-84B0-0AB89C59FDB8}"/>
            </a:ext>
          </a:extLst>
        </xdr:cNvPr>
        <xdr:cNvSpPr txBox="1"/>
      </xdr:nvSpPr>
      <xdr:spPr>
        <a:xfrm>
          <a:off x="12675244" y="1830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54446</xdr:rowOff>
    </xdr:from>
    <xdr:ext cx="405111" cy="259045"/>
    <xdr:sp macro="" textlink="">
      <xdr:nvSpPr>
        <xdr:cNvPr id="870" name="n_3mainValue【庁舎】&#10;有形固定資産減価償却率">
          <a:extLst>
            <a:ext uri="{FF2B5EF4-FFF2-40B4-BE49-F238E27FC236}">
              <a16:creationId xmlns:a16="http://schemas.microsoft.com/office/drawing/2014/main" id="{D8A9C5E1-ED81-427A-91CB-2CBAD26793A9}"/>
            </a:ext>
          </a:extLst>
        </xdr:cNvPr>
        <xdr:cNvSpPr txBox="1"/>
      </xdr:nvSpPr>
      <xdr:spPr>
        <a:xfrm>
          <a:off x="11900544" y="1832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41383</xdr:rowOff>
    </xdr:from>
    <xdr:ext cx="405111" cy="259045"/>
    <xdr:sp macro="" textlink="">
      <xdr:nvSpPr>
        <xdr:cNvPr id="871" name="n_4mainValue【庁舎】&#10;有形固定資産減価償却率">
          <a:extLst>
            <a:ext uri="{FF2B5EF4-FFF2-40B4-BE49-F238E27FC236}">
              <a16:creationId xmlns:a16="http://schemas.microsoft.com/office/drawing/2014/main" id="{460B07F4-8230-484C-99B4-B56E2A0DA711}"/>
            </a:ext>
          </a:extLst>
        </xdr:cNvPr>
        <xdr:cNvSpPr txBox="1"/>
      </xdr:nvSpPr>
      <xdr:spPr>
        <a:xfrm>
          <a:off x="11102984" y="1831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2" name="正方形/長方形 871">
          <a:extLst>
            <a:ext uri="{FF2B5EF4-FFF2-40B4-BE49-F238E27FC236}">
              <a16:creationId xmlns:a16="http://schemas.microsoft.com/office/drawing/2014/main" id="{A256236B-800D-40CC-A953-2218C31973A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3" name="正方形/長方形 872">
          <a:extLst>
            <a:ext uri="{FF2B5EF4-FFF2-40B4-BE49-F238E27FC236}">
              <a16:creationId xmlns:a16="http://schemas.microsoft.com/office/drawing/2014/main" id="{497D01C0-2649-4EDB-9356-9028C569A3D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4" name="正方形/長方形 873">
          <a:extLst>
            <a:ext uri="{FF2B5EF4-FFF2-40B4-BE49-F238E27FC236}">
              <a16:creationId xmlns:a16="http://schemas.microsoft.com/office/drawing/2014/main" id="{7590B653-6AEF-4C31-BCC6-AE31E46C8F9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5" name="正方形/長方形 874">
          <a:extLst>
            <a:ext uri="{FF2B5EF4-FFF2-40B4-BE49-F238E27FC236}">
              <a16:creationId xmlns:a16="http://schemas.microsoft.com/office/drawing/2014/main" id="{4D324398-C1DA-4C65-8444-32CBA872699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6" name="正方形/長方形 875">
          <a:extLst>
            <a:ext uri="{FF2B5EF4-FFF2-40B4-BE49-F238E27FC236}">
              <a16:creationId xmlns:a16="http://schemas.microsoft.com/office/drawing/2014/main" id="{2E2E7217-AD89-48E5-91D1-57CAE8BE9D7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77" name="正方形/長方形 876">
          <a:extLst>
            <a:ext uri="{FF2B5EF4-FFF2-40B4-BE49-F238E27FC236}">
              <a16:creationId xmlns:a16="http://schemas.microsoft.com/office/drawing/2014/main" id="{1AACDA3B-4D71-4E0D-BD41-EA23E515122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78" name="正方形/長方形 877">
          <a:extLst>
            <a:ext uri="{FF2B5EF4-FFF2-40B4-BE49-F238E27FC236}">
              <a16:creationId xmlns:a16="http://schemas.microsoft.com/office/drawing/2014/main" id="{2DE1A385-D3E8-4D15-91D4-E876F9F6178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79" name="正方形/長方形 878">
          <a:extLst>
            <a:ext uri="{FF2B5EF4-FFF2-40B4-BE49-F238E27FC236}">
              <a16:creationId xmlns:a16="http://schemas.microsoft.com/office/drawing/2014/main" id="{FDABF6E4-E8C7-4567-8C15-4F782BE1FC8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0" name="テキスト ボックス 879">
          <a:extLst>
            <a:ext uri="{FF2B5EF4-FFF2-40B4-BE49-F238E27FC236}">
              <a16:creationId xmlns:a16="http://schemas.microsoft.com/office/drawing/2014/main" id="{BE7016D7-A0D5-4BDF-BFC7-6FC97C57A28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1" name="直線コネクタ 880">
          <a:extLst>
            <a:ext uri="{FF2B5EF4-FFF2-40B4-BE49-F238E27FC236}">
              <a16:creationId xmlns:a16="http://schemas.microsoft.com/office/drawing/2014/main" id="{C88D00E7-A044-4423-AD3E-8F1B7D0923A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82" name="直線コネクタ 881">
          <a:extLst>
            <a:ext uri="{FF2B5EF4-FFF2-40B4-BE49-F238E27FC236}">
              <a16:creationId xmlns:a16="http://schemas.microsoft.com/office/drawing/2014/main" id="{E566B97C-B91E-4296-906F-3266265A1854}"/>
            </a:ext>
          </a:extLst>
        </xdr:cNvPr>
        <xdr:cNvCxnSpPr/>
      </xdr:nvCxnSpPr>
      <xdr:spPr>
        <a:xfrm>
          <a:off x="16093440" y="1834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83" name="テキスト ボックス 882">
          <a:extLst>
            <a:ext uri="{FF2B5EF4-FFF2-40B4-BE49-F238E27FC236}">
              <a16:creationId xmlns:a16="http://schemas.microsoft.com/office/drawing/2014/main" id="{7C25E031-75B6-4E5F-8059-0E1AFF3FB860}"/>
            </a:ext>
          </a:extLst>
        </xdr:cNvPr>
        <xdr:cNvSpPr txBox="1"/>
      </xdr:nvSpPr>
      <xdr:spPr>
        <a:xfrm>
          <a:off x="15694841" y="1821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84" name="直線コネクタ 883">
          <a:extLst>
            <a:ext uri="{FF2B5EF4-FFF2-40B4-BE49-F238E27FC236}">
              <a16:creationId xmlns:a16="http://schemas.microsoft.com/office/drawing/2014/main" id="{724F3D9B-96F9-4EA3-BED3-60D6A9D5B189}"/>
            </a:ext>
          </a:extLst>
        </xdr:cNvPr>
        <xdr:cNvCxnSpPr/>
      </xdr:nvCxnSpPr>
      <xdr:spPr>
        <a:xfrm>
          <a:off x="16093440" y="18070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85" name="テキスト ボックス 884">
          <a:extLst>
            <a:ext uri="{FF2B5EF4-FFF2-40B4-BE49-F238E27FC236}">
              <a16:creationId xmlns:a16="http://schemas.microsoft.com/office/drawing/2014/main" id="{4204D59B-8A7A-4D81-997D-C7BDA76CF70E}"/>
            </a:ext>
          </a:extLst>
        </xdr:cNvPr>
        <xdr:cNvSpPr txBox="1"/>
      </xdr:nvSpPr>
      <xdr:spPr>
        <a:xfrm>
          <a:off x="1569484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86" name="直線コネクタ 885">
          <a:extLst>
            <a:ext uri="{FF2B5EF4-FFF2-40B4-BE49-F238E27FC236}">
              <a16:creationId xmlns:a16="http://schemas.microsoft.com/office/drawing/2014/main" id="{570806CE-8E88-4B5D-867A-8255F90BEEDF}"/>
            </a:ext>
          </a:extLst>
        </xdr:cNvPr>
        <xdr:cNvCxnSpPr/>
      </xdr:nvCxnSpPr>
      <xdr:spPr>
        <a:xfrm>
          <a:off x="16093440" y="17788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87" name="テキスト ボックス 886">
          <a:extLst>
            <a:ext uri="{FF2B5EF4-FFF2-40B4-BE49-F238E27FC236}">
              <a16:creationId xmlns:a16="http://schemas.microsoft.com/office/drawing/2014/main" id="{119435B4-50CA-45CC-A33C-29BF56EC1987}"/>
            </a:ext>
          </a:extLst>
        </xdr:cNvPr>
        <xdr:cNvSpPr txBox="1"/>
      </xdr:nvSpPr>
      <xdr:spPr>
        <a:xfrm>
          <a:off x="15694841" y="1765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88" name="直線コネクタ 887">
          <a:extLst>
            <a:ext uri="{FF2B5EF4-FFF2-40B4-BE49-F238E27FC236}">
              <a16:creationId xmlns:a16="http://schemas.microsoft.com/office/drawing/2014/main" id="{D0C95571-C9B0-4F25-9CE6-6CC15014674C}"/>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89" name="テキスト ボックス 888">
          <a:extLst>
            <a:ext uri="{FF2B5EF4-FFF2-40B4-BE49-F238E27FC236}">
              <a16:creationId xmlns:a16="http://schemas.microsoft.com/office/drawing/2014/main" id="{9AA53AE2-C78F-4C6F-A327-13B2EBDFB28E}"/>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90" name="直線コネクタ 889">
          <a:extLst>
            <a:ext uri="{FF2B5EF4-FFF2-40B4-BE49-F238E27FC236}">
              <a16:creationId xmlns:a16="http://schemas.microsoft.com/office/drawing/2014/main" id="{22CB9A92-EC0D-4A4D-A098-148B77948B3E}"/>
            </a:ext>
          </a:extLst>
        </xdr:cNvPr>
        <xdr:cNvCxnSpPr/>
      </xdr:nvCxnSpPr>
      <xdr:spPr>
        <a:xfrm>
          <a:off x="16093440" y="17232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91" name="テキスト ボックス 890">
          <a:extLst>
            <a:ext uri="{FF2B5EF4-FFF2-40B4-BE49-F238E27FC236}">
              <a16:creationId xmlns:a16="http://schemas.microsoft.com/office/drawing/2014/main" id="{C8300E84-E693-48F8-985D-08912D3886F2}"/>
            </a:ext>
          </a:extLst>
        </xdr:cNvPr>
        <xdr:cNvSpPr txBox="1"/>
      </xdr:nvSpPr>
      <xdr:spPr>
        <a:xfrm>
          <a:off x="15694841" y="17094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92" name="直線コネクタ 891">
          <a:extLst>
            <a:ext uri="{FF2B5EF4-FFF2-40B4-BE49-F238E27FC236}">
              <a16:creationId xmlns:a16="http://schemas.microsoft.com/office/drawing/2014/main" id="{55ADDD69-FDAC-48AD-BBFB-5043CC69A311}"/>
            </a:ext>
          </a:extLst>
        </xdr:cNvPr>
        <xdr:cNvCxnSpPr/>
      </xdr:nvCxnSpPr>
      <xdr:spPr>
        <a:xfrm>
          <a:off x="16093440" y="169506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93" name="テキスト ボックス 892">
          <a:extLst>
            <a:ext uri="{FF2B5EF4-FFF2-40B4-BE49-F238E27FC236}">
              <a16:creationId xmlns:a16="http://schemas.microsoft.com/office/drawing/2014/main" id="{CB418169-8CE2-4D6E-9404-B2DE35C184CF}"/>
            </a:ext>
          </a:extLst>
        </xdr:cNvPr>
        <xdr:cNvSpPr txBox="1"/>
      </xdr:nvSpPr>
      <xdr:spPr>
        <a:xfrm>
          <a:off x="1569484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94" name="直線コネクタ 893">
          <a:extLst>
            <a:ext uri="{FF2B5EF4-FFF2-40B4-BE49-F238E27FC236}">
              <a16:creationId xmlns:a16="http://schemas.microsoft.com/office/drawing/2014/main" id="{D8AFA6CA-B72E-4810-AEA3-41AF33334602}"/>
            </a:ext>
          </a:extLst>
        </xdr:cNvPr>
        <xdr:cNvCxnSpPr/>
      </xdr:nvCxnSpPr>
      <xdr:spPr>
        <a:xfrm>
          <a:off x="16093440" y="166725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95" name="テキスト ボックス 894">
          <a:extLst>
            <a:ext uri="{FF2B5EF4-FFF2-40B4-BE49-F238E27FC236}">
              <a16:creationId xmlns:a16="http://schemas.microsoft.com/office/drawing/2014/main" id="{7E7434F6-AC05-45E2-BA26-450CE3BEDA75}"/>
            </a:ext>
          </a:extLst>
        </xdr:cNvPr>
        <xdr:cNvSpPr txBox="1"/>
      </xdr:nvSpPr>
      <xdr:spPr>
        <a:xfrm>
          <a:off x="15694841" y="1653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6" name="直線コネクタ 895">
          <a:extLst>
            <a:ext uri="{FF2B5EF4-FFF2-40B4-BE49-F238E27FC236}">
              <a16:creationId xmlns:a16="http://schemas.microsoft.com/office/drawing/2014/main" id="{95FCA3E2-4639-44AF-BB7E-D0ADE2DAD9D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7" name="テキスト ボックス 896">
          <a:extLst>
            <a:ext uri="{FF2B5EF4-FFF2-40B4-BE49-F238E27FC236}">
              <a16:creationId xmlns:a16="http://schemas.microsoft.com/office/drawing/2014/main" id="{31FD9814-903E-402E-95E2-B6E1EB75822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8" name="【庁舎】&#10;一人当たり面積グラフ枠">
          <a:extLst>
            <a:ext uri="{FF2B5EF4-FFF2-40B4-BE49-F238E27FC236}">
              <a16:creationId xmlns:a16="http://schemas.microsoft.com/office/drawing/2014/main" id="{75F9C9CF-84BA-4B57-8985-1142EECB699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56198</xdr:rowOff>
    </xdr:from>
    <xdr:to>
      <xdr:col>116</xdr:col>
      <xdr:colOff>62864</xdr:colOff>
      <xdr:row>108</xdr:row>
      <xdr:rowOff>53339</xdr:rowOff>
    </xdr:to>
    <xdr:cxnSp macro="">
      <xdr:nvCxnSpPr>
        <xdr:cNvPr id="899" name="直線コネクタ 898">
          <a:extLst>
            <a:ext uri="{FF2B5EF4-FFF2-40B4-BE49-F238E27FC236}">
              <a16:creationId xmlns:a16="http://schemas.microsoft.com/office/drawing/2014/main" id="{4E2A0B19-66FF-4AF7-8A37-433EF5092E0A}"/>
            </a:ext>
          </a:extLst>
        </xdr:cNvPr>
        <xdr:cNvCxnSpPr/>
      </xdr:nvCxnSpPr>
      <xdr:spPr>
        <a:xfrm flipV="1">
          <a:off x="19509104" y="16820198"/>
          <a:ext cx="0" cy="133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macro="" textlink="">
      <xdr:nvSpPr>
        <xdr:cNvPr id="900" name="【庁舎】&#10;一人当たり面積最小値テキスト">
          <a:extLst>
            <a:ext uri="{FF2B5EF4-FFF2-40B4-BE49-F238E27FC236}">
              <a16:creationId xmlns:a16="http://schemas.microsoft.com/office/drawing/2014/main" id="{9C80BB56-FE42-4038-BD43-F6F00A25016C}"/>
            </a:ext>
          </a:extLst>
        </xdr:cNvPr>
        <xdr:cNvSpPr txBox="1"/>
      </xdr:nvSpPr>
      <xdr:spPr>
        <a:xfrm>
          <a:off x="1954784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901" name="直線コネクタ 900">
          <a:extLst>
            <a:ext uri="{FF2B5EF4-FFF2-40B4-BE49-F238E27FC236}">
              <a16:creationId xmlns:a16="http://schemas.microsoft.com/office/drawing/2014/main" id="{9B4ED1B7-9842-45F9-823C-38F46D372473}"/>
            </a:ext>
          </a:extLst>
        </xdr:cNvPr>
        <xdr:cNvCxnSpPr/>
      </xdr:nvCxnSpPr>
      <xdr:spPr>
        <a:xfrm>
          <a:off x="1944370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2875</xdr:rowOff>
    </xdr:from>
    <xdr:ext cx="469744" cy="259045"/>
    <xdr:sp macro="" textlink="">
      <xdr:nvSpPr>
        <xdr:cNvPr id="902" name="【庁舎】&#10;一人当たり面積最大値テキスト">
          <a:extLst>
            <a:ext uri="{FF2B5EF4-FFF2-40B4-BE49-F238E27FC236}">
              <a16:creationId xmlns:a16="http://schemas.microsoft.com/office/drawing/2014/main" id="{A1438DE6-B8B5-4F53-80F5-184919AF94DD}"/>
            </a:ext>
          </a:extLst>
        </xdr:cNvPr>
        <xdr:cNvSpPr txBox="1"/>
      </xdr:nvSpPr>
      <xdr:spPr>
        <a:xfrm>
          <a:off x="19547840" y="1659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56198</xdr:rowOff>
    </xdr:from>
    <xdr:to>
      <xdr:col>116</xdr:col>
      <xdr:colOff>152400</xdr:colOff>
      <xdr:row>100</xdr:row>
      <xdr:rowOff>56198</xdr:rowOff>
    </xdr:to>
    <xdr:cxnSp macro="">
      <xdr:nvCxnSpPr>
        <xdr:cNvPr id="903" name="直線コネクタ 902">
          <a:extLst>
            <a:ext uri="{FF2B5EF4-FFF2-40B4-BE49-F238E27FC236}">
              <a16:creationId xmlns:a16="http://schemas.microsoft.com/office/drawing/2014/main" id="{C5EF5357-1472-485D-9AB7-80C5B1C63C13}"/>
            </a:ext>
          </a:extLst>
        </xdr:cNvPr>
        <xdr:cNvCxnSpPr/>
      </xdr:nvCxnSpPr>
      <xdr:spPr>
        <a:xfrm>
          <a:off x="19443700" y="168201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904" name="【庁舎】&#10;一人当たり面積平均値テキスト">
          <a:extLst>
            <a:ext uri="{FF2B5EF4-FFF2-40B4-BE49-F238E27FC236}">
              <a16:creationId xmlns:a16="http://schemas.microsoft.com/office/drawing/2014/main" id="{3FA53820-D253-4304-9147-A0D7B256146B}"/>
            </a:ext>
          </a:extLst>
        </xdr:cNvPr>
        <xdr:cNvSpPr txBox="1"/>
      </xdr:nvSpPr>
      <xdr:spPr>
        <a:xfrm>
          <a:off x="1954784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05" name="フローチャート: 判断 904">
          <a:extLst>
            <a:ext uri="{FF2B5EF4-FFF2-40B4-BE49-F238E27FC236}">
              <a16:creationId xmlns:a16="http://schemas.microsoft.com/office/drawing/2014/main" id="{A864F303-B722-4A6A-8B72-214685BB4CB3}"/>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169704</xdr:rowOff>
    </xdr:from>
    <xdr:to>
      <xdr:col>112</xdr:col>
      <xdr:colOff>38100</xdr:colOff>
      <xdr:row>106</xdr:row>
      <xdr:rowOff>99854</xdr:rowOff>
    </xdr:to>
    <xdr:sp macro="" textlink="">
      <xdr:nvSpPr>
        <xdr:cNvPr id="906" name="フローチャート: 判断 905">
          <a:extLst>
            <a:ext uri="{FF2B5EF4-FFF2-40B4-BE49-F238E27FC236}">
              <a16:creationId xmlns:a16="http://schemas.microsoft.com/office/drawing/2014/main" id="{D814B55C-3EE8-4EF0-B9CC-5A8BB13F9FFE}"/>
            </a:ext>
          </a:extLst>
        </xdr:cNvPr>
        <xdr:cNvSpPr/>
      </xdr:nvSpPr>
      <xdr:spPr>
        <a:xfrm>
          <a:off x="18735040" y="177719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6826</xdr:rowOff>
    </xdr:from>
    <xdr:to>
      <xdr:col>107</xdr:col>
      <xdr:colOff>101600</xdr:colOff>
      <xdr:row>106</xdr:row>
      <xdr:rowOff>108426</xdr:rowOff>
    </xdr:to>
    <xdr:sp macro="" textlink="">
      <xdr:nvSpPr>
        <xdr:cNvPr id="907" name="フローチャート: 判断 906">
          <a:extLst>
            <a:ext uri="{FF2B5EF4-FFF2-40B4-BE49-F238E27FC236}">
              <a16:creationId xmlns:a16="http://schemas.microsoft.com/office/drawing/2014/main" id="{23FB095D-3CF2-49D6-9C2D-10DD86DB68D6}"/>
            </a:ext>
          </a:extLst>
        </xdr:cNvPr>
        <xdr:cNvSpPr/>
      </xdr:nvSpPr>
      <xdr:spPr>
        <a:xfrm>
          <a:off x="17937480" y="1777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171132</xdr:rowOff>
    </xdr:from>
    <xdr:to>
      <xdr:col>102</xdr:col>
      <xdr:colOff>165100</xdr:colOff>
      <xdr:row>106</xdr:row>
      <xdr:rowOff>101282</xdr:rowOff>
    </xdr:to>
    <xdr:sp macro="" textlink="">
      <xdr:nvSpPr>
        <xdr:cNvPr id="908" name="フローチャート: 判断 907">
          <a:extLst>
            <a:ext uri="{FF2B5EF4-FFF2-40B4-BE49-F238E27FC236}">
              <a16:creationId xmlns:a16="http://schemas.microsoft.com/office/drawing/2014/main" id="{E964D1C7-342D-4B2D-84B9-9A201A016090}"/>
            </a:ext>
          </a:extLst>
        </xdr:cNvPr>
        <xdr:cNvSpPr/>
      </xdr:nvSpPr>
      <xdr:spPr>
        <a:xfrm>
          <a:off x="17162780" y="17773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23971</xdr:rowOff>
    </xdr:from>
    <xdr:to>
      <xdr:col>98</xdr:col>
      <xdr:colOff>38100</xdr:colOff>
      <xdr:row>106</xdr:row>
      <xdr:rowOff>125571</xdr:rowOff>
    </xdr:to>
    <xdr:sp macro="" textlink="">
      <xdr:nvSpPr>
        <xdr:cNvPr id="909" name="フローチャート: 判断 908">
          <a:extLst>
            <a:ext uri="{FF2B5EF4-FFF2-40B4-BE49-F238E27FC236}">
              <a16:creationId xmlns:a16="http://schemas.microsoft.com/office/drawing/2014/main" id="{39D118AD-CA0B-474C-BB1B-7C33A2DB43DF}"/>
            </a:ext>
          </a:extLst>
        </xdr:cNvPr>
        <xdr:cNvSpPr/>
      </xdr:nvSpPr>
      <xdr:spPr>
        <a:xfrm>
          <a:off x="16388080" y="177938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C58A8960-58FE-48C2-BABF-CF1AC5C2DF8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118F3ECB-9CAA-462A-9C83-F1340C758B4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07E6BD62-0E60-467E-BAC4-DD3DA5CFD9F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D0C4CBFE-ECEE-4F53-9667-997A6BD1BEA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D20961F6-856A-455A-AD5F-D3B9665DC5B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133986</xdr:rowOff>
    </xdr:from>
    <xdr:to>
      <xdr:col>116</xdr:col>
      <xdr:colOff>114300</xdr:colOff>
      <xdr:row>107</xdr:row>
      <xdr:rowOff>64136</xdr:rowOff>
    </xdr:to>
    <xdr:sp macro="" textlink="">
      <xdr:nvSpPr>
        <xdr:cNvPr id="915" name="楕円 914">
          <a:extLst>
            <a:ext uri="{FF2B5EF4-FFF2-40B4-BE49-F238E27FC236}">
              <a16:creationId xmlns:a16="http://schemas.microsoft.com/office/drawing/2014/main" id="{EEB89450-80DF-4EA0-AB23-3F74743C8122}"/>
            </a:ext>
          </a:extLst>
        </xdr:cNvPr>
        <xdr:cNvSpPr/>
      </xdr:nvSpPr>
      <xdr:spPr>
        <a:xfrm>
          <a:off x="19458940" y="179038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112413</xdr:rowOff>
    </xdr:from>
    <xdr:ext cx="469744" cy="259045"/>
    <xdr:sp macro="" textlink="">
      <xdr:nvSpPr>
        <xdr:cNvPr id="916" name="【庁舎】&#10;一人当たり面積該当値テキスト">
          <a:extLst>
            <a:ext uri="{FF2B5EF4-FFF2-40B4-BE49-F238E27FC236}">
              <a16:creationId xmlns:a16="http://schemas.microsoft.com/office/drawing/2014/main" id="{F7E24143-D03A-4A5B-91E4-EB5AF8357DAA}"/>
            </a:ext>
          </a:extLst>
        </xdr:cNvPr>
        <xdr:cNvSpPr txBox="1"/>
      </xdr:nvSpPr>
      <xdr:spPr>
        <a:xfrm>
          <a:off x="19547840" y="1788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139700</xdr:rowOff>
    </xdr:from>
    <xdr:to>
      <xdr:col>112</xdr:col>
      <xdr:colOff>38100</xdr:colOff>
      <xdr:row>107</xdr:row>
      <xdr:rowOff>69850</xdr:rowOff>
    </xdr:to>
    <xdr:sp macro="" textlink="">
      <xdr:nvSpPr>
        <xdr:cNvPr id="917" name="楕円 916">
          <a:extLst>
            <a:ext uri="{FF2B5EF4-FFF2-40B4-BE49-F238E27FC236}">
              <a16:creationId xmlns:a16="http://schemas.microsoft.com/office/drawing/2014/main" id="{C16CF148-878F-4ADD-8697-707654BDAFB2}"/>
            </a:ext>
          </a:extLst>
        </xdr:cNvPr>
        <xdr:cNvSpPr/>
      </xdr:nvSpPr>
      <xdr:spPr>
        <a:xfrm>
          <a:off x="18735040" y="17909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13336</xdr:rowOff>
    </xdr:from>
    <xdr:to>
      <xdr:col>116</xdr:col>
      <xdr:colOff>63500</xdr:colOff>
      <xdr:row>107</xdr:row>
      <xdr:rowOff>19050</xdr:rowOff>
    </xdr:to>
    <xdr:cxnSp macro="">
      <xdr:nvCxnSpPr>
        <xdr:cNvPr id="918" name="直線コネクタ 917">
          <a:extLst>
            <a:ext uri="{FF2B5EF4-FFF2-40B4-BE49-F238E27FC236}">
              <a16:creationId xmlns:a16="http://schemas.microsoft.com/office/drawing/2014/main" id="{BEF9D0ED-FF50-4DF8-A092-CDD85187AFA1}"/>
            </a:ext>
          </a:extLst>
        </xdr:cNvPr>
        <xdr:cNvCxnSpPr/>
      </xdr:nvCxnSpPr>
      <xdr:spPr>
        <a:xfrm flipV="1">
          <a:off x="18778220" y="17950816"/>
          <a:ext cx="7315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145414</xdr:rowOff>
    </xdr:from>
    <xdr:to>
      <xdr:col>107</xdr:col>
      <xdr:colOff>101600</xdr:colOff>
      <xdr:row>107</xdr:row>
      <xdr:rowOff>75564</xdr:rowOff>
    </xdr:to>
    <xdr:sp macro="" textlink="">
      <xdr:nvSpPr>
        <xdr:cNvPr id="919" name="楕円 918">
          <a:extLst>
            <a:ext uri="{FF2B5EF4-FFF2-40B4-BE49-F238E27FC236}">
              <a16:creationId xmlns:a16="http://schemas.microsoft.com/office/drawing/2014/main" id="{DDEC9622-CE72-42EE-8786-44CCE17F0ACC}"/>
            </a:ext>
          </a:extLst>
        </xdr:cNvPr>
        <xdr:cNvSpPr/>
      </xdr:nvSpPr>
      <xdr:spPr>
        <a:xfrm>
          <a:off x="17937480" y="179152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24764</xdr:rowOff>
    </xdr:to>
    <xdr:cxnSp macro="">
      <xdr:nvCxnSpPr>
        <xdr:cNvPr id="920" name="直線コネクタ 919">
          <a:extLst>
            <a:ext uri="{FF2B5EF4-FFF2-40B4-BE49-F238E27FC236}">
              <a16:creationId xmlns:a16="http://schemas.microsoft.com/office/drawing/2014/main" id="{16DD3465-22F1-47B4-81D2-5F276C075F52}"/>
            </a:ext>
          </a:extLst>
        </xdr:cNvPr>
        <xdr:cNvCxnSpPr/>
      </xdr:nvCxnSpPr>
      <xdr:spPr>
        <a:xfrm flipV="1">
          <a:off x="17988280" y="17956530"/>
          <a:ext cx="78994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921" name="楕円 920">
          <a:extLst>
            <a:ext uri="{FF2B5EF4-FFF2-40B4-BE49-F238E27FC236}">
              <a16:creationId xmlns:a16="http://schemas.microsoft.com/office/drawing/2014/main" id="{6C7A80C1-218E-4CB5-8D7F-CDA1236200B2}"/>
            </a:ext>
          </a:extLst>
        </xdr:cNvPr>
        <xdr:cNvSpPr/>
      </xdr:nvSpPr>
      <xdr:spPr>
        <a:xfrm>
          <a:off x="17162780" y="1792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24764</xdr:rowOff>
    </xdr:from>
    <xdr:to>
      <xdr:col>107</xdr:col>
      <xdr:colOff>50800</xdr:colOff>
      <xdr:row>107</xdr:row>
      <xdr:rowOff>30480</xdr:rowOff>
    </xdr:to>
    <xdr:cxnSp macro="">
      <xdr:nvCxnSpPr>
        <xdr:cNvPr id="922" name="直線コネクタ 921">
          <a:extLst>
            <a:ext uri="{FF2B5EF4-FFF2-40B4-BE49-F238E27FC236}">
              <a16:creationId xmlns:a16="http://schemas.microsoft.com/office/drawing/2014/main" id="{CD113302-502D-4B72-9F54-09A5A58B7879}"/>
            </a:ext>
          </a:extLst>
        </xdr:cNvPr>
        <xdr:cNvCxnSpPr/>
      </xdr:nvCxnSpPr>
      <xdr:spPr>
        <a:xfrm flipV="1">
          <a:off x="17213580" y="17962244"/>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155417</xdr:rowOff>
    </xdr:from>
    <xdr:to>
      <xdr:col>98</xdr:col>
      <xdr:colOff>38100</xdr:colOff>
      <xdr:row>107</xdr:row>
      <xdr:rowOff>85567</xdr:rowOff>
    </xdr:to>
    <xdr:sp macro="" textlink="">
      <xdr:nvSpPr>
        <xdr:cNvPr id="923" name="楕円 922">
          <a:extLst>
            <a:ext uri="{FF2B5EF4-FFF2-40B4-BE49-F238E27FC236}">
              <a16:creationId xmlns:a16="http://schemas.microsoft.com/office/drawing/2014/main" id="{92A21768-324A-40AD-B322-02A64B732911}"/>
            </a:ext>
          </a:extLst>
        </xdr:cNvPr>
        <xdr:cNvSpPr/>
      </xdr:nvSpPr>
      <xdr:spPr>
        <a:xfrm>
          <a:off x="16388080" y="179252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30480</xdr:rowOff>
    </xdr:from>
    <xdr:to>
      <xdr:col>102</xdr:col>
      <xdr:colOff>114300</xdr:colOff>
      <xdr:row>107</xdr:row>
      <xdr:rowOff>34767</xdr:rowOff>
    </xdr:to>
    <xdr:cxnSp macro="">
      <xdr:nvCxnSpPr>
        <xdr:cNvPr id="924" name="直線コネクタ 923">
          <a:extLst>
            <a:ext uri="{FF2B5EF4-FFF2-40B4-BE49-F238E27FC236}">
              <a16:creationId xmlns:a16="http://schemas.microsoft.com/office/drawing/2014/main" id="{9FECECE7-7DCF-497E-9BA3-DA36185EF2A7}"/>
            </a:ext>
          </a:extLst>
        </xdr:cNvPr>
        <xdr:cNvCxnSpPr/>
      </xdr:nvCxnSpPr>
      <xdr:spPr>
        <a:xfrm flipV="1">
          <a:off x="16431260" y="17967960"/>
          <a:ext cx="78232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116381</xdr:rowOff>
    </xdr:from>
    <xdr:ext cx="469744" cy="259045"/>
    <xdr:sp macro="" textlink="">
      <xdr:nvSpPr>
        <xdr:cNvPr id="925" name="n_1aveValue【庁舎】&#10;一人当たり面積">
          <a:extLst>
            <a:ext uri="{FF2B5EF4-FFF2-40B4-BE49-F238E27FC236}">
              <a16:creationId xmlns:a16="http://schemas.microsoft.com/office/drawing/2014/main" id="{DDE04E2B-F58C-409C-BCC7-C530C384A056}"/>
            </a:ext>
          </a:extLst>
        </xdr:cNvPr>
        <xdr:cNvSpPr txBox="1"/>
      </xdr:nvSpPr>
      <xdr:spPr>
        <a:xfrm>
          <a:off x="18561127" y="1755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124953</xdr:rowOff>
    </xdr:from>
    <xdr:ext cx="469744" cy="259045"/>
    <xdr:sp macro="" textlink="">
      <xdr:nvSpPr>
        <xdr:cNvPr id="926" name="n_2aveValue【庁舎】&#10;一人当たり面積">
          <a:extLst>
            <a:ext uri="{FF2B5EF4-FFF2-40B4-BE49-F238E27FC236}">
              <a16:creationId xmlns:a16="http://schemas.microsoft.com/office/drawing/2014/main" id="{EC6436F4-B22D-43F4-8A78-2C1CC0E706F4}"/>
            </a:ext>
          </a:extLst>
        </xdr:cNvPr>
        <xdr:cNvSpPr txBox="1"/>
      </xdr:nvSpPr>
      <xdr:spPr>
        <a:xfrm>
          <a:off x="17776267" y="17559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117809</xdr:rowOff>
    </xdr:from>
    <xdr:ext cx="469744" cy="259045"/>
    <xdr:sp macro="" textlink="">
      <xdr:nvSpPr>
        <xdr:cNvPr id="927" name="n_3aveValue【庁舎】&#10;一人当たり面積">
          <a:extLst>
            <a:ext uri="{FF2B5EF4-FFF2-40B4-BE49-F238E27FC236}">
              <a16:creationId xmlns:a16="http://schemas.microsoft.com/office/drawing/2014/main" id="{BD77044A-3F0A-4EB9-8FD3-937306630900}"/>
            </a:ext>
          </a:extLst>
        </xdr:cNvPr>
        <xdr:cNvSpPr txBox="1"/>
      </xdr:nvSpPr>
      <xdr:spPr>
        <a:xfrm>
          <a:off x="17001567" y="1755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142098</xdr:rowOff>
    </xdr:from>
    <xdr:ext cx="469744" cy="259045"/>
    <xdr:sp macro="" textlink="">
      <xdr:nvSpPr>
        <xdr:cNvPr id="928" name="n_4aveValue【庁舎】&#10;一人当たり面積">
          <a:extLst>
            <a:ext uri="{FF2B5EF4-FFF2-40B4-BE49-F238E27FC236}">
              <a16:creationId xmlns:a16="http://schemas.microsoft.com/office/drawing/2014/main" id="{CD6735AA-85E1-4891-9836-9396AFF78D23}"/>
            </a:ext>
          </a:extLst>
        </xdr:cNvPr>
        <xdr:cNvSpPr txBox="1"/>
      </xdr:nvSpPr>
      <xdr:spPr>
        <a:xfrm>
          <a:off x="16226867" y="17576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60977</xdr:rowOff>
    </xdr:from>
    <xdr:ext cx="469744" cy="259045"/>
    <xdr:sp macro="" textlink="">
      <xdr:nvSpPr>
        <xdr:cNvPr id="929" name="n_1mainValue【庁舎】&#10;一人当たり面積">
          <a:extLst>
            <a:ext uri="{FF2B5EF4-FFF2-40B4-BE49-F238E27FC236}">
              <a16:creationId xmlns:a16="http://schemas.microsoft.com/office/drawing/2014/main" id="{68E99E3D-62F5-4D3F-A5FE-9AFFCA4C8761}"/>
            </a:ext>
          </a:extLst>
        </xdr:cNvPr>
        <xdr:cNvSpPr txBox="1"/>
      </xdr:nvSpPr>
      <xdr:spPr>
        <a:xfrm>
          <a:off x="18561127"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66691</xdr:rowOff>
    </xdr:from>
    <xdr:ext cx="469744" cy="259045"/>
    <xdr:sp macro="" textlink="">
      <xdr:nvSpPr>
        <xdr:cNvPr id="930" name="n_2mainValue【庁舎】&#10;一人当たり面積">
          <a:extLst>
            <a:ext uri="{FF2B5EF4-FFF2-40B4-BE49-F238E27FC236}">
              <a16:creationId xmlns:a16="http://schemas.microsoft.com/office/drawing/2014/main" id="{F27DF92E-436D-428B-9B14-6876263A4174}"/>
            </a:ext>
          </a:extLst>
        </xdr:cNvPr>
        <xdr:cNvSpPr txBox="1"/>
      </xdr:nvSpPr>
      <xdr:spPr>
        <a:xfrm>
          <a:off x="17776267" y="1800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72407</xdr:rowOff>
    </xdr:from>
    <xdr:ext cx="469744" cy="259045"/>
    <xdr:sp macro="" textlink="">
      <xdr:nvSpPr>
        <xdr:cNvPr id="931" name="n_3mainValue【庁舎】&#10;一人当たり面積">
          <a:extLst>
            <a:ext uri="{FF2B5EF4-FFF2-40B4-BE49-F238E27FC236}">
              <a16:creationId xmlns:a16="http://schemas.microsoft.com/office/drawing/2014/main" id="{49DBA96F-053C-44FD-899E-D5001DA1E291}"/>
            </a:ext>
          </a:extLst>
        </xdr:cNvPr>
        <xdr:cNvSpPr txBox="1"/>
      </xdr:nvSpPr>
      <xdr:spPr>
        <a:xfrm>
          <a:off x="17001567" y="1800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76694</xdr:rowOff>
    </xdr:from>
    <xdr:ext cx="469744" cy="259045"/>
    <xdr:sp macro="" textlink="">
      <xdr:nvSpPr>
        <xdr:cNvPr id="932" name="n_4mainValue【庁舎】&#10;一人当たり面積">
          <a:extLst>
            <a:ext uri="{FF2B5EF4-FFF2-40B4-BE49-F238E27FC236}">
              <a16:creationId xmlns:a16="http://schemas.microsoft.com/office/drawing/2014/main" id="{ECDDBC96-3EBB-416A-A732-9296EB8910D9}"/>
            </a:ext>
          </a:extLst>
        </xdr:cNvPr>
        <xdr:cNvSpPr txBox="1"/>
      </xdr:nvSpPr>
      <xdr:spPr>
        <a:xfrm>
          <a:off x="16226867" y="1801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3" name="正方形/長方形 932">
          <a:extLst>
            <a:ext uri="{FF2B5EF4-FFF2-40B4-BE49-F238E27FC236}">
              <a16:creationId xmlns:a16="http://schemas.microsoft.com/office/drawing/2014/main" id="{2873C217-9644-4B1D-ABE1-146A225332D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4" name="正方形/長方形 933">
          <a:extLst>
            <a:ext uri="{FF2B5EF4-FFF2-40B4-BE49-F238E27FC236}">
              <a16:creationId xmlns:a16="http://schemas.microsoft.com/office/drawing/2014/main" id="{4EE88292-087B-47EA-9BB7-A5F7D6D6CF1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5" name="テキスト ボックス 934">
          <a:extLst>
            <a:ext uri="{FF2B5EF4-FFF2-40B4-BE49-F238E27FC236}">
              <a16:creationId xmlns:a16="http://schemas.microsoft.com/office/drawing/2014/main" id="{82ECB9F6-9AD4-4FE6-AE0F-88315ED2A89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令和４年度において有形固定資産減価償却率が類似団体内平均値より特に高くなっているのは、庁舎の</a:t>
          </a:r>
          <a:r>
            <a:rPr kumimoji="1" lang="en-US" altLang="ja-JP" sz="1300">
              <a:latin typeface="ＭＳ Ｐゴシック" panose="020B0600070205080204" pitchFamily="50" charset="-128"/>
              <a:ea typeface="ＭＳ Ｐゴシック" panose="020B0600070205080204" pitchFamily="50" charset="-128"/>
            </a:rPr>
            <a:t>97.7</a:t>
          </a:r>
          <a:r>
            <a:rPr kumimoji="1" lang="ja-JP" altLang="en-US" sz="1300">
              <a:latin typeface="ＭＳ Ｐゴシック" panose="020B0600070205080204" pitchFamily="50" charset="-128"/>
              <a:ea typeface="ＭＳ Ｐゴシック" panose="020B0600070205080204" pitchFamily="50" charset="-128"/>
            </a:rPr>
            <a:t>％である。庁舎については、耐用年数は</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年で設定しており、耐震化診断も問題なかったが、昭和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年建築で築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年を経過しているため高くなっている。</a:t>
          </a:r>
        </a:p>
        <a:p>
          <a:r>
            <a:rPr kumimoji="1" lang="ja-JP" altLang="en-US" sz="1300">
              <a:latin typeface="ＭＳ Ｐゴシック" panose="020B0600070205080204" pitchFamily="50" charset="-128"/>
              <a:ea typeface="ＭＳ Ｐゴシック" panose="020B0600070205080204" pitchFamily="50" charset="-128"/>
            </a:rPr>
            <a:t>老朽化が進んでいるところは修繕をするなど、使用する上で問題はないが、平成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年度作成した公共施設等総合管理計画に基づき、適切な維持管理を行っていく。一方、市民会館は、有形固定資産減価償却率が</a:t>
          </a:r>
          <a:r>
            <a:rPr kumimoji="1" lang="en-US" altLang="ja-JP" sz="1300">
              <a:latin typeface="ＭＳ Ｐゴシック" panose="020B0600070205080204" pitchFamily="50" charset="-128"/>
              <a:ea typeface="ＭＳ Ｐゴシック" panose="020B0600070205080204" pitchFamily="50" charset="-128"/>
            </a:rPr>
            <a:t>41.1</a:t>
          </a:r>
          <a:r>
            <a:rPr kumimoji="1" lang="ja-JP" altLang="en-US" sz="1300">
              <a:latin typeface="ＭＳ Ｐゴシック" panose="020B0600070205080204" pitchFamily="50" charset="-128"/>
              <a:ea typeface="ＭＳ Ｐゴシック" panose="020B0600070205080204" pitchFamily="50" charset="-128"/>
            </a:rPr>
            <a:t>％で、類似団体内平均値より</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下回っている。これは、新しく文化会館を平成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年に建設し、築</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年であることによる。耐用年数は本体</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年、設備棟</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年で設定しており、１人当たり面積は類似団体内平均値よりやや高くなっている。</a:t>
          </a:r>
        </a:p>
        <a:p>
          <a:r>
            <a:rPr kumimoji="1" lang="ja-JP" altLang="en-US" sz="1300">
              <a:latin typeface="ＭＳ Ｐゴシック" panose="020B0600070205080204" pitchFamily="50" charset="-128"/>
              <a:ea typeface="ＭＳ Ｐゴシック" panose="020B0600070205080204" pitchFamily="50" charset="-128"/>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83</v>
      </c>
      <c r="C2" s="182"/>
      <c r="D2" s="183"/>
    </row>
    <row r="3" spans="1:119" ht="18.75" customHeight="1" thickBot="1" x14ac:dyDescent="0.25">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17840226</v>
      </c>
      <c r="BO4" s="407"/>
      <c r="BP4" s="407"/>
      <c r="BQ4" s="407"/>
      <c r="BR4" s="407"/>
      <c r="BS4" s="407"/>
      <c r="BT4" s="407"/>
      <c r="BU4" s="408"/>
      <c r="BV4" s="406">
        <v>19418526</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14</v>
      </c>
      <c r="CU4" s="413"/>
      <c r="CV4" s="413"/>
      <c r="CW4" s="413"/>
      <c r="CX4" s="413"/>
      <c r="CY4" s="413"/>
      <c r="CZ4" s="413"/>
      <c r="DA4" s="414"/>
      <c r="DB4" s="412">
        <v>13.9</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16564902</v>
      </c>
      <c r="BO5" s="444"/>
      <c r="BP5" s="444"/>
      <c r="BQ5" s="444"/>
      <c r="BR5" s="444"/>
      <c r="BS5" s="444"/>
      <c r="BT5" s="444"/>
      <c r="BU5" s="445"/>
      <c r="BV5" s="443">
        <v>18220502</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93.1</v>
      </c>
      <c r="CU5" s="441"/>
      <c r="CV5" s="441"/>
      <c r="CW5" s="441"/>
      <c r="CX5" s="441"/>
      <c r="CY5" s="441"/>
      <c r="CZ5" s="441"/>
      <c r="DA5" s="442"/>
      <c r="DB5" s="440">
        <v>88.2</v>
      </c>
      <c r="DC5" s="441"/>
      <c r="DD5" s="441"/>
      <c r="DE5" s="441"/>
      <c r="DF5" s="441"/>
      <c r="DG5" s="441"/>
      <c r="DH5" s="441"/>
      <c r="DI5" s="442"/>
    </row>
    <row r="6" spans="1:119" ht="18.75" customHeight="1" x14ac:dyDescent="0.2">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96</v>
      </c>
      <c r="AV6" s="476"/>
      <c r="AW6" s="476"/>
      <c r="AX6" s="476"/>
      <c r="AY6" s="477" t="s">
        <v>104</v>
      </c>
      <c r="AZ6" s="478"/>
      <c r="BA6" s="478"/>
      <c r="BB6" s="478"/>
      <c r="BC6" s="478"/>
      <c r="BD6" s="478"/>
      <c r="BE6" s="478"/>
      <c r="BF6" s="478"/>
      <c r="BG6" s="478"/>
      <c r="BH6" s="478"/>
      <c r="BI6" s="478"/>
      <c r="BJ6" s="478"/>
      <c r="BK6" s="478"/>
      <c r="BL6" s="478"/>
      <c r="BM6" s="479"/>
      <c r="BN6" s="443">
        <v>1275324</v>
      </c>
      <c r="BO6" s="444"/>
      <c r="BP6" s="444"/>
      <c r="BQ6" s="444"/>
      <c r="BR6" s="444"/>
      <c r="BS6" s="444"/>
      <c r="BT6" s="444"/>
      <c r="BU6" s="445"/>
      <c r="BV6" s="443">
        <v>1198024</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94.5</v>
      </c>
      <c r="CU6" s="481"/>
      <c r="CV6" s="481"/>
      <c r="CW6" s="481"/>
      <c r="CX6" s="481"/>
      <c r="CY6" s="481"/>
      <c r="CZ6" s="481"/>
      <c r="DA6" s="482"/>
      <c r="DB6" s="480">
        <v>91.6</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96</v>
      </c>
      <c r="AV7" s="476"/>
      <c r="AW7" s="476"/>
      <c r="AX7" s="476"/>
      <c r="AY7" s="477" t="s">
        <v>107</v>
      </c>
      <c r="AZ7" s="478"/>
      <c r="BA7" s="478"/>
      <c r="BB7" s="478"/>
      <c r="BC7" s="478"/>
      <c r="BD7" s="478"/>
      <c r="BE7" s="478"/>
      <c r="BF7" s="478"/>
      <c r="BG7" s="478"/>
      <c r="BH7" s="478"/>
      <c r="BI7" s="478"/>
      <c r="BJ7" s="478"/>
      <c r="BK7" s="478"/>
      <c r="BL7" s="478"/>
      <c r="BM7" s="479"/>
      <c r="BN7" s="443">
        <v>100368</v>
      </c>
      <c r="BO7" s="444"/>
      <c r="BP7" s="444"/>
      <c r="BQ7" s="444"/>
      <c r="BR7" s="444"/>
      <c r="BS7" s="444"/>
      <c r="BT7" s="444"/>
      <c r="BU7" s="445"/>
      <c r="BV7" s="443">
        <v>11884</v>
      </c>
      <c r="BW7" s="444"/>
      <c r="BX7" s="444"/>
      <c r="BY7" s="444"/>
      <c r="BZ7" s="444"/>
      <c r="CA7" s="444"/>
      <c r="CB7" s="444"/>
      <c r="CC7" s="445"/>
      <c r="CD7" s="446" t="s">
        <v>108</v>
      </c>
      <c r="CE7" s="447"/>
      <c r="CF7" s="447"/>
      <c r="CG7" s="447"/>
      <c r="CH7" s="447"/>
      <c r="CI7" s="447"/>
      <c r="CJ7" s="447"/>
      <c r="CK7" s="447"/>
      <c r="CL7" s="447"/>
      <c r="CM7" s="447"/>
      <c r="CN7" s="447"/>
      <c r="CO7" s="447"/>
      <c r="CP7" s="447"/>
      <c r="CQ7" s="447"/>
      <c r="CR7" s="447"/>
      <c r="CS7" s="448"/>
      <c r="CT7" s="443">
        <v>8377772</v>
      </c>
      <c r="CU7" s="444"/>
      <c r="CV7" s="444"/>
      <c r="CW7" s="444"/>
      <c r="CX7" s="444"/>
      <c r="CY7" s="444"/>
      <c r="CZ7" s="444"/>
      <c r="DA7" s="445"/>
      <c r="DB7" s="443">
        <v>8557248</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109</v>
      </c>
      <c r="AN8" s="473"/>
      <c r="AO8" s="473"/>
      <c r="AP8" s="473"/>
      <c r="AQ8" s="473"/>
      <c r="AR8" s="473"/>
      <c r="AS8" s="473"/>
      <c r="AT8" s="474"/>
      <c r="AU8" s="475" t="s">
        <v>96</v>
      </c>
      <c r="AV8" s="476"/>
      <c r="AW8" s="476"/>
      <c r="AX8" s="476"/>
      <c r="AY8" s="477" t="s">
        <v>110</v>
      </c>
      <c r="AZ8" s="478"/>
      <c r="BA8" s="478"/>
      <c r="BB8" s="478"/>
      <c r="BC8" s="478"/>
      <c r="BD8" s="478"/>
      <c r="BE8" s="478"/>
      <c r="BF8" s="478"/>
      <c r="BG8" s="478"/>
      <c r="BH8" s="478"/>
      <c r="BI8" s="478"/>
      <c r="BJ8" s="478"/>
      <c r="BK8" s="478"/>
      <c r="BL8" s="478"/>
      <c r="BM8" s="479"/>
      <c r="BN8" s="443">
        <v>1174956</v>
      </c>
      <c r="BO8" s="444"/>
      <c r="BP8" s="444"/>
      <c r="BQ8" s="444"/>
      <c r="BR8" s="444"/>
      <c r="BS8" s="444"/>
      <c r="BT8" s="444"/>
      <c r="BU8" s="445"/>
      <c r="BV8" s="443">
        <v>1186140</v>
      </c>
      <c r="BW8" s="444"/>
      <c r="BX8" s="444"/>
      <c r="BY8" s="444"/>
      <c r="BZ8" s="444"/>
      <c r="CA8" s="444"/>
      <c r="CB8" s="444"/>
      <c r="CC8" s="445"/>
      <c r="CD8" s="446" t="s">
        <v>111</v>
      </c>
      <c r="CE8" s="447"/>
      <c r="CF8" s="447"/>
      <c r="CG8" s="447"/>
      <c r="CH8" s="447"/>
      <c r="CI8" s="447"/>
      <c r="CJ8" s="447"/>
      <c r="CK8" s="447"/>
      <c r="CL8" s="447"/>
      <c r="CM8" s="447"/>
      <c r="CN8" s="447"/>
      <c r="CO8" s="447"/>
      <c r="CP8" s="447"/>
      <c r="CQ8" s="447"/>
      <c r="CR8" s="447"/>
      <c r="CS8" s="448"/>
      <c r="CT8" s="483">
        <v>0.47</v>
      </c>
      <c r="CU8" s="484"/>
      <c r="CV8" s="484"/>
      <c r="CW8" s="484"/>
      <c r="CX8" s="484"/>
      <c r="CY8" s="484"/>
      <c r="CZ8" s="484"/>
      <c r="DA8" s="485"/>
      <c r="DB8" s="483">
        <v>0.48</v>
      </c>
      <c r="DC8" s="484"/>
      <c r="DD8" s="484"/>
      <c r="DE8" s="484"/>
      <c r="DF8" s="484"/>
      <c r="DG8" s="484"/>
      <c r="DH8" s="484"/>
      <c r="DI8" s="485"/>
    </row>
    <row r="9" spans="1:119" ht="18.75" customHeight="1" thickBot="1" x14ac:dyDescent="0.25">
      <c r="A9" s="181"/>
      <c r="B9" s="437" t="s">
        <v>112</v>
      </c>
      <c r="C9" s="438"/>
      <c r="D9" s="438"/>
      <c r="E9" s="438"/>
      <c r="F9" s="438"/>
      <c r="G9" s="438"/>
      <c r="H9" s="438"/>
      <c r="I9" s="438"/>
      <c r="J9" s="438"/>
      <c r="K9" s="486"/>
      <c r="L9" s="487" t="s">
        <v>113</v>
      </c>
      <c r="M9" s="488"/>
      <c r="N9" s="488"/>
      <c r="O9" s="488"/>
      <c r="P9" s="488"/>
      <c r="Q9" s="489"/>
      <c r="R9" s="490">
        <v>30420</v>
      </c>
      <c r="S9" s="491"/>
      <c r="T9" s="491"/>
      <c r="U9" s="491"/>
      <c r="V9" s="492"/>
      <c r="W9" s="400" t="s">
        <v>114</v>
      </c>
      <c r="X9" s="401"/>
      <c r="Y9" s="401"/>
      <c r="Z9" s="401"/>
      <c r="AA9" s="401"/>
      <c r="AB9" s="401"/>
      <c r="AC9" s="401"/>
      <c r="AD9" s="401"/>
      <c r="AE9" s="401"/>
      <c r="AF9" s="401"/>
      <c r="AG9" s="401"/>
      <c r="AH9" s="401"/>
      <c r="AI9" s="401"/>
      <c r="AJ9" s="401"/>
      <c r="AK9" s="401"/>
      <c r="AL9" s="402"/>
      <c r="AM9" s="472" t="s">
        <v>115</v>
      </c>
      <c r="AN9" s="473"/>
      <c r="AO9" s="473"/>
      <c r="AP9" s="473"/>
      <c r="AQ9" s="473"/>
      <c r="AR9" s="473"/>
      <c r="AS9" s="473"/>
      <c r="AT9" s="474"/>
      <c r="AU9" s="475" t="s">
        <v>96</v>
      </c>
      <c r="AV9" s="476"/>
      <c r="AW9" s="476"/>
      <c r="AX9" s="476"/>
      <c r="AY9" s="477" t="s">
        <v>116</v>
      </c>
      <c r="AZ9" s="478"/>
      <c r="BA9" s="478"/>
      <c r="BB9" s="478"/>
      <c r="BC9" s="478"/>
      <c r="BD9" s="478"/>
      <c r="BE9" s="478"/>
      <c r="BF9" s="478"/>
      <c r="BG9" s="478"/>
      <c r="BH9" s="478"/>
      <c r="BI9" s="478"/>
      <c r="BJ9" s="478"/>
      <c r="BK9" s="478"/>
      <c r="BL9" s="478"/>
      <c r="BM9" s="479"/>
      <c r="BN9" s="443">
        <v>-11184</v>
      </c>
      <c r="BO9" s="444"/>
      <c r="BP9" s="444"/>
      <c r="BQ9" s="444"/>
      <c r="BR9" s="444"/>
      <c r="BS9" s="444"/>
      <c r="BT9" s="444"/>
      <c r="BU9" s="445"/>
      <c r="BV9" s="443">
        <v>385128</v>
      </c>
      <c r="BW9" s="444"/>
      <c r="BX9" s="444"/>
      <c r="BY9" s="444"/>
      <c r="BZ9" s="444"/>
      <c r="CA9" s="444"/>
      <c r="CB9" s="444"/>
      <c r="CC9" s="445"/>
      <c r="CD9" s="446" t="s">
        <v>117</v>
      </c>
      <c r="CE9" s="447"/>
      <c r="CF9" s="447"/>
      <c r="CG9" s="447"/>
      <c r="CH9" s="447"/>
      <c r="CI9" s="447"/>
      <c r="CJ9" s="447"/>
      <c r="CK9" s="447"/>
      <c r="CL9" s="447"/>
      <c r="CM9" s="447"/>
      <c r="CN9" s="447"/>
      <c r="CO9" s="447"/>
      <c r="CP9" s="447"/>
      <c r="CQ9" s="447"/>
      <c r="CR9" s="447"/>
      <c r="CS9" s="448"/>
      <c r="CT9" s="440">
        <v>11.2</v>
      </c>
      <c r="CU9" s="441"/>
      <c r="CV9" s="441"/>
      <c r="CW9" s="441"/>
      <c r="CX9" s="441"/>
      <c r="CY9" s="441"/>
      <c r="CZ9" s="441"/>
      <c r="DA9" s="442"/>
      <c r="DB9" s="440">
        <v>10.7</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118</v>
      </c>
      <c r="M10" s="473"/>
      <c r="N10" s="473"/>
      <c r="O10" s="473"/>
      <c r="P10" s="473"/>
      <c r="Q10" s="474"/>
      <c r="R10" s="494">
        <v>32285</v>
      </c>
      <c r="S10" s="495"/>
      <c r="T10" s="495"/>
      <c r="U10" s="495"/>
      <c r="V10" s="496"/>
      <c r="W10" s="431"/>
      <c r="X10" s="432"/>
      <c r="Y10" s="432"/>
      <c r="Z10" s="432"/>
      <c r="AA10" s="432"/>
      <c r="AB10" s="432"/>
      <c r="AC10" s="432"/>
      <c r="AD10" s="432"/>
      <c r="AE10" s="432"/>
      <c r="AF10" s="432"/>
      <c r="AG10" s="432"/>
      <c r="AH10" s="432"/>
      <c r="AI10" s="432"/>
      <c r="AJ10" s="432"/>
      <c r="AK10" s="432"/>
      <c r="AL10" s="435"/>
      <c r="AM10" s="472" t="s">
        <v>119</v>
      </c>
      <c r="AN10" s="473"/>
      <c r="AO10" s="473"/>
      <c r="AP10" s="473"/>
      <c r="AQ10" s="473"/>
      <c r="AR10" s="473"/>
      <c r="AS10" s="473"/>
      <c r="AT10" s="474"/>
      <c r="AU10" s="475" t="s">
        <v>120</v>
      </c>
      <c r="AV10" s="476"/>
      <c r="AW10" s="476"/>
      <c r="AX10" s="476"/>
      <c r="AY10" s="477" t="s">
        <v>121</v>
      </c>
      <c r="AZ10" s="478"/>
      <c r="BA10" s="478"/>
      <c r="BB10" s="478"/>
      <c r="BC10" s="478"/>
      <c r="BD10" s="478"/>
      <c r="BE10" s="478"/>
      <c r="BF10" s="478"/>
      <c r="BG10" s="478"/>
      <c r="BH10" s="478"/>
      <c r="BI10" s="478"/>
      <c r="BJ10" s="478"/>
      <c r="BK10" s="478"/>
      <c r="BL10" s="478"/>
      <c r="BM10" s="479"/>
      <c r="BN10" s="443">
        <v>690844</v>
      </c>
      <c r="BO10" s="444"/>
      <c r="BP10" s="444"/>
      <c r="BQ10" s="444"/>
      <c r="BR10" s="444"/>
      <c r="BS10" s="444"/>
      <c r="BT10" s="444"/>
      <c r="BU10" s="445"/>
      <c r="BV10" s="443">
        <v>505231</v>
      </c>
      <c r="BW10" s="444"/>
      <c r="BX10" s="444"/>
      <c r="BY10" s="444"/>
      <c r="BZ10" s="444"/>
      <c r="CA10" s="444"/>
      <c r="CB10" s="444"/>
      <c r="CC10" s="445"/>
      <c r="CD10" s="184" t="s">
        <v>122</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123</v>
      </c>
      <c r="M11" s="498"/>
      <c r="N11" s="498"/>
      <c r="O11" s="498"/>
      <c r="P11" s="498"/>
      <c r="Q11" s="499"/>
      <c r="R11" s="500" t="s">
        <v>124</v>
      </c>
      <c r="S11" s="501"/>
      <c r="T11" s="501"/>
      <c r="U11" s="501"/>
      <c r="V11" s="502"/>
      <c r="W11" s="431"/>
      <c r="X11" s="432"/>
      <c r="Y11" s="432"/>
      <c r="Z11" s="432"/>
      <c r="AA11" s="432"/>
      <c r="AB11" s="432"/>
      <c r="AC11" s="432"/>
      <c r="AD11" s="432"/>
      <c r="AE11" s="432"/>
      <c r="AF11" s="432"/>
      <c r="AG11" s="432"/>
      <c r="AH11" s="432"/>
      <c r="AI11" s="432"/>
      <c r="AJ11" s="432"/>
      <c r="AK11" s="432"/>
      <c r="AL11" s="435"/>
      <c r="AM11" s="472" t="s">
        <v>125</v>
      </c>
      <c r="AN11" s="473"/>
      <c r="AO11" s="473"/>
      <c r="AP11" s="473"/>
      <c r="AQ11" s="473"/>
      <c r="AR11" s="473"/>
      <c r="AS11" s="473"/>
      <c r="AT11" s="474"/>
      <c r="AU11" s="475" t="s">
        <v>126</v>
      </c>
      <c r="AV11" s="476"/>
      <c r="AW11" s="476"/>
      <c r="AX11" s="476"/>
      <c r="AY11" s="477" t="s">
        <v>127</v>
      </c>
      <c r="AZ11" s="478"/>
      <c r="BA11" s="478"/>
      <c r="BB11" s="478"/>
      <c r="BC11" s="478"/>
      <c r="BD11" s="478"/>
      <c r="BE11" s="478"/>
      <c r="BF11" s="478"/>
      <c r="BG11" s="478"/>
      <c r="BH11" s="478"/>
      <c r="BI11" s="478"/>
      <c r="BJ11" s="478"/>
      <c r="BK11" s="478"/>
      <c r="BL11" s="478"/>
      <c r="BM11" s="479"/>
      <c r="BN11" s="443">
        <v>300</v>
      </c>
      <c r="BO11" s="444"/>
      <c r="BP11" s="444"/>
      <c r="BQ11" s="444"/>
      <c r="BR11" s="444"/>
      <c r="BS11" s="444"/>
      <c r="BT11" s="444"/>
      <c r="BU11" s="445"/>
      <c r="BV11" s="443">
        <v>0</v>
      </c>
      <c r="BW11" s="444"/>
      <c r="BX11" s="444"/>
      <c r="BY11" s="444"/>
      <c r="BZ11" s="444"/>
      <c r="CA11" s="444"/>
      <c r="CB11" s="444"/>
      <c r="CC11" s="445"/>
      <c r="CD11" s="446" t="s">
        <v>128</v>
      </c>
      <c r="CE11" s="447"/>
      <c r="CF11" s="447"/>
      <c r="CG11" s="447"/>
      <c r="CH11" s="447"/>
      <c r="CI11" s="447"/>
      <c r="CJ11" s="447"/>
      <c r="CK11" s="447"/>
      <c r="CL11" s="447"/>
      <c r="CM11" s="447"/>
      <c r="CN11" s="447"/>
      <c r="CO11" s="447"/>
      <c r="CP11" s="447"/>
      <c r="CQ11" s="447"/>
      <c r="CR11" s="447"/>
      <c r="CS11" s="448"/>
      <c r="CT11" s="483" t="s">
        <v>129</v>
      </c>
      <c r="CU11" s="484"/>
      <c r="CV11" s="484"/>
      <c r="CW11" s="484"/>
      <c r="CX11" s="484"/>
      <c r="CY11" s="484"/>
      <c r="CZ11" s="484"/>
      <c r="DA11" s="485"/>
      <c r="DB11" s="483" t="s">
        <v>129</v>
      </c>
      <c r="DC11" s="484"/>
      <c r="DD11" s="484"/>
      <c r="DE11" s="484"/>
      <c r="DF11" s="484"/>
      <c r="DG11" s="484"/>
      <c r="DH11" s="484"/>
      <c r="DI11" s="485"/>
    </row>
    <row r="12" spans="1:119" ht="18.75" customHeight="1" x14ac:dyDescent="0.2">
      <c r="A12" s="181"/>
      <c r="B12" s="503" t="s">
        <v>130</v>
      </c>
      <c r="C12" s="504"/>
      <c r="D12" s="504"/>
      <c r="E12" s="504"/>
      <c r="F12" s="504"/>
      <c r="G12" s="504"/>
      <c r="H12" s="504"/>
      <c r="I12" s="504"/>
      <c r="J12" s="504"/>
      <c r="K12" s="505"/>
      <c r="L12" s="512" t="s">
        <v>131</v>
      </c>
      <c r="M12" s="513"/>
      <c r="N12" s="513"/>
      <c r="O12" s="513"/>
      <c r="P12" s="513"/>
      <c r="Q12" s="514"/>
      <c r="R12" s="515">
        <v>29848</v>
      </c>
      <c r="S12" s="516"/>
      <c r="T12" s="516"/>
      <c r="U12" s="516"/>
      <c r="V12" s="517"/>
      <c r="W12" s="518" t="s">
        <v>1</v>
      </c>
      <c r="X12" s="476"/>
      <c r="Y12" s="476"/>
      <c r="Z12" s="476"/>
      <c r="AA12" s="476"/>
      <c r="AB12" s="519"/>
      <c r="AC12" s="520" t="s">
        <v>132</v>
      </c>
      <c r="AD12" s="521"/>
      <c r="AE12" s="521"/>
      <c r="AF12" s="521"/>
      <c r="AG12" s="522"/>
      <c r="AH12" s="520" t="s">
        <v>133</v>
      </c>
      <c r="AI12" s="521"/>
      <c r="AJ12" s="521"/>
      <c r="AK12" s="521"/>
      <c r="AL12" s="523"/>
      <c r="AM12" s="472" t="s">
        <v>134</v>
      </c>
      <c r="AN12" s="473"/>
      <c r="AO12" s="473"/>
      <c r="AP12" s="473"/>
      <c r="AQ12" s="473"/>
      <c r="AR12" s="473"/>
      <c r="AS12" s="473"/>
      <c r="AT12" s="474"/>
      <c r="AU12" s="475" t="s">
        <v>135</v>
      </c>
      <c r="AV12" s="476"/>
      <c r="AW12" s="476"/>
      <c r="AX12" s="476"/>
      <c r="AY12" s="477" t="s">
        <v>136</v>
      </c>
      <c r="AZ12" s="478"/>
      <c r="BA12" s="478"/>
      <c r="BB12" s="478"/>
      <c r="BC12" s="478"/>
      <c r="BD12" s="478"/>
      <c r="BE12" s="478"/>
      <c r="BF12" s="478"/>
      <c r="BG12" s="478"/>
      <c r="BH12" s="478"/>
      <c r="BI12" s="478"/>
      <c r="BJ12" s="478"/>
      <c r="BK12" s="478"/>
      <c r="BL12" s="478"/>
      <c r="BM12" s="479"/>
      <c r="BN12" s="443">
        <v>569386</v>
      </c>
      <c r="BO12" s="444"/>
      <c r="BP12" s="444"/>
      <c r="BQ12" s="444"/>
      <c r="BR12" s="444"/>
      <c r="BS12" s="444"/>
      <c r="BT12" s="444"/>
      <c r="BU12" s="445"/>
      <c r="BV12" s="443">
        <v>465776</v>
      </c>
      <c r="BW12" s="444"/>
      <c r="BX12" s="444"/>
      <c r="BY12" s="444"/>
      <c r="BZ12" s="444"/>
      <c r="CA12" s="444"/>
      <c r="CB12" s="444"/>
      <c r="CC12" s="445"/>
      <c r="CD12" s="446" t="s">
        <v>137</v>
      </c>
      <c r="CE12" s="447"/>
      <c r="CF12" s="447"/>
      <c r="CG12" s="447"/>
      <c r="CH12" s="447"/>
      <c r="CI12" s="447"/>
      <c r="CJ12" s="447"/>
      <c r="CK12" s="447"/>
      <c r="CL12" s="447"/>
      <c r="CM12" s="447"/>
      <c r="CN12" s="447"/>
      <c r="CO12" s="447"/>
      <c r="CP12" s="447"/>
      <c r="CQ12" s="447"/>
      <c r="CR12" s="447"/>
      <c r="CS12" s="448"/>
      <c r="CT12" s="483" t="s">
        <v>129</v>
      </c>
      <c r="CU12" s="484"/>
      <c r="CV12" s="484"/>
      <c r="CW12" s="484"/>
      <c r="CX12" s="484"/>
      <c r="CY12" s="484"/>
      <c r="CZ12" s="484"/>
      <c r="DA12" s="485"/>
      <c r="DB12" s="483" t="s">
        <v>129</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138</v>
      </c>
      <c r="N13" s="535"/>
      <c r="O13" s="535"/>
      <c r="P13" s="535"/>
      <c r="Q13" s="536"/>
      <c r="R13" s="527">
        <v>29617</v>
      </c>
      <c r="S13" s="528"/>
      <c r="T13" s="528"/>
      <c r="U13" s="528"/>
      <c r="V13" s="529"/>
      <c r="W13" s="459" t="s">
        <v>139</v>
      </c>
      <c r="X13" s="460"/>
      <c r="Y13" s="460"/>
      <c r="Z13" s="460"/>
      <c r="AA13" s="460"/>
      <c r="AB13" s="450"/>
      <c r="AC13" s="494">
        <v>1492</v>
      </c>
      <c r="AD13" s="495"/>
      <c r="AE13" s="495"/>
      <c r="AF13" s="495"/>
      <c r="AG13" s="537"/>
      <c r="AH13" s="494">
        <v>1696</v>
      </c>
      <c r="AI13" s="495"/>
      <c r="AJ13" s="495"/>
      <c r="AK13" s="495"/>
      <c r="AL13" s="496"/>
      <c r="AM13" s="472" t="s">
        <v>140</v>
      </c>
      <c r="AN13" s="473"/>
      <c r="AO13" s="473"/>
      <c r="AP13" s="473"/>
      <c r="AQ13" s="473"/>
      <c r="AR13" s="473"/>
      <c r="AS13" s="473"/>
      <c r="AT13" s="474"/>
      <c r="AU13" s="475" t="s">
        <v>135</v>
      </c>
      <c r="AV13" s="476"/>
      <c r="AW13" s="476"/>
      <c r="AX13" s="476"/>
      <c r="AY13" s="477" t="s">
        <v>141</v>
      </c>
      <c r="AZ13" s="478"/>
      <c r="BA13" s="478"/>
      <c r="BB13" s="478"/>
      <c r="BC13" s="478"/>
      <c r="BD13" s="478"/>
      <c r="BE13" s="478"/>
      <c r="BF13" s="478"/>
      <c r="BG13" s="478"/>
      <c r="BH13" s="478"/>
      <c r="BI13" s="478"/>
      <c r="BJ13" s="478"/>
      <c r="BK13" s="478"/>
      <c r="BL13" s="478"/>
      <c r="BM13" s="479"/>
      <c r="BN13" s="443">
        <v>110574</v>
      </c>
      <c r="BO13" s="444"/>
      <c r="BP13" s="444"/>
      <c r="BQ13" s="444"/>
      <c r="BR13" s="444"/>
      <c r="BS13" s="444"/>
      <c r="BT13" s="444"/>
      <c r="BU13" s="445"/>
      <c r="BV13" s="443">
        <v>424583</v>
      </c>
      <c r="BW13" s="444"/>
      <c r="BX13" s="444"/>
      <c r="BY13" s="444"/>
      <c r="BZ13" s="444"/>
      <c r="CA13" s="444"/>
      <c r="CB13" s="444"/>
      <c r="CC13" s="445"/>
      <c r="CD13" s="446" t="s">
        <v>142</v>
      </c>
      <c r="CE13" s="447"/>
      <c r="CF13" s="447"/>
      <c r="CG13" s="447"/>
      <c r="CH13" s="447"/>
      <c r="CI13" s="447"/>
      <c r="CJ13" s="447"/>
      <c r="CK13" s="447"/>
      <c r="CL13" s="447"/>
      <c r="CM13" s="447"/>
      <c r="CN13" s="447"/>
      <c r="CO13" s="447"/>
      <c r="CP13" s="447"/>
      <c r="CQ13" s="447"/>
      <c r="CR13" s="447"/>
      <c r="CS13" s="448"/>
      <c r="CT13" s="440">
        <v>12.2</v>
      </c>
      <c r="CU13" s="441"/>
      <c r="CV13" s="441"/>
      <c r="CW13" s="441"/>
      <c r="CX13" s="441"/>
      <c r="CY13" s="441"/>
      <c r="CZ13" s="441"/>
      <c r="DA13" s="442"/>
      <c r="DB13" s="440">
        <v>12</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143</v>
      </c>
      <c r="M14" s="525"/>
      <c r="N14" s="525"/>
      <c r="O14" s="525"/>
      <c r="P14" s="525"/>
      <c r="Q14" s="526"/>
      <c r="R14" s="527">
        <v>30295</v>
      </c>
      <c r="S14" s="528"/>
      <c r="T14" s="528"/>
      <c r="U14" s="528"/>
      <c r="V14" s="529"/>
      <c r="W14" s="433"/>
      <c r="X14" s="434"/>
      <c r="Y14" s="434"/>
      <c r="Z14" s="434"/>
      <c r="AA14" s="434"/>
      <c r="AB14" s="423"/>
      <c r="AC14" s="530">
        <v>9.5</v>
      </c>
      <c r="AD14" s="531"/>
      <c r="AE14" s="531"/>
      <c r="AF14" s="531"/>
      <c r="AG14" s="532"/>
      <c r="AH14" s="530">
        <v>10.4</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144</v>
      </c>
      <c r="CE14" s="539"/>
      <c r="CF14" s="539"/>
      <c r="CG14" s="539"/>
      <c r="CH14" s="539"/>
      <c r="CI14" s="539"/>
      <c r="CJ14" s="539"/>
      <c r="CK14" s="539"/>
      <c r="CL14" s="539"/>
      <c r="CM14" s="539"/>
      <c r="CN14" s="539"/>
      <c r="CO14" s="539"/>
      <c r="CP14" s="539"/>
      <c r="CQ14" s="539"/>
      <c r="CR14" s="539"/>
      <c r="CS14" s="540"/>
      <c r="CT14" s="541">
        <v>122.5</v>
      </c>
      <c r="CU14" s="542"/>
      <c r="CV14" s="542"/>
      <c r="CW14" s="542"/>
      <c r="CX14" s="542"/>
      <c r="CY14" s="542"/>
      <c r="CZ14" s="542"/>
      <c r="DA14" s="543"/>
      <c r="DB14" s="541">
        <v>127.1</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145</v>
      </c>
      <c r="N15" s="535"/>
      <c r="O15" s="535"/>
      <c r="P15" s="535"/>
      <c r="Q15" s="536"/>
      <c r="R15" s="527">
        <v>30055</v>
      </c>
      <c r="S15" s="528"/>
      <c r="T15" s="528"/>
      <c r="U15" s="528"/>
      <c r="V15" s="529"/>
      <c r="W15" s="459" t="s">
        <v>146</v>
      </c>
      <c r="X15" s="460"/>
      <c r="Y15" s="460"/>
      <c r="Z15" s="460"/>
      <c r="AA15" s="460"/>
      <c r="AB15" s="450"/>
      <c r="AC15" s="494">
        <v>5004</v>
      </c>
      <c r="AD15" s="495"/>
      <c r="AE15" s="495"/>
      <c r="AF15" s="495"/>
      <c r="AG15" s="537"/>
      <c r="AH15" s="494">
        <v>5368</v>
      </c>
      <c r="AI15" s="495"/>
      <c r="AJ15" s="495"/>
      <c r="AK15" s="495"/>
      <c r="AL15" s="496"/>
      <c r="AM15" s="472"/>
      <c r="AN15" s="473"/>
      <c r="AO15" s="473"/>
      <c r="AP15" s="473"/>
      <c r="AQ15" s="473"/>
      <c r="AR15" s="473"/>
      <c r="AS15" s="473"/>
      <c r="AT15" s="474"/>
      <c r="AU15" s="475"/>
      <c r="AV15" s="476"/>
      <c r="AW15" s="476"/>
      <c r="AX15" s="476"/>
      <c r="AY15" s="403" t="s">
        <v>147</v>
      </c>
      <c r="AZ15" s="404"/>
      <c r="BA15" s="404"/>
      <c r="BB15" s="404"/>
      <c r="BC15" s="404"/>
      <c r="BD15" s="404"/>
      <c r="BE15" s="404"/>
      <c r="BF15" s="404"/>
      <c r="BG15" s="404"/>
      <c r="BH15" s="404"/>
      <c r="BI15" s="404"/>
      <c r="BJ15" s="404"/>
      <c r="BK15" s="404"/>
      <c r="BL15" s="404"/>
      <c r="BM15" s="405"/>
      <c r="BN15" s="406">
        <v>3435238</v>
      </c>
      <c r="BO15" s="407"/>
      <c r="BP15" s="407"/>
      <c r="BQ15" s="407"/>
      <c r="BR15" s="407"/>
      <c r="BS15" s="407"/>
      <c r="BT15" s="407"/>
      <c r="BU15" s="408"/>
      <c r="BV15" s="406">
        <v>3258306</v>
      </c>
      <c r="BW15" s="407"/>
      <c r="BX15" s="407"/>
      <c r="BY15" s="407"/>
      <c r="BZ15" s="407"/>
      <c r="CA15" s="407"/>
      <c r="CB15" s="407"/>
      <c r="CC15" s="408"/>
      <c r="CD15" s="544" t="s">
        <v>148</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149</v>
      </c>
      <c r="M16" s="547"/>
      <c r="N16" s="547"/>
      <c r="O16" s="547"/>
      <c r="P16" s="547"/>
      <c r="Q16" s="548"/>
      <c r="R16" s="549" t="s">
        <v>150</v>
      </c>
      <c r="S16" s="550"/>
      <c r="T16" s="550"/>
      <c r="U16" s="550"/>
      <c r="V16" s="551"/>
      <c r="W16" s="433"/>
      <c r="X16" s="434"/>
      <c r="Y16" s="434"/>
      <c r="Z16" s="434"/>
      <c r="AA16" s="434"/>
      <c r="AB16" s="423"/>
      <c r="AC16" s="530">
        <v>31.7</v>
      </c>
      <c r="AD16" s="531"/>
      <c r="AE16" s="531"/>
      <c r="AF16" s="531"/>
      <c r="AG16" s="532"/>
      <c r="AH16" s="530">
        <v>32.799999999999997</v>
      </c>
      <c r="AI16" s="531"/>
      <c r="AJ16" s="531"/>
      <c r="AK16" s="531"/>
      <c r="AL16" s="533"/>
      <c r="AM16" s="472"/>
      <c r="AN16" s="473"/>
      <c r="AO16" s="473"/>
      <c r="AP16" s="473"/>
      <c r="AQ16" s="473"/>
      <c r="AR16" s="473"/>
      <c r="AS16" s="473"/>
      <c r="AT16" s="474"/>
      <c r="AU16" s="475"/>
      <c r="AV16" s="476"/>
      <c r="AW16" s="476"/>
      <c r="AX16" s="476"/>
      <c r="AY16" s="477" t="s">
        <v>151</v>
      </c>
      <c r="AZ16" s="478"/>
      <c r="BA16" s="478"/>
      <c r="BB16" s="478"/>
      <c r="BC16" s="478"/>
      <c r="BD16" s="478"/>
      <c r="BE16" s="478"/>
      <c r="BF16" s="478"/>
      <c r="BG16" s="478"/>
      <c r="BH16" s="478"/>
      <c r="BI16" s="478"/>
      <c r="BJ16" s="478"/>
      <c r="BK16" s="478"/>
      <c r="BL16" s="478"/>
      <c r="BM16" s="479"/>
      <c r="BN16" s="443">
        <v>7348649</v>
      </c>
      <c r="BO16" s="444"/>
      <c r="BP16" s="444"/>
      <c r="BQ16" s="444"/>
      <c r="BR16" s="444"/>
      <c r="BS16" s="444"/>
      <c r="BT16" s="444"/>
      <c r="BU16" s="445"/>
      <c r="BV16" s="443">
        <v>7240545</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152</v>
      </c>
      <c r="N17" s="555"/>
      <c r="O17" s="555"/>
      <c r="P17" s="555"/>
      <c r="Q17" s="556"/>
      <c r="R17" s="549" t="s">
        <v>153</v>
      </c>
      <c r="S17" s="550"/>
      <c r="T17" s="550"/>
      <c r="U17" s="550"/>
      <c r="V17" s="551"/>
      <c r="W17" s="459" t="s">
        <v>154</v>
      </c>
      <c r="X17" s="460"/>
      <c r="Y17" s="460"/>
      <c r="Z17" s="460"/>
      <c r="AA17" s="460"/>
      <c r="AB17" s="450"/>
      <c r="AC17" s="494">
        <v>9266</v>
      </c>
      <c r="AD17" s="495"/>
      <c r="AE17" s="495"/>
      <c r="AF17" s="495"/>
      <c r="AG17" s="537"/>
      <c r="AH17" s="494">
        <v>9309</v>
      </c>
      <c r="AI17" s="495"/>
      <c r="AJ17" s="495"/>
      <c r="AK17" s="495"/>
      <c r="AL17" s="496"/>
      <c r="AM17" s="472"/>
      <c r="AN17" s="473"/>
      <c r="AO17" s="473"/>
      <c r="AP17" s="473"/>
      <c r="AQ17" s="473"/>
      <c r="AR17" s="473"/>
      <c r="AS17" s="473"/>
      <c r="AT17" s="474"/>
      <c r="AU17" s="475"/>
      <c r="AV17" s="476"/>
      <c r="AW17" s="476"/>
      <c r="AX17" s="476"/>
      <c r="AY17" s="477" t="s">
        <v>155</v>
      </c>
      <c r="AZ17" s="478"/>
      <c r="BA17" s="478"/>
      <c r="BB17" s="478"/>
      <c r="BC17" s="478"/>
      <c r="BD17" s="478"/>
      <c r="BE17" s="478"/>
      <c r="BF17" s="478"/>
      <c r="BG17" s="478"/>
      <c r="BH17" s="478"/>
      <c r="BI17" s="478"/>
      <c r="BJ17" s="478"/>
      <c r="BK17" s="478"/>
      <c r="BL17" s="478"/>
      <c r="BM17" s="479"/>
      <c r="BN17" s="443">
        <v>4296705</v>
      </c>
      <c r="BO17" s="444"/>
      <c r="BP17" s="444"/>
      <c r="BQ17" s="444"/>
      <c r="BR17" s="444"/>
      <c r="BS17" s="444"/>
      <c r="BT17" s="444"/>
      <c r="BU17" s="445"/>
      <c r="BV17" s="443">
        <v>4063025</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156</v>
      </c>
      <c r="C18" s="486"/>
      <c r="D18" s="486"/>
      <c r="E18" s="566"/>
      <c r="F18" s="566"/>
      <c r="G18" s="566"/>
      <c r="H18" s="566"/>
      <c r="I18" s="566"/>
      <c r="J18" s="566"/>
      <c r="K18" s="566"/>
      <c r="L18" s="567">
        <v>160.52000000000001</v>
      </c>
      <c r="M18" s="567"/>
      <c r="N18" s="567"/>
      <c r="O18" s="567"/>
      <c r="P18" s="567"/>
      <c r="Q18" s="567"/>
      <c r="R18" s="568"/>
      <c r="S18" s="568"/>
      <c r="T18" s="568"/>
      <c r="U18" s="568"/>
      <c r="V18" s="569"/>
      <c r="W18" s="461"/>
      <c r="X18" s="462"/>
      <c r="Y18" s="462"/>
      <c r="Z18" s="462"/>
      <c r="AA18" s="462"/>
      <c r="AB18" s="453"/>
      <c r="AC18" s="570">
        <v>58.8</v>
      </c>
      <c r="AD18" s="571"/>
      <c r="AE18" s="571"/>
      <c r="AF18" s="571"/>
      <c r="AG18" s="572"/>
      <c r="AH18" s="570">
        <v>56.9</v>
      </c>
      <c r="AI18" s="571"/>
      <c r="AJ18" s="571"/>
      <c r="AK18" s="571"/>
      <c r="AL18" s="573"/>
      <c r="AM18" s="472"/>
      <c r="AN18" s="473"/>
      <c r="AO18" s="473"/>
      <c r="AP18" s="473"/>
      <c r="AQ18" s="473"/>
      <c r="AR18" s="473"/>
      <c r="AS18" s="473"/>
      <c r="AT18" s="474"/>
      <c r="AU18" s="475"/>
      <c r="AV18" s="476"/>
      <c r="AW18" s="476"/>
      <c r="AX18" s="476"/>
      <c r="AY18" s="477" t="s">
        <v>157</v>
      </c>
      <c r="AZ18" s="478"/>
      <c r="BA18" s="478"/>
      <c r="BB18" s="478"/>
      <c r="BC18" s="478"/>
      <c r="BD18" s="478"/>
      <c r="BE18" s="478"/>
      <c r="BF18" s="478"/>
      <c r="BG18" s="478"/>
      <c r="BH18" s="478"/>
      <c r="BI18" s="478"/>
      <c r="BJ18" s="478"/>
      <c r="BK18" s="478"/>
      <c r="BL18" s="478"/>
      <c r="BM18" s="479"/>
      <c r="BN18" s="443">
        <v>7900115</v>
      </c>
      <c r="BO18" s="444"/>
      <c r="BP18" s="444"/>
      <c r="BQ18" s="444"/>
      <c r="BR18" s="444"/>
      <c r="BS18" s="444"/>
      <c r="BT18" s="444"/>
      <c r="BU18" s="445"/>
      <c r="BV18" s="443">
        <v>7694040</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158</v>
      </c>
      <c r="C19" s="486"/>
      <c r="D19" s="486"/>
      <c r="E19" s="566"/>
      <c r="F19" s="566"/>
      <c r="G19" s="566"/>
      <c r="H19" s="566"/>
      <c r="I19" s="566"/>
      <c r="J19" s="566"/>
      <c r="K19" s="566"/>
      <c r="L19" s="574">
        <v>190</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159</v>
      </c>
      <c r="AZ19" s="478"/>
      <c r="BA19" s="478"/>
      <c r="BB19" s="478"/>
      <c r="BC19" s="478"/>
      <c r="BD19" s="478"/>
      <c r="BE19" s="478"/>
      <c r="BF19" s="478"/>
      <c r="BG19" s="478"/>
      <c r="BH19" s="478"/>
      <c r="BI19" s="478"/>
      <c r="BJ19" s="478"/>
      <c r="BK19" s="478"/>
      <c r="BL19" s="478"/>
      <c r="BM19" s="479"/>
      <c r="BN19" s="443">
        <v>12751980</v>
      </c>
      <c r="BO19" s="444"/>
      <c r="BP19" s="444"/>
      <c r="BQ19" s="444"/>
      <c r="BR19" s="444"/>
      <c r="BS19" s="444"/>
      <c r="BT19" s="444"/>
      <c r="BU19" s="445"/>
      <c r="BV19" s="443">
        <v>12687845</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160</v>
      </c>
      <c r="C20" s="486"/>
      <c r="D20" s="486"/>
      <c r="E20" s="566"/>
      <c r="F20" s="566"/>
      <c r="G20" s="566"/>
      <c r="H20" s="566"/>
      <c r="I20" s="566"/>
      <c r="J20" s="566"/>
      <c r="K20" s="566"/>
      <c r="L20" s="574">
        <v>10760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162</v>
      </c>
      <c r="C22" s="587"/>
      <c r="D22" s="588"/>
      <c r="E22" s="455" t="s">
        <v>1</v>
      </c>
      <c r="F22" s="460"/>
      <c r="G22" s="460"/>
      <c r="H22" s="460"/>
      <c r="I22" s="460"/>
      <c r="J22" s="460"/>
      <c r="K22" s="450"/>
      <c r="L22" s="455" t="s">
        <v>163</v>
      </c>
      <c r="M22" s="460"/>
      <c r="N22" s="460"/>
      <c r="O22" s="460"/>
      <c r="P22" s="450"/>
      <c r="Q22" s="618" t="s">
        <v>164</v>
      </c>
      <c r="R22" s="619"/>
      <c r="S22" s="619"/>
      <c r="T22" s="619"/>
      <c r="U22" s="619"/>
      <c r="V22" s="620"/>
      <c r="W22" s="586" t="s">
        <v>165</v>
      </c>
      <c r="X22" s="587"/>
      <c r="Y22" s="588"/>
      <c r="Z22" s="455" t="s">
        <v>1</v>
      </c>
      <c r="AA22" s="460"/>
      <c r="AB22" s="460"/>
      <c r="AC22" s="460"/>
      <c r="AD22" s="460"/>
      <c r="AE22" s="460"/>
      <c r="AF22" s="460"/>
      <c r="AG22" s="450"/>
      <c r="AH22" s="624" t="s">
        <v>166</v>
      </c>
      <c r="AI22" s="460"/>
      <c r="AJ22" s="460"/>
      <c r="AK22" s="460"/>
      <c r="AL22" s="450"/>
      <c r="AM22" s="624" t="s">
        <v>167</v>
      </c>
      <c r="AN22" s="625"/>
      <c r="AO22" s="625"/>
      <c r="AP22" s="625"/>
      <c r="AQ22" s="625"/>
      <c r="AR22" s="626"/>
      <c r="AS22" s="618" t="s">
        <v>164</v>
      </c>
      <c r="AT22" s="619"/>
      <c r="AU22" s="619"/>
      <c r="AV22" s="619"/>
      <c r="AW22" s="619"/>
      <c r="AX22" s="630"/>
      <c r="AY22" s="403" t="s">
        <v>168</v>
      </c>
      <c r="AZ22" s="404"/>
      <c r="BA22" s="404"/>
      <c r="BB22" s="404"/>
      <c r="BC22" s="404"/>
      <c r="BD22" s="404"/>
      <c r="BE22" s="404"/>
      <c r="BF22" s="404"/>
      <c r="BG22" s="404"/>
      <c r="BH22" s="404"/>
      <c r="BI22" s="404"/>
      <c r="BJ22" s="404"/>
      <c r="BK22" s="404"/>
      <c r="BL22" s="404"/>
      <c r="BM22" s="405"/>
      <c r="BN22" s="406">
        <v>14954807</v>
      </c>
      <c r="BO22" s="407"/>
      <c r="BP22" s="407"/>
      <c r="BQ22" s="407"/>
      <c r="BR22" s="407"/>
      <c r="BS22" s="407"/>
      <c r="BT22" s="407"/>
      <c r="BU22" s="408"/>
      <c r="BV22" s="406">
        <v>15465185</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169</v>
      </c>
      <c r="AZ23" s="478"/>
      <c r="BA23" s="478"/>
      <c r="BB23" s="478"/>
      <c r="BC23" s="478"/>
      <c r="BD23" s="478"/>
      <c r="BE23" s="478"/>
      <c r="BF23" s="478"/>
      <c r="BG23" s="478"/>
      <c r="BH23" s="478"/>
      <c r="BI23" s="478"/>
      <c r="BJ23" s="478"/>
      <c r="BK23" s="478"/>
      <c r="BL23" s="478"/>
      <c r="BM23" s="479"/>
      <c r="BN23" s="443">
        <v>11561277</v>
      </c>
      <c r="BO23" s="444"/>
      <c r="BP23" s="444"/>
      <c r="BQ23" s="444"/>
      <c r="BR23" s="444"/>
      <c r="BS23" s="444"/>
      <c r="BT23" s="444"/>
      <c r="BU23" s="445"/>
      <c r="BV23" s="443">
        <v>11704536</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170</v>
      </c>
      <c r="F24" s="473"/>
      <c r="G24" s="473"/>
      <c r="H24" s="473"/>
      <c r="I24" s="473"/>
      <c r="J24" s="473"/>
      <c r="K24" s="474"/>
      <c r="L24" s="494">
        <v>1</v>
      </c>
      <c r="M24" s="495"/>
      <c r="N24" s="495"/>
      <c r="O24" s="495"/>
      <c r="P24" s="537"/>
      <c r="Q24" s="494">
        <v>8280</v>
      </c>
      <c r="R24" s="495"/>
      <c r="S24" s="495"/>
      <c r="T24" s="495"/>
      <c r="U24" s="495"/>
      <c r="V24" s="537"/>
      <c r="W24" s="589"/>
      <c r="X24" s="590"/>
      <c r="Y24" s="591"/>
      <c r="Z24" s="493" t="s">
        <v>171</v>
      </c>
      <c r="AA24" s="473"/>
      <c r="AB24" s="473"/>
      <c r="AC24" s="473"/>
      <c r="AD24" s="473"/>
      <c r="AE24" s="473"/>
      <c r="AF24" s="473"/>
      <c r="AG24" s="474"/>
      <c r="AH24" s="494">
        <v>234</v>
      </c>
      <c r="AI24" s="495"/>
      <c r="AJ24" s="495"/>
      <c r="AK24" s="495"/>
      <c r="AL24" s="537"/>
      <c r="AM24" s="494">
        <v>756288</v>
      </c>
      <c r="AN24" s="495"/>
      <c r="AO24" s="495"/>
      <c r="AP24" s="495"/>
      <c r="AQ24" s="495"/>
      <c r="AR24" s="537"/>
      <c r="AS24" s="494">
        <v>3232</v>
      </c>
      <c r="AT24" s="495"/>
      <c r="AU24" s="495"/>
      <c r="AV24" s="495"/>
      <c r="AW24" s="495"/>
      <c r="AX24" s="496"/>
      <c r="AY24" s="559" t="s">
        <v>172</v>
      </c>
      <c r="AZ24" s="560"/>
      <c r="BA24" s="560"/>
      <c r="BB24" s="560"/>
      <c r="BC24" s="560"/>
      <c r="BD24" s="560"/>
      <c r="BE24" s="560"/>
      <c r="BF24" s="560"/>
      <c r="BG24" s="560"/>
      <c r="BH24" s="560"/>
      <c r="BI24" s="560"/>
      <c r="BJ24" s="560"/>
      <c r="BK24" s="560"/>
      <c r="BL24" s="560"/>
      <c r="BM24" s="561"/>
      <c r="BN24" s="443">
        <v>9951333</v>
      </c>
      <c r="BO24" s="444"/>
      <c r="BP24" s="444"/>
      <c r="BQ24" s="444"/>
      <c r="BR24" s="444"/>
      <c r="BS24" s="444"/>
      <c r="BT24" s="444"/>
      <c r="BU24" s="445"/>
      <c r="BV24" s="443">
        <v>10093354</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173</v>
      </c>
      <c r="F25" s="473"/>
      <c r="G25" s="473"/>
      <c r="H25" s="473"/>
      <c r="I25" s="473"/>
      <c r="J25" s="473"/>
      <c r="K25" s="474"/>
      <c r="L25" s="494">
        <v>1</v>
      </c>
      <c r="M25" s="495"/>
      <c r="N25" s="495"/>
      <c r="O25" s="495"/>
      <c r="P25" s="537"/>
      <c r="Q25" s="494">
        <v>6950</v>
      </c>
      <c r="R25" s="495"/>
      <c r="S25" s="495"/>
      <c r="T25" s="495"/>
      <c r="U25" s="495"/>
      <c r="V25" s="537"/>
      <c r="W25" s="589"/>
      <c r="X25" s="590"/>
      <c r="Y25" s="591"/>
      <c r="Z25" s="493" t="s">
        <v>174</v>
      </c>
      <c r="AA25" s="473"/>
      <c r="AB25" s="473"/>
      <c r="AC25" s="473"/>
      <c r="AD25" s="473"/>
      <c r="AE25" s="473"/>
      <c r="AF25" s="473"/>
      <c r="AG25" s="474"/>
      <c r="AH25" s="494" t="s">
        <v>175</v>
      </c>
      <c r="AI25" s="495"/>
      <c r="AJ25" s="495"/>
      <c r="AK25" s="495"/>
      <c r="AL25" s="537"/>
      <c r="AM25" s="494" t="s">
        <v>175</v>
      </c>
      <c r="AN25" s="495"/>
      <c r="AO25" s="495"/>
      <c r="AP25" s="495"/>
      <c r="AQ25" s="495"/>
      <c r="AR25" s="537"/>
      <c r="AS25" s="494" t="s">
        <v>175</v>
      </c>
      <c r="AT25" s="495"/>
      <c r="AU25" s="495"/>
      <c r="AV25" s="495"/>
      <c r="AW25" s="495"/>
      <c r="AX25" s="496"/>
      <c r="AY25" s="403" t="s">
        <v>176</v>
      </c>
      <c r="AZ25" s="404"/>
      <c r="BA25" s="404"/>
      <c r="BB25" s="404"/>
      <c r="BC25" s="404"/>
      <c r="BD25" s="404"/>
      <c r="BE25" s="404"/>
      <c r="BF25" s="404"/>
      <c r="BG25" s="404"/>
      <c r="BH25" s="404"/>
      <c r="BI25" s="404"/>
      <c r="BJ25" s="404"/>
      <c r="BK25" s="404"/>
      <c r="BL25" s="404"/>
      <c r="BM25" s="405"/>
      <c r="BN25" s="406">
        <v>1439868</v>
      </c>
      <c r="BO25" s="407"/>
      <c r="BP25" s="407"/>
      <c r="BQ25" s="407"/>
      <c r="BR25" s="407"/>
      <c r="BS25" s="407"/>
      <c r="BT25" s="407"/>
      <c r="BU25" s="408"/>
      <c r="BV25" s="406">
        <v>1591622</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177</v>
      </c>
      <c r="F26" s="473"/>
      <c r="G26" s="473"/>
      <c r="H26" s="473"/>
      <c r="I26" s="473"/>
      <c r="J26" s="473"/>
      <c r="K26" s="474"/>
      <c r="L26" s="494">
        <v>1</v>
      </c>
      <c r="M26" s="495"/>
      <c r="N26" s="495"/>
      <c r="O26" s="495"/>
      <c r="P26" s="537"/>
      <c r="Q26" s="494">
        <v>5500</v>
      </c>
      <c r="R26" s="495"/>
      <c r="S26" s="495"/>
      <c r="T26" s="495"/>
      <c r="U26" s="495"/>
      <c r="V26" s="537"/>
      <c r="W26" s="589"/>
      <c r="X26" s="590"/>
      <c r="Y26" s="591"/>
      <c r="Z26" s="493" t="s">
        <v>178</v>
      </c>
      <c r="AA26" s="595"/>
      <c r="AB26" s="595"/>
      <c r="AC26" s="595"/>
      <c r="AD26" s="595"/>
      <c r="AE26" s="595"/>
      <c r="AF26" s="595"/>
      <c r="AG26" s="596"/>
      <c r="AH26" s="494">
        <v>19</v>
      </c>
      <c r="AI26" s="495"/>
      <c r="AJ26" s="495"/>
      <c r="AK26" s="495"/>
      <c r="AL26" s="537"/>
      <c r="AM26" s="494">
        <v>67241</v>
      </c>
      <c r="AN26" s="495"/>
      <c r="AO26" s="495"/>
      <c r="AP26" s="495"/>
      <c r="AQ26" s="495"/>
      <c r="AR26" s="537"/>
      <c r="AS26" s="494">
        <v>3539</v>
      </c>
      <c r="AT26" s="495"/>
      <c r="AU26" s="495"/>
      <c r="AV26" s="495"/>
      <c r="AW26" s="495"/>
      <c r="AX26" s="496"/>
      <c r="AY26" s="446" t="s">
        <v>179</v>
      </c>
      <c r="AZ26" s="447"/>
      <c r="BA26" s="447"/>
      <c r="BB26" s="447"/>
      <c r="BC26" s="447"/>
      <c r="BD26" s="447"/>
      <c r="BE26" s="447"/>
      <c r="BF26" s="447"/>
      <c r="BG26" s="447"/>
      <c r="BH26" s="447"/>
      <c r="BI26" s="447"/>
      <c r="BJ26" s="447"/>
      <c r="BK26" s="447"/>
      <c r="BL26" s="447"/>
      <c r="BM26" s="448"/>
      <c r="BN26" s="443" t="s">
        <v>129</v>
      </c>
      <c r="BO26" s="444"/>
      <c r="BP26" s="444"/>
      <c r="BQ26" s="444"/>
      <c r="BR26" s="444"/>
      <c r="BS26" s="444"/>
      <c r="BT26" s="444"/>
      <c r="BU26" s="445"/>
      <c r="BV26" s="443" t="s">
        <v>129</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180</v>
      </c>
      <c r="F27" s="473"/>
      <c r="G27" s="473"/>
      <c r="H27" s="473"/>
      <c r="I27" s="473"/>
      <c r="J27" s="473"/>
      <c r="K27" s="474"/>
      <c r="L27" s="494">
        <v>1</v>
      </c>
      <c r="M27" s="495"/>
      <c r="N27" s="495"/>
      <c r="O27" s="495"/>
      <c r="P27" s="537"/>
      <c r="Q27" s="494">
        <v>4350</v>
      </c>
      <c r="R27" s="495"/>
      <c r="S27" s="495"/>
      <c r="T27" s="495"/>
      <c r="U27" s="495"/>
      <c r="V27" s="537"/>
      <c r="W27" s="589"/>
      <c r="X27" s="590"/>
      <c r="Y27" s="591"/>
      <c r="Z27" s="493" t="s">
        <v>181</v>
      </c>
      <c r="AA27" s="473"/>
      <c r="AB27" s="473"/>
      <c r="AC27" s="473"/>
      <c r="AD27" s="473"/>
      <c r="AE27" s="473"/>
      <c r="AF27" s="473"/>
      <c r="AG27" s="474"/>
      <c r="AH27" s="494">
        <v>11</v>
      </c>
      <c r="AI27" s="495"/>
      <c r="AJ27" s="495"/>
      <c r="AK27" s="495"/>
      <c r="AL27" s="537"/>
      <c r="AM27" s="494">
        <v>37716</v>
      </c>
      <c r="AN27" s="495"/>
      <c r="AO27" s="495"/>
      <c r="AP27" s="495"/>
      <c r="AQ27" s="495"/>
      <c r="AR27" s="537"/>
      <c r="AS27" s="494">
        <v>3429</v>
      </c>
      <c r="AT27" s="495"/>
      <c r="AU27" s="495"/>
      <c r="AV27" s="495"/>
      <c r="AW27" s="495"/>
      <c r="AX27" s="496"/>
      <c r="AY27" s="538" t="s">
        <v>182</v>
      </c>
      <c r="AZ27" s="539"/>
      <c r="BA27" s="539"/>
      <c r="BB27" s="539"/>
      <c r="BC27" s="539"/>
      <c r="BD27" s="539"/>
      <c r="BE27" s="539"/>
      <c r="BF27" s="539"/>
      <c r="BG27" s="539"/>
      <c r="BH27" s="539"/>
      <c r="BI27" s="539"/>
      <c r="BJ27" s="539"/>
      <c r="BK27" s="539"/>
      <c r="BL27" s="539"/>
      <c r="BM27" s="540"/>
      <c r="BN27" s="562">
        <v>391555</v>
      </c>
      <c r="BO27" s="563"/>
      <c r="BP27" s="563"/>
      <c r="BQ27" s="563"/>
      <c r="BR27" s="563"/>
      <c r="BS27" s="563"/>
      <c r="BT27" s="563"/>
      <c r="BU27" s="564"/>
      <c r="BV27" s="562">
        <v>391538</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183</v>
      </c>
      <c r="F28" s="473"/>
      <c r="G28" s="473"/>
      <c r="H28" s="473"/>
      <c r="I28" s="473"/>
      <c r="J28" s="473"/>
      <c r="K28" s="474"/>
      <c r="L28" s="494">
        <v>1</v>
      </c>
      <c r="M28" s="495"/>
      <c r="N28" s="495"/>
      <c r="O28" s="495"/>
      <c r="P28" s="537"/>
      <c r="Q28" s="494">
        <v>3850</v>
      </c>
      <c r="R28" s="495"/>
      <c r="S28" s="495"/>
      <c r="T28" s="495"/>
      <c r="U28" s="495"/>
      <c r="V28" s="537"/>
      <c r="W28" s="589"/>
      <c r="X28" s="590"/>
      <c r="Y28" s="591"/>
      <c r="Z28" s="493" t="s">
        <v>184</v>
      </c>
      <c r="AA28" s="473"/>
      <c r="AB28" s="473"/>
      <c r="AC28" s="473"/>
      <c r="AD28" s="473"/>
      <c r="AE28" s="473"/>
      <c r="AF28" s="473"/>
      <c r="AG28" s="474"/>
      <c r="AH28" s="494" t="s">
        <v>175</v>
      </c>
      <c r="AI28" s="495"/>
      <c r="AJ28" s="495"/>
      <c r="AK28" s="495"/>
      <c r="AL28" s="537"/>
      <c r="AM28" s="494" t="s">
        <v>175</v>
      </c>
      <c r="AN28" s="495"/>
      <c r="AO28" s="495"/>
      <c r="AP28" s="495"/>
      <c r="AQ28" s="495"/>
      <c r="AR28" s="537"/>
      <c r="AS28" s="494" t="s">
        <v>129</v>
      </c>
      <c r="AT28" s="495"/>
      <c r="AU28" s="495"/>
      <c r="AV28" s="495"/>
      <c r="AW28" s="495"/>
      <c r="AX28" s="496"/>
      <c r="AY28" s="597" t="s">
        <v>185</v>
      </c>
      <c r="AZ28" s="598"/>
      <c r="BA28" s="598"/>
      <c r="BB28" s="599"/>
      <c r="BC28" s="403" t="s">
        <v>50</v>
      </c>
      <c r="BD28" s="404"/>
      <c r="BE28" s="404"/>
      <c r="BF28" s="404"/>
      <c r="BG28" s="404"/>
      <c r="BH28" s="404"/>
      <c r="BI28" s="404"/>
      <c r="BJ28" s="404"/>
      <c r="BK28" s="404"/>
      <c r="BL28" s="404"/>
      <c r="BM28" s="405"/>
      <c r="BN28" s="406">
        <v>823682</v>
      </c>
      <c r="BO28" s="407"/>
      <c r="BP28" s="407"/>
      <c r="BQ28" s="407"/>
      <c r="BR28" s="407"/>
      <c r="BS28" s="407"/>
      <c r="BT28" s="407"/>
      <c r="BU28" s="408"/>
      <c r="BV28" s="406">
        <v>702224</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186</v>
      </c>
      <c r="F29" s="473"/>
      <c r="G29" s="473"/>
      <c r="H29" s="473"/>
      <c r="I29" s="473"/>
      <c r="J29" s="473"/>
      <c r="K29" s="474"/>
      <c r="L29" s="494">
        <v>15</v>
      </c>
      <c r="M29" s="495"/>
      <c r="N29" s="495"/>
      <c r="O29" s="495"/>
      <c r="P29" s="537"/>
      <c r="Q29" s="494">
        <v>3600</v>
      </c>
      <c r="R29" s="495"/>
      <c r="S29" s="495"/>
      <c r="T29" s="495"/>
      <c r="U29" s="495"/>
      <c r="V29" s="537"/>
      <c r="W29" s="592"/>
      <c r="X29" s="593"/>
      <c r="Y29" s="594"/>
      <c r="Z29" s="493" t="s">
        <v>187</v>
      </c>
      <c r="AA29" s="473"/>
      <c r="AB29" s="473"/>
      <c r="AC29" s="473"/>
      <c r="AD29" s="473"/>
      <c r="AE29" s="473"/>
      <c r="AF29" s="473"/>
      <c r="AG29" s="474"/>
      <c r="AH29" s="494">
        <v>245</v>
      </c>
      <c r="AI29" s="495"/>
      <c r="AJ29" s="495"/>
      <c r="AK29" s="495"/>
      <c r="AL29" s="537"/>
      <c r="AM29" s="494">
        <v>794004</v>
      </c>
      <c r="AN29" s="495"/>
      <c r="AO29" s="495"/>
      <c r="AP29" s="495"/>
      <c r="AQ29" s="495"/>
      <c r="AR29" s="537"/>
      <c r="AS29" s="494">
        <v>3241</v>
      </c>
      <c r="AT29" s="495"/>
      <c r="AU29" s="495"/>
      <c r="AV29" s="495"/>
      <c r="AW29" s="495"/>
      <c r="AX29" s="496"/>
      <c r="AY29" s="600"/>
      <c r="AZ29" s="601"/>
      <c r="BA29" s="601"/>
      <c r="BB29" s="602"/>
      <c r="BC29" s="477" t="s">
        <v>188</v>
      </c>
      <c r="BD29" s="478"/>
      <c r="BE29" s="478"/>
      <c r="BF29" s="478"/>
      <c r="BG29" s="478"/>
      <c r="BH29" s="478"/>
      <c r="BI29" s="478"/>
      <c r="BJ29" s="478"/>
      <c r="BK29" s="478"/>
      <c r="BL29" s="478"/>
      <c r="BM29" s="479"/>
      <c r="BN29" s="443">
        <v>111081</v>
      </c>
      <c r="BO29" s="444"/>
      <c r="BP29" s="444"/>
      <c r="BQ29" s="444"/>
      <c r="BR29" s="444"/>
      <c r="BS29" s="444"/>
      <c r="BT29" s="444"/>
      <c r="BU29" s="445"/>
      <c r="BV29" s="443">
        <v>110975</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189</v>
      </c>
      <c r="X30" s="611"/>
      <c r="Y30" s="611"/>
      <c r="Z30" s="611"/>
      <c r="AA30" s="611"/>
      <c r="AB30" s="611"/>
      <c r="AC30" s="611"/>
      <c r="AD30" s="611"/>
      <c r="AE30" s="611"/>
      <c r="AF30" s="611"/>
      <c r="AG30" s="612"/>
      <c r="AH30" s="570">
        <v>100</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1590292</v>
      </c>
      <c r="BO30" s="563"/>
      <c r="BP30" s="563"/>
      <c r="BQ30" s="563"/>
      <c r="BR30" s="563"/>
      <c r="BS30" s="563"/>
      <c r="BT30" s="563"/>
      <c r="BU30" s="564"/>
      <c r="BV30" s="562">
        <v>1652826</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190</v>
      </c>
      <c r="D32" s="606"/>
      <c r="E32" s="606"/>
      <c r="F32" s="606"/>
      <c r="G32" s="606"/>
      <c r="H32" s="606"/>
      <c r="I32" s="606"/>
      <c r="J32" s="606"/>
      <c r="K32" s="606"/>
      <c r="L32" s="606"/>
      <c r="M32" s="606"/>
      <c r="N32" s="606"/>
      <c r="O32" s="606"/>
      <c r="P32" s="606"/>
      <c r="Q32" s="606"/>
      <c r="R32" s="606"/>
      <c r="S32" s="606"/>
      <c r="U32" s="447" t="s">
        <v>191</v>
      </c>
      <c r="V32" s="447"/>
      <c r="W32" s="447"/>
      <c r="X32" s="447"/>
      <c r="Y32" s="447"/>
      <c r="Z32" s="447"/>
      <c r="AA32" s="447"/>
      <c r="AB32" s="447"/>
      <c r="AC32" s="447"/>
      <c r="AD32" s="447"/>
      <c r="AE32" s="447"/>
      <c r="AF32" s="447"/>
      <c r="AG32" s="447"/>
      <c r="AH32" s="447"/>
      <c r="AI32" s="447"/>
      <c r="AJ32" s="447"/>
      <c r="AK32" s="447"/>
      <c r="AM32" s="447" t="s">
        <v>192</v>
      </c>
      <c r="AN32" s="447"/>
      <c r="AO32" s="447"/>
      <c r="AP32" s="447"/>
      <c r="AQ32" s="447"/>
      <c r="AR32" s="447"/>
      <c r="AS32" s="447"/>
      <c r="AT32" s="447"/>
      <c r="AU32" s="447"/>
      <c r="AV32" s="447"/>
      <c r="AW32" s="447"/>
      <c r="AX32" s="447"/>
      <c r="AY32" s="447"/>
      <c r="AZ32" s="447"/>
      <c r="BA32" s="447"/>
      <c r="BB32" s="447"/>
      <c r="BC32" s="447"/>
      <c r="BE32" s="447" t="s">
        <v>193</v>
      </c>
      <c r="BF32" s="447"/>
      <c r="BG32" s="447"/>
      <c r="BH32" s="447"/>
      <c r="BI32" s="447"/>
      <c r="BJ32" s="447"/>
      <c r="BK32" s="447"/>
      <c r="BL32" s="447"/>
      <c r="BM32" s="447"/>
      <c r="BN32" s="447"/>
      <c r="BO32" s="447"/>
      <c r="BP32" s="447"/>
      <c r="BQ32" s="447"/>
      <c r="BR32" s="447"/>
      <c r="BS32" s="447"/>
      <c r="BT32" s="447"/>
      <c r="BU32" s="447"/>
      <c r="BW32" s="447" t="s">
        <v>194</v>
      </c>
      <c r="BX32" s="447"/>
      <c r="BY32" s="447"/>
      <c r="BZ32" s="447"/>
      <c r="CA32" s="447"/>
      <c r="CB32" s="447"/>
      <c r="CC32" s="447"/>
      <c r="CD32" s="447"/>
      <c r="CE32" s="447"/>
      <c r="CF32" s="447"/>
      <c r="CG32" s="447"/>
      <c r="CH32" s="447"/>
      <c r="CI32" s="447"/>
      <c r="CJ32" s="447"/>
      <c r="CK32" s="447"/>
      <c r="CL32" s="447"/>
      <c r="CM32" s="447"/>
      <c r="CO32" s="447" t="s">
        <v>195</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196</v>
      </c>
      <c r="D33" s="467"/>
      <c r="E33" s="432" t="s">
        <v>197</v>
      </c>
      <c r="F33" s="432"/>
      <c r="G33" s="432"/>
      <c r="H33" s="432"/>
      <c r="I33" s="432"/>
      <c r="J33" s="432"/>
      <c r="K33" s="432"/>
      <c r="L33" s="432"/>
      <c r="M33" s="432"/>
      <c r="N33" s="432"/>
      <c r="O33" s="432"/>
      <c r="P33" s="432"/>
      <c r="Q33" s="432"/>
      <c r="R33" s="432"/>
      <c r="S33" s="432"/>
      <c r="T33" s="206"/>
      <c r="U33" s="467" t="s">
        <v>196</v>
      </c>
      <c r="V33" s="467"/>
      <c r="W33" s="432" t="s">
        <v>198</v>
      </c>
      <c r="X33" s="432"/>
      <c r="Y33" s="432"/>
      <c r="Z33" s="432"/>
      <c r="AA33" s="432"/>
      <c r="AB33" s="432"/>
      <c r="AC33" s="432"/>
      <c r="AD33" s="432"/>
      <c r="AE33" s="432"/>
      <c r="AF33" s="432"/>
      <c r="AG33" s="432"/>
      <c r="AH33" s="432"/>
      <c r="AI33" s="432"/>
      <c r="AJ33" s="432"/>
      <c r="AK33" s="432"/>
      <c r="AL33" s="206"/>
      <c r="AM33" s="467" t="s">
        <v>196</v>
      </c>
      <c r="AN33" s="467"/>
      <c r="AO33" s="432" t="s">
        <v>198</v>
      </c>
      <c r="AP33" s="432"/>
      <c r="AQ33" s="432"/>
      <c r="AR33" s="432"/>
      <c r="AS33" s="432"/>
      <c r="AT33" s="432"/>
      <c r="AU33" s="432"/>
      <c r="AV33" s="432"/>
      <c r="AW33" s="432"/>
      <c r="AX33" s="432"/>
      <c r="AY33" s="432"/>
      <c r="AZ33" s="432"/>
      <c r="BA33" s="432"/>
      <c r="BB33" s="432"/>
      <c r="BC33" s="432"/>
      <c r="BD33" s="207"/>
      <c r="BE33" s="432" t="s">
        <v>199</v>
      </c>
      <c r="BF33" s="432"/>
      <c r="BG33" s="432" t="s">
        <v>200</v>
      </c>
      <c r="BH33" s="432"/>
      <c r="BI33" s="432"/>
      <c r="BJ33" s="432"/>
      <c r="BK33" s="432"/>
      <c r="BL33" s="432"/>
      <c r="BM33" s="432"/>
      <c r="BN33" s="432"/>
      <c r="BO33" s="432"/>
      <c r="BP33" s="432"/>
      <c r="BQ33" s="432"/>
      <c r="BR33" s="432"/>
      <c r="BS33" s="432"/>
      <c r="BT33" s="432"/>
      <c r="BU33" s="432"/>
      <c r="BV33" s="207"/>
      <c r="BW33" s="467" t="s">
        <v>199</v>
      </c>
      <c r="BX33" s="467"/>
      <c r="BY33" s="432" t="s">
        <v>201</v>
      </c>
      <c r="BZ33" s="432"/>
      <c r="CA33" s="432"/>
      <c r="CB33" s="432"/>
      <c r="CC33" s="432"/>
      <c r="CD33" s="432"/>
      <c r="CE33" s="432"/>
      <c r="CF33" s="432"/>
      <c r="CG33" s="432"/>
      <c r="CH33" s="432"/>
      <c r="CI33" s="432"/>
      <c r="CJ33" s="432"/>
      <c r="CK33" s="432"/>
      <c r="CL33" s="432"/>
      <c r="CM33" s="432"/>
      <c r="CN33" s="206"/>
      <c r="CO33" s="467" t="s">
        <v>196</v>
      </c>
      <c r="CP33" s="467"/>
      <c r="CQ33" s="432" t="s">
        <v>202</v>
      </c>
      <c r="CR33" s="432"/>
      <c r="CS33" s="432"/>
      <c r="CT33" s="432"/>
      <c r="CU33" s="432"/>
      <c r="CV33" s="432"/>
      <c r="CW33" s="432"/>
      <c r="CX33" s="432"/>
      <c r="CY33" s="432"/>
      <c r="CZ33" s="432"/>
      <c r="DA33" s="432"/>
      <c r="DB33" s="432"/>
      <c r="DC33" s="432"/>
      <c r="DD33" s="432"/>
      <c r="DE33" s="432"/>
      <c r="DF33" s="206"/>
      <c r="DG33" s="632" t="s">
        <v>203</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6</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81"/>
      <c r="BE34" s="633" t="str">
        <f>IF(BG34="","",MAX(C34:D43,U34:V43,AM34:AN43)+1)</f>
        <v/>
      </c>
      <c r="BF34" s="633"/>
      <c r="BG34" s="634"/>
      <c r="BH34" s="634"/>
      <c r="BI34" s="634"/>
      <c r="BJ34" s="634"/>
      <c r="BK34" s="634"/>
      <c r="BL34" s="634"/>
      <c r="BM34" s="634"/>
      <c r="BN34" s="634"/>
      <c r="BO34" s="634"/>
      <c r="BP34" s="634"/>
      <c r="BQ34" s="634"/>
      <c r="BR34" s="634"/>
      <c r="BS34" s="634"/>
      <c r="BT34" s="634"/>
      <c r="BU34" s="634"/>
      <c r="BV34" s="181"/>
      <c r="BW34" s="633">
        <f>IF(BY34="","",MAX(C34:D43,U34:V43,AM34:AN43,BE34:BF43)+1)</f>
        <v>8</v>
      </c>
      <c r="BX34" s="633"/>
      <c r="BY34" s="634" t="str">
        <f>IF('各会計、関係団体の財政状況及び健全化判断比率'!B68="","",'各会計、関係団体の財政状況及び健全化判断比率'!B68)</f>
        <v>置賜広域行政事務組合</v>
      </c>
      <c r="BZ34" s="634"/>
      <c r="CA34" s="634"/>
      <c r="CB34" s="634"/>
      <c r="CC34" s="634"/>
      <c r="CD34" s="634"/>
      <c r="CE34" s="634"/>
      <c r="CF34" s="634"/>
      <c r="CG34" s="634"/>
      <c r="CH34" s="634"/>
      <c r="CI34" s="634"/>
      <c r="CJ34" s="634"/>
      <c r="CK34" s="634"/>
      <c r="CL34" s="634"/>
      <c r="CM34" s="634"/>
      <c r="CN34" s="181"/>
      <c r="CO34" s="633">
        <f>IF(CQ34="","",MAX(C34:D43,U34:V43,AM34:AN43,BE34:BF43,BW34:BX43)+1)</f>
        <v>17</v>
      </c>
      <c r="CP34" s="633"/>
      <c r="CQ34" s="634" t="str">
        <f>IF('各会計、関係団体の財政状況及び健全化判断比率'!BS7="","",'各会計、関係団体の財政状況及び健全化判断比率'!BS7)</f>
        <v>南陽市土地開発公社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f>IF(E35="","",C34+1)</f>
        <v>2</v>
      </c>
      <c r="D35" s="633"/>
      <c r="E35" s="634" t="str">
        <f>IF('各会計、関係団体の財政状況及び健全化判断比率'!B8="","",'各会計、関係団体の財政状況及び健全化判断比率'!B8)</f>
        <v>育英事業特別会計</v>
      </c>
      <c r="F35" s="634"/>
      <c r="G35" s="634"/>
      <c r="H35" s="634"/>
      <c r="I35" s="634"/>
      <c r="J35" s="634"/>
      <c r="K35" s="634"/>
      <c r="L35" s="634"/>
      <c r="M35" s="634"/>
      <c r="N35" s="634"/>
      <c r="O35" s="634"/>
      <c r="P35" s="634"/>
      <c r="Q35" s="634"/>
      <c r="R35" s="634"/>
      <c r="S35" s="634"/>
      <c r="T35" s="181"/>
      <c r="U35" s="633">
        <f>IF(W35="","",U34+1)</f>
        <v>4</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f t="shared" ref="AM35:AM43" si="0">IF(AO35="","",AM34+1)</f>
        <v>7</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81"/>
      <c r="BE35" s="633" t="str">
        <f t="shared" ref="BE35:BE43" si="1">IF(BG35="","",BE34+1)</f>
        <v/>
      </c>
      <c r="BF35" s="633"/>
      <c r="BG35" s="634"/>
      <c r="BH35" s="634"/>
      <c r="BI35" s="634"/>
      <c r="BJ35" s="634"/>
      <c r="BK35" s="634"/>
      <c r="BL35" s="634"/>
      <c r="BM35" s="634"/>
      <c r="BN35" s="634"/>
      <c r="BO35" s="634"/>
      <c r="BP35" s="634"/>
      <c r="BQ35" s="634"/>
      <c r="BR35" s="634"/>
      <c r="BS35" s="634"/>
      <c r="BT35" s="634"/>
      <c r="BU35" s="634"/>
      <c r="BV35" s="181"/>
      <c r="BW35" s="633">
        <f t="shared" ref="BW35:BW43" si="2">IF(BY35="","",BW34+1)</f>
        <v>9</v>
      </c>
      <c r="BX35" s="633"/>
      <c r="BY35" s="634" t="str">
        <f>IF('各会計、関係団体の財政状況及び健全化判断比率'!B69="","",'各会計、関係団体の財政状況及び健全化判断比率'!B69)</f>
        <v>置賜広域病院企業団</v>
      </c>
      <c r="BZ35" s="634"/>
      <c r="CA35" s="634"/>
      <c r="CB35" s="634"/>
      <c r="CC35" s="634"/>
      <c r="CD35" s="634"/>
      <c r="CE35" s="634"/>
      <c r="CF35" s="634"/>
      <c r="CG35" s="634"/>
      <c r="CH35" s="634"/>
      <c r="CI35" s="634"/>
      <c r="CJ35" s="634"/>
      <c r="CK35" s="634"/>
      <c r="CL35" s="634"/>
      <c r="CM35" s="634"/>
      <c r="CN35" s="181"/>
      <c r="CO35" s="633">
        <f t="shared" ref="CO35:CO43" si="3">IF(CQ35="","",CO34+1)</f>
        <v>18</v>
      </c>
      <c r="CP35" s="633"/>
      <c r="CQ35" s="634" t="str">
        <f>IF('各会計、関係団体の財政状況及び健全化判断比率'!BS8="","",'各会計、関係団体の財政状況及び健全化判断比率'!BS8)</f>
        <v>山形鉄道</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10</v>
      </c>
      <c r="BX36" s="633"/>
      <c r="BY36" s="634" t="str">
        <f>IF('各会計、関係団体の財政状況及び健全化判断比率'!B70="","",'各会計、関係団体の財政状況及び健全化判断比率'!B70)</f>
        <v>山形県市町村職員退職手当組合</v>
      </c>
      <c r="BZ36" s="634"/>
      <c r="CA36" s="634"/>
      <c r="CB36" s="634"/>
      <c r="CC36" s="634"/>
      <c r="CD36" s="634"/>
      <c r="CE36" s="634"/>
      <c r="CF36" s="634"/>
      <c r="CG36" s="634"/>
      <c r="CH36" s="634"/>
      <c r="CI36" s="634"/>
      <c r="CJ36" s="634"/>
      <c r="CK36" s="634"/>
      <c r="CL36" s="634"/>
      <c r="CM36" s="634"/>
      <c r="CN36" s="181"/>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11</v>
      </c>
      <c r="BX37" s="633"/>
      <c r="BY37" s="634" t="str">
        <f>IF('各会計、関係団体の財政状況及び健全化判断比率'!B71="","",'各会計、関係団体の財政状況及び健全化判断比率'!B71)</f>
        <v>山形県後期高齢者医療広域連合（普通会計分）</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12</v>
      </c>
      <c r="BX38" s="633"/>
      <c r="BY38" s="634" t="str">
        <f>IF('各会計、関係団体の財政状況及び健全化判断比率'!B72="","",'各会計、関係団体の財政状況及び健全化判断比率'!B72)</f>
        <v>山形県後期高齢者医療広域連合（事業会計分）</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13</v>
      </c>
      <c r="BX39" s="633"/>
      <c r="BY39" s="634" t="str">
        <f>IF('各会計、関係団体の財政状況及び健全化判断比率'!B73="","",'各会計、関係団体の財政状況及び健全化判断比率'!B73)</f>
        <v>山形県消防補償等組合</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14</v>
      </c>
      <c r="BX40" s="633"/>
      <c r="BY40" s="634" t="str">
        <f>IF('各会計、関係団体の財政状況及び健全化判断比率'!B74="","",'各会計、関係団体の財政状況及び健全化判断比率'!B74)</f>
        <v>山形県自治会館管理組合</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15</v>
      </c>
      <c r="BX41" s="633"/>
      <c r="BY41" s="634" t="str">
        <f>IF('各会計、関係団体の財政状況及び健全化判断比率'!B75="","",'各会計、関係団体の財政状況及び健全化判断比率'!B75)</f>
        <v>山形県市町村交通災害共済組合</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f t="shared" si="2"/>
        <v>16</v>
      </c>
      <c r="BX42" s="633"/>
      <c r="BY42" s="634" t="str">
        <f>IF('各会計、関係団体の財政状況及び健全化判断比率'!B76="","",'各会計、関係団体の財政状況及び健全化判断比率'!B76)</f>
        <v>松川堰組合</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204</v>
      </c>
      <c r="E46" s="636" t="s">
        <v>205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206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207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208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209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TEoQj1P4rfzk8DYPx1RVKecbBkJ9+sO7oDowzi/6WWhZH8mNfb6P3BlhJI5S3NRYIgrFg/FwHpfIJbLk5m2B4Q==" saltValue="1R2qtXZcf4uUCTYy7vdRF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213</v>
      </c>
      <c r="DI1" s="639"/>
      <c r="DJ1" s="639"/>
      <c r="DK1" s="639"/>
      <c r="DL1" s="639"/>
      <c r="DM1" s="639"/>
      <c r="DN1" s="640"/>
      <c r="DO1" s="214"/>
      <c r="DP1" s="638" t="s">
        <v>214</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215</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216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217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218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219</v>
      </c>
      <c r="S4" s="642"/>
      <c r="T4" s="642"/>
      <c r="U4" s="642"/>
      <c r="V4" s="642"/>
      <c r="W4" s="642"/>
      <c r="X4" s="642"/>
      <c r="Y4" s="643"/>
      <c r="Z4" s="641" t="s">
        <v>220</v>
      </c>
      <c r="AA4" s="642"/>
      <c r="AB4" s="642"/>
      <c r="AC4" s="643"/>
      <c r="AD4" s="641" t="s">
        <v>221</v>
      </c>
      <c r="AE4" s="642"/>
      <c r="AF4" s="642"/>
      <c r="AG4" s="642"/>
      <c r="AH4" s="642"/>
      <c r="AI4" s="642"/>
      <c r="AJ4" s="642"/>
      <c r="AK4" s="643"/>
      <c r="AL4" s="641" t="s">
        <v>220</v>
      </c>
      <c r="AM4" s="642"/>
      <c r="AN4" s="642"/>
      <c r="AO4" s="643"/>
      <c r="AP4" s="644" t="s">
        <v>222</v>
      </c>
      <c r="AQ4" s="644"/>
      <c r="AR4" s="644"/>
      <c r="AS4" s="644"/>
      <c r="AT4" s="644"/>
      <c r="AU4" s="644"/>
      <c r="AV4" s="644"/>
      <c r="AW4" s="644"/>
      <c r="AX4" s="644"/>
      <c r="AY4" s="644"/>
      <c r="AZ4" s="644"/>
      <c r="BA4" s="644"/>
      <c r="BB4" s="644"/>
      <c r="BC4" s="644"/>
      <c r="BD4" s="644"/>
      <c r="BE4" s="644"/>
      <c r="BF4" s="644"/>
      <c r="BG4" s="644" t="s">
        <v>223</v>
      </c>
      <c r="BH4" s="644"/>
      <c r="BI4" s="644"/>
      <c r="BJ4" s="644"/>
      <c r="BK4" s="644"/>
      <c r="BL4" s="644"/>
      <c r="BM4" s="644"/>
      <c r="BN4" s="644"/>
      <c r="BO4" s="644" t="s">
        <v>220</v>
      </c>
      <c r="BP4" s="644"/>
      <c r="BQ4" s="644"/>
      <c r="BR4" s="644"/>
      <c r="BS4" s="644" t="s">
        <v>224</v>
      </c>
      <c r="BT4" s="644"/>
      <c r="BU4" s="644"/>
      <c r="BV4" s="644"/>
      <c r="BW4" s="644"/>
      <c r="BX4" s="644"/>
      <c r="BY4" s="644"/>
      <c r="BZ4" s="644"/>
      <c r="CA4" s="644"/>
      <c r="CB4" s="644"/>
      <c r="CD4" s="641" t="s">
        <v>225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226</v>
      </c>
      <c r="C5" s="646"/>
      <c r="D5" s="646"/>
      <c r="E5" s="646"/>
      <c r="F5" s="646"/>
      <c r="G5" s="646"/>
      <c r="H5" s="646"/>
      <c r="I5" s="646"/>
      <c r="J5" s="646"/>
      <c r="K5" s="646"/>
      <c r="L5" s="646"/>
      <c r="M5" s="646"/>
      <c r="N5" s="646"/>
      <c r="O5" s="646"/>
      <c r="P5" s="646"/>
      <c r="Q5" s="647"/>
      <c r="R5" s="648">
        <v>3580978</v>
      </c>
      <c r="S5" s="649"/>
      <c r="T5" s="649"/>
      <c r="U5" s="649"/>
      <c r="V5" s="649"/>
      <c r="W5" s="649"/>
      <c r="X5" s="649"/>
      <c r="Y5" s="650"/>
      <c r="Z5" s="651">
        <v>20.100000000000001</v>
      </c>
      <c r="AA5" s="651"/>
      <c r="AB5" s="651"/>
      <c r="AC5" s="651"/>
      <c r="AD5" s="652">
        <v>3347386</v>
      </c>
      <c r="AE5" s="652"/>
      <c r="AF5" s="652"/>
      <c r="AG5" s="652"/>
      <c r="AH5" s="652"/>
      <c r="AI5" s="652"/>
      <c r="AJ5" s="652"/>
      <c r="AK5" s="652"/>
      <c r="AL5" s="653">
        <v>40</v>
      </c>
      <c r="AM5" s="654"/>
      <c r="AN5" s="654"/>
      <c r="AO5" s="655"/>
      <c r="AP5" s="645" t="s">
        <v>227</v>
      </c>
      <c r="AQ5" s="646"/>
      <c r="AR5" s="646"/>
      <c r="AS5" s="646"/>
      <c r="AT5" s="646"/>
      <c r="AU5" s="646"/>
      <c r="AV5" s="646"/>
      <c r="AW5" s="646"/>
      <c r="AX5" s="646"/>
      <c r="AY5" s="646"/>
      <c r="AZ5" s="646"/>
      <c r="BA5" s="646"/>
      <c r="BB5" s="646"/>
      <c r="BC5" s="646"/>
      <c r="BD5" s="646"/>
      <c r="BE5" s="646"/>
      <c r="BF5" s="647"/>
      <c r="BG5" s="659">
        <v>3335808</v>
      </c>
      <c r="BH5" s="660"/>
      <c r="BI5" s="660"/>
      <c r="BJ5" s="660"/>
      <c r="BK5" s="660"/>
      <c r="BL5" s="660"/>
      <c r="BM5" s="660"/>
      <c r="BN5" s="661"/>
      <c r="BO5" s="662">
        <v>93.2</v>
      </c>
      <c r="BP5" s="662"/>
      <c r="BQ5" s="662"/>
      <c r="BR5" s="662"/>
      <c r="BS5" s="663">
        <v>35157</v>
      </c>
      <c r="BT5" s="663"/>
      <c r="BU5" s="663"/>
      <c r="BV5" s="663"/>
      <c r="BW5" s="663"/>
      <c r="BX5" s="663"/>
      <c r="BY5" s="663"/>
      <c r="BZ5" s="663"/>
      <c r="CA5" s="663"/>
      <c r="CB5" s="667"/>
      <c r="CD5" s="641" t="s">
        <v>222</v>
      </c>
      <c r="CE5" s="642"/>
      <c r="CF5" s="642"/>
      <c r="CG5" s="642"/>
      <c r="CH5" s="642"/>
      <c r="CI5" s="642"/>
      <c r="CJ5" s="642"/>
      <c r="CK5" s="642"/>
      <c r="CL5" s="642"/>
      <c r="CM5" s="642"/>
      <c r="CN5" s="642"/>
      <c r="CO5" s="642"/>
      <c r="CP5" s="642"/>
      <c r="CQ5" s="643"/>
      <c r="CR5" s="641" t="s">
        <v>228</v>
      </c>
      <c r="CS5" s="642"/>
      <c r="CT5" s="642"/>
      <c r="CU5" s="642"/>
      <c r="CV5" s="642"/>
      <c r="CW5" s="642"/>
      <c r="CX5" s="642"/>
      <c r="CY5" s="643"/>
      <c r="CZ5" s="641" t="s">
        <v>220</v>
      </c>
      <c r="DA5" s="642"/>
      <c r="DB5" s="642"/>
      <c r="DC5" s="643"/>
      <c r="DD5" s="641" t="s">
        <v>229</v>
      </c>
      <c r="DE5" s="642"/>
      <c r="DF5" s="642"/>
      <c r="DG5" s="642"/>
      <c r="DH5" s="642"/>
      <c r="DI5" s="642"/>
      <c r="DJ5" s="642"/>
      <c r="DK5" s="642"/>
      <c r="DL5" s="642"/>
      <c r="DM5" s="642"/>
      <c r="DN5" s="642"/>
      <c r="DO5" s="642"/>
      <c r="DP5" s="643"/>
      <c r="DQ5" s="641" t="s">
        <v>230</v>
      </c>
      <c r="DR5" s="642"/>
      <c r="DS5" s="642"/>
      <c r="DT5" s="642"/>
      <c r="DU5" s="642"/>
      <c r="DV5" s="642"/>
      <c r="DW5" s="642"/>
      <c r="DX5" s="642"/>
      <c r="DY5" s="642"/>
      <c r="DZ5" s="642"/>
      <c r="EA5" s="642"/>
      <c r="EB5" s="642"/>
      <c r="EC5" s="643"/>
    </row>
    <row r="6" spans="2:143" ht="11.25" customHeight="1" x14ac:dyDescent="0.2">
      <c r="B6" s="656" t="s">
        <v>231</v>
      </c>
      <c r="C6" s="657"/>
      <c r="D6" s="657"/>
      <c r="E6" s="657"/>
      <c r="F6" s="657"/>
      <c r="G6" s="657"/>
      <c r="H6" s="657"/>
      <c r="I6" s="657"/>
      <c r="J6" s="657"/>
      <c r="K6" s="657"/>
      <c r="L6" s="657"/>
      <c r="M6" s="657"/>
      <c r="N6" s="657"/>
      <c r="O6" s="657"/>
      <c r="P6" s="657"/>
      <c r="Q6" s="658"/>
      <c r="R6" s="659">
        <v>153984</v>
      </c>
      <c r="S6" s="660"/>
      <c r="T6" s="660"/>
      <c r="U6" s="660"/>
      <c r="V6" s="660"/>
      <c r="W6" s="660"/>
      <c r="X6" s="660"/>
      <c r="Y6" s="661"/>
      <c r="Z6" s="662">
        <v>0.9</v>
      </c>
      <c r="AA6" s="662"/>
      <c r="AB6" s="662"/>
      <c r="AC6" s="662"/>
      <c r="AD6" s="663">
        <v>153984</v>
      </c>
      <c r="AE6" s="663"/>
      <c r="AF6" s="663"/>
      <c r="AG6" s="663"/>
      <c r="AH6" s="663"/>
      <c r="AI6" s="663"/>
      <c r="AJ6" s="663"/>
      <c r="AK6" s="663"/>
      <c r="AL6" s="664">
        <v>1.8</v>
      </c>
      <c r="AM6" s="665"/>
      <c r="AN6" s="665"/>
      <c r="AO6" s="666"/>
      <c r="AP6" s="656" t="s">
        <v>232</v>
      </c>
      <c r="AQ6" s="657"/>
      <c r="AR6" s="657"/>
      <c r="AS6" s="657"/>
      <c r="AT6" s="657"/>
      <c r="AU6" s="657"/>
      <c r="AV6" s="657"/>
      <c r="AW6" s="657"/>
      <c r="AX6" s="657"/>
      <c r="AY6" s="657"/>
      <c r="AZ6" s="657"/>
      <c r="BA6" s="657"/>
      <c r="BB6" s="657"/>
      <c r="BC6" s="657"/>
      <c r="BD6" s="657"/>
      <c r="BE6" s="657"/>
      <c r="BF6" s="658"/>
      <c r="BG6" s="659">
        <v>3335808</v>
      </c>
      <c r="BH6" s="660"/>
      <c r="BI6" s="660"/>
      <c r="BJ6" s="660"/>
      <c r="BK6" s="660"/>
      <c r="BL6" s="660"/>
      <c r="BM6" s="660"/>
      <c r="BN6" s="661"/>
      <c r="BO6" s="662">
        <v>93.2</v>
      </c>
      <c r="BP6" s="662"/>
      <c r="BQ6" s="662"/>
      <c r="BR6" s="662"/>
      <c r="BS6" s="663">
        <v>35157</v>
      </c>
      <c r="BT6" s="663"/>
      <c r="BU6" s="663"/>
      <c r="BV6" s="663"/>
      <c r="BW6" s="663"/>
      <c r="BX6" s="663"/>
      <c r="BY6" s="663"/>
      <c r="BZ6" s="663"/>
      <c r="CA6" s="663"/>
      <c r="CB6" s="667"/>
      <c r="CD6" s="645" t="s">
        <v>233</v>
      </c>
      <c r="CE6" s="646"/>
      <c r="CF6" s="646"/>
      <c r="CG6" s="646"/>
      <c r="CH6" s="646"/>
      <c r="CI6" s="646"/>
      <c r="CJ6" s="646"/>
      <c r="CK6" s="646"/>
      <c r="CL6" s="646"/>
      <c r="CM6" s="646"/>
      <c r="CN6" s="646"/>
      <c r="CO6" s="646"/>
      <c r="CP6" s="646"/>
      <c r="CQ6" s="647"/>
      <c r="CR6" s="659">
        <v>168122</v>
      </c>
      <c r="CS6" s="660"/>
      <c r="CT6" s="660"/>
      <c r="CU6" s="660"/>
      <c r="CV6" s="660"/>
      <c r="CW6" s="660"/>
      <c r="CX6" s="660"/>
      <c r="CY6" s="661"/>
      <c r="CZ6" s="653">
        <v>1</v>
      </c>
      <c r="DA6" s="654"/>
      <c r="DB6" s="654"/>
      <c r="DC6" s="670"/>
      <c r="DD6" s="668" t="s">
        <v>129</v>
      </c>
      <c r="DE6" s="660"/>
      <c r="DF6" s="660"/>
      <c r="DG6" s="660"/>
      <c r="DH6" s="660"/>
      <c r="DI6" s="660"/>
      <c r="DJ6" s="660"/>
      <c r="DK6" s="660"/>
      <c r="DL6" s="660"/>
      <c r="DM6" s="660"/>
      <c r="DN6" s="660"/>
      <c r="DO6" s="660"/>
      <c r="DP6" s="661"/>
      <c r="DQ6" s="668">
        <v>168122</v>
      </c>
      <c r="DR6" s="660"/>
      <c r="DS6" s="660"/>
      <c r="DT6" s="660"/>
      <c r="DU6" s="660"/>
      <c r="DV6" s="660"/>
      <c r="DW6" s="660"/>
      <c r="DX6" s="660"/>
      <c r="DY6" s="660"/>
      <c r="DZ6" s="660"/>
      <c r="EA6" s="660"/>
      <c r="EB6" s="660"/>
      <c r="EC6" s="669"/>
    </row>
    <row r="7" spans="2:143" ht="11.25" customHeight="1" x14ac:dyDescent="0.2">
      <c r="B7" s="656" t="s">
        <v>234</v>
      </c>
      <c r="C7" s="657"/>
      <c r="D7" s="657"/>
      <c r="E7" s="657"/>
      <c r="F7" s="657"/>
      <c r="G7" s="657"/>
      <c r="H7" s="657"/>
      <c r="I7" s="657"/>
      <c r="J7" s="657"/>
      <c r="K7" s="657"/>
      <c r="L7" s="657"/>
      <c r="M7" s="657"/>
      <c r="N7" s="657"/>
      <c r="O7" s="657"/>
      <c r="P7" s="657"/>
      <c r="Q7" s="658"/>
      <c r="R7" s="659">
        <v>1193</v>
      </c>
      <c r="S7" s="660"/>
      <c r="T7" s="660"/>
      <c r="U7" s="660"/>
      <c r="V7" s="660"/>
      <c r="W7" s="660"/>
      <c r="X7" s="660"/>
      <c r="Y7" s="661"/>
      <c r="Z7" s="662">
        <v>0</v>
      </c>
      <c r="AA7" s="662"/>
      <c r="AB7" s="662"/>
      <c r="AC7" s="662"/>
      <c r="AD7" s="663">
        <v>1193</v>
      </c>
      <c r="AE7" s="663"/>
      <c r="AF7" s="663"/>
      <c r="AG7" s="663"/>
      <c r="AH7" s="663"/>
      <c r="AI7" s="663"/>
      <c r="AJ7" s="663"/>
      <c r="AK7" s="663"/>
      <c r="AL7" s="664">
        <v>0</v>
      </c>
      <c r="AM7" s="665"/>
      <c r="AN7" s="665"/>
      <c r="AO7" s="666"/>
      <c r="AP7" s="656" t="s">
        <v>235</v>
      </c>
      <c r="AQ7" s="657"/>
      <c r="AR7" s="657"/>
      <c r="AS7" s="657"/>
      <c r="AT7" s="657"/>
      <c r="AU7" s="657"/>
      <c r="AV7" s="657"/>
      <c r="AW7" s="657"/>
      <c r="AX7" s="657"/>
      <c r="AY7" s="657"/>
      <c r="AZ7" s="657"/>
      <c r="BA7" s="657"/>
      <c r="BB7" s="657"/>
      <c r="BC7" s="657"/>
      <c r="BD7" s="657"/>
      <c r="BE7" s="657"/>
      <c r="BF7" s="658"/>
      <c r="BG7" s="659">
        <v>1490143</v>
      </c>
      <c r="BH7" s="660"/>
      <c r="BI7" s="660"/>
      <c r="BJ7" s="660"/>
      <c r="BK7" s="660"/>
      <c r="BL7" s="660"/>
      <c r="BM7" s="660"/>
      <c r="BN7" s="661"/>
      <c r="BO7" s="662">
        <v>41.6</v>
      </c>
      <c r="BP7" s="662"/>
      <c r="BQ7" s="662"/>
      <c r="BR7" s="662"/>
      <c r="BS7" s="663">
        <v>35157</v>
      </c>
      <c r="BT7" s="663"/>
      <c r="BU7" s="663"/>
      <c r="BV7" s="663"/>
      <c r="BW7" s="663"/>
      <c r="BX7" s="663"/>
      <c r="BY7" s="663"/>
      <c r="BZ7" s="663"/>
      <c r="CA7" s="663"/>
      <c r="CB7" s="667"/>
      <c r="CD7" s="656" t="s">
        <v>236</v>
      </c>
      <c r="CE7" s="657"/>
      <c r="CF7" s="657"/>
      <c r="CG7" s="657"/>
      <c r="CH7" s="657"/>
      <c r="CI7" s="657"/>
      <c r="CJ7" s="657"/>
      <c r="CK7" s="657"/>
      <c r="CL7" s="657"/>
      <c r="CM7" s="657"/>
      <c r="CN7" s="657"/>
      <c r="CO7" s="657"/>
      <c r="CP7" s="657"/>
      <c r="CQ7" s="658"/>
      <c r="CR7" s="659">
        <v>3179175</v>
      </c>
      <c r="CS7" s="660"/>
      <c r="CT7" s="660"/>
      <c r="CU7" s="660"/>
      <c r="CV7" s="660"/>
      <c r="CW7" s="660"/>
      <c r="CX7" s="660"/>
      <c r="CY7" s="661"/>
      <c r="CZ7" s="662">
        <v>19.2</v>
      </c>
      <c r="DA7" s="662"/>
      <c r="DB7" s="662"/>
      <c r="DC7" s="662"/>
      <c r="DD7" s="668">
        <v>116434</v>
      </c>
      <c r="DE7" s="660"/>
      <c r="DF7" s="660"/>
      <c r="DG7" s="660"/>
      <c r="DH7" s="660"/>
      <c r="DI7" s="660"/>
      <c r="DJ7" s="660"/>
      <c r="DK7" s="660"/>
      <c r="DL7" s="660"/>
      <c r="DM7" s="660"/>
      <c r="DN7" s="660"/>
      <c r="DO7" s="660"/>
      <c r="DP7" s="661"/>
      <c r="DQ7" s="668">
        <v>2550570</v>
      </c>
      <c r="DR7" s="660"/>
      <c r="DS7" s="660"/>
      <c r="DT7" s="660"/>
      <c r="DU7" s="660"/>
      <c r="DV7" s="660"/>
      <c r="DW7" s="660"/>
      <c r="DX7" s="660"/>
      <c r="DY7" s="660"/>
      <c r="DZ7" s="660"/>
      <c r="EA7" s="660"/>
      <c r="EB7" s="660"/>
      <c r="EC7" s="669"/>
    </row>
    <row r="8" spans="2:143" ht="11.25" customHeight="1" x14ac:dyDescent="0.2">
      <c r="B8" s="656" t="s">
        <v>237</v>
      </c>
      <c r="C8" s="657"/>
      <c r="D8" s="657"/>
      <c r="E8" s="657"/>
      <c r="F8" s="657"/>
      <c r="G8" s="657"/>
      <c r="H8" s="657"/>
      <c r="I8" s="657"/>
      <c r="J8" s="657"/>
      <c r="K8" s="657"/>
      <c r="L8" s="657"/>
      <c r="M8" s="657"/>
      <c r="N8" s="657"/>
      <c r="O8" s="657"/>
      <c r="P8" s="657"/>
      <c r="Q8" s="658"/>
      <c r="R8" s="659">
        <v>10371</v>
      </c>
      <c r="S8" s="660"/>
      <c r="T8" s="660"/>
      <c r="U8" s="660"/>
      <c r="V8" s="660"/>
      <c r="W8" s="660"/>
      <c r="X8" s="660"/>
      <c r="Y8" s="661"/>
      <c r="Z8" s="662">
        <v>0.1</v>
      </c>
      <c r="AA8" s="662"/>
      <c r="AB8" s="662"/>
      <c r="AC8" s="662"/>
      <c r="AD8" s="663">
        <v>10371</v>
      </c>
      <c r="AE8" s="663"/>
      <c r="AF8" s="663"/>
      <c r="AG8" s="663"/>
      <c r="AH8" s="663"/>
      <c r="AI8" s="663"/>
      <c r="AJ8" s="663"/>
      <c r="AK8" s="663"/>
      <c r="AL8" s="664">
        <v>0.1</v>
      </c>
      <c r="AM8" s="665"/>
      <c r="AN8" s="665"/>
      <c r="AO8" s="666"/>
      <c r="AP8" s="656" t="s">
        <v>238</v>
      </c>
      <c r="AQ8" s="657"/>
      <c r="AR8" s="657"/>
      <c r="AS8" s="657"/>
      <c r="AT8" s="657"/>
      <c r="AU8" s="657"/>
      <c r="AV8" s="657"/>
      <c r="AW8" s="657"/>
      <c r="AX8" s="657"/>
      <c r="AY8" s="657"/>
      <c r="AZ8" s="657"/>
      <c r="BA8" s="657"/>
      <c r="BB8" s="657"/>
      <c r="BC8" s="657"/>
      <c r="BD8" s="657"/>
      <c r="BE8" s="657"/>
      <c r="BF8" s="658"/>
      <c r="BG8" s="659">
        <v>54307</v>
      </c>
      <c r="BH8" s="660"/>
      <c r="BI8" s="660"/>
      <c r="BJ8" s="660"/>
      <c r="BK8" s="660"/>
      <c r="BL8" s="660"/>
      <c r="BM8" s="660"/>
      <c r="BN8" s="661"/>
      <c r="BO8" s="662">
        <v>1.5</v>
      </c>
      <c r="BP8" s="662"/>
      <c r="BQ8" s="662"/>
      <c r="BR8" s="662"/>
      <c r="BS8" s="663" t="s">
        <v>129</v>
      </c>
      <c r="BT8" s="663"/>
      <c r="BU8" s="663"/>
      <c r="BV8" s="663"/>
      <c r="BW8" s="663"/>
      <c r="BX8" s="663"/>
      <c r="BY8" s="663"/>
      <c r="BZ8" s="663"/>
      <c r="CA8" s="663"/>
      <c r="CB8" s="667"/>
      <c r="CD8" s="656" t="s">
        <v>239</v>
      </c>
      <c r="CE8" s="657"/>
      <c r="CF8" s="657"/>
      <c r="CG8" s="657"/>
      <c r="CH8" s="657"/>
      <c r="CI8" s="657"/>
      <c r="CJ8" s="657"/>
      <c r="CK8" s="657"/>
      <c r="CL8" s="657"/>
      <c r="CM8" s="657"/>
      <c r="CN8" s="657"/>
      <c r="CO8" s="657"/>
      <c r="CP8" s="657"/>
      <c r="CQ8" s="658"/>
      <c r="CR8" s="659">
        <v>5377349</v>
      </c>
      <c r="CS8" s="660"/>
      <c r="CT8" s="660"/>
      <c r="CU8" s="660"/>
      <c r="CV8" s="660"/>
      <c r="CW8" s="660"/>
      <c r="CX8" s="660"/>
      <c r="CY8" s="661"/>
      <c r="CZ8" s="662">
        <v>32.5</v>
      </c>
      <c r="DA8" s="662"/>
      <c r="DB8" s="662"/>
      <c r="DC8" s="662"/>
      <c r="DD8" s="668">
        <v>12823</v>
      </c>
      <c r="DE8" s="660"/>
      <c r="DF8" s="660"/>
      <c r="DG8" s="660"/>
      <c r="DH8" s="660"/>
      <c r="DI8" s="660"/>
      <c r="DJ8" s="660"/>
      <c r="DK8" s="660"/>
      <c r="DL8" s="660"/>
      <c r="DM8" s="660"/>
      <c r="DN8" s="660"/>
      <c r="DO8" s="660"/>
      <c r="DP8" s="661"/>
      <c r="DQ8" s="668">
        <v>2588064</v>
      </c>
      <c r="DR8" s="660"/>
      <c r="DS8" s="660"/>
      <c r="DT8" s="660"/>
      <c r="DU8" s="660"/>
      <c r="DV8" s="660"/>
      <c r="DW8" s="660"/>
      <c r="DX8" s="660"/>
      <c r="DY8" s="660"/>
      <c r="DZ8" s="660"/>
      <c r="EA8" s="660"/>
      <c r="EB8" s="660"/>
      <c r="EC8" s="669"/>
    </row>
    <row r="9" spans="2:143" ht="11.25" customHeight="1" x14ac:dyDescent="0.2">
      <c r="B9" s="656" t="s">
        <v>240</v>
      </c>
      <c r="C9" s="657"/>
      <c r="D9" s="657"/>
      <c r="E9" s="657"/>
      <c r="F9" s="657"/>
      <c r="G9" s="657"/>
      <c r="H9" s="657"/>
      <c r="I9" s="657"/>
      <c r="J9" s="657"/>
      <c r="K9" s="657"/>
      <c r="L9" s="657"/>
      <c r="M9" s="657"/>
      <c r="N9" s="657"/>
      <c r="O9" s="657"/>
      <c r="P9" s="657"/>
      <c r="Q9" s="658"/>
      <c r="R9" s="659">
        <v>7278</v>
      </c>
      <c r="S9" s="660"/>
      <c r="T9" s="660"/>
      <c r="U9" s="660"/>
      <c r="V9" s="660"/>
      <c r="W9" s="660"/>
      <c r="X9" s="660"/>
      <c r="Y9" s="661"/>
      <c r="Z9" s="662">
        <v>0</v>
      </c>
      <c r="AA9" s="662"/>
      <c r="AB9" s="662"/>
      <c r="AC9" s="662"/>
      <c r="AD9" s="663">
        <v>7278</v>
      </c>
      <c r="AE9" s="663"/>
      <c r="AF9" s="663"/>
      <c r="AG9" s="663"/>
      <c r="AH9" s="663"/>
      <c r="AI9" s="663"/>
      <c r="AJ9" s="663"/>
      <c r="AK9" s="663"/>
      <c r="AL9" s="664">
        <v>0.1</v>
      </c>
      <c r="AM9" s="665"/>
      <c r="AN9" s="665"/>
      <c r="AO9" s="666"/>
      <c r="AP9" s="656" t="s">
        <v>241</v>
      </c>
      <c r="AQ9" s="657"/>
      <c r="AR9" s="657"/>
      <c r="AS9" s="657"/>
      <c r="AT9" s="657"/>
      <c r="AU9" s="657"/>
      <c r="AV9" s="657"/>
      <c r="AW9" s="657"/>
      <c r="AX9" s="657"/>
      <c r="AY9" s="657"/>
      <c r="AZ9" s="657"/>
      <c r="BA9" s="657"/>
      <c r="BB9" s="657"/>
      <c r="BC9" s="657"/>
      <c r="BD9" s="657"/>
      <c r="BE9" s="657"/>
      <c r="BF9" s="658"/>
      <c r="BG9" s="659">
        <v>1226945</v>
      </c>
      <c r="BH9" s="660"/>
      <c r="BI9" s="660"/>
      <c r="BJ9" s="660"/>
      <c r="BK9" s="660"/>
      <c r="BL9" s="660"/>
      <c r="BM9" s="660"/>
      <c r="BN9" s="661"/>
      <c r="BO9" s="662">
        <v>34.299999999999997</v>
      </c>
      <c r="BP9" s="662"/>
      <c r="BQ9" s="662"/>
      <c r="BR9" s="662"/>
      <c r="BS9" s="663" t="s">
        <v>129</v>
      </c>
      <c r="BT9" s="663"/>
      <c r="BU9" s="663"/>
      <c r="BV9" s="663"/>
      <c r="BW9" s="663"/>
      <c r="BX9" s="663"/>
      <c r="BY9" s="663"/>
      <c r="BZ9" s="663"/>
      <c r="CA9" s="663"/>
      <c r="CB9" s="667"/>
      <c r="CD9" s="656" t="s">
        <v>242</v>
      </c>
      <c r="CE9" s="657"/>
      <c r="CF9" s="657"/>
      <c r="CG9" s="657"/>
      <c r="CH9" s="657"/>
      <c r="CI9" s="657"/>
      <c r="CJ9" s="657"/>
      <c r="CK9" s="657"/>
      <c r="CL9" s="657"/>
      <c r="CM9" s="657"/>
      <c r="CN9" s="657"/>
      <c r="CO9" s="657"/>
      <c r="CP9" s="657"/>
      <c r="CQ9" s="658"/>
      <c r="CR9" s="659">
        <v>1037602</v>
      </c>
      <c r="CS9" s="660"/>
      <c r="CT9" s="660"/>
      <c r="CU9" s="660"/>
      <c r="CV9" s="660"/>
      <c r="CW9" s="660"/>
      <c r="CX9" s="660"/>
      <c r="CY9" s="661"/>
      <c r="CZ9" s="662">
        <v>6.3</v>
      </c>
      <c r="DA9" s="662"/>
      <c r="DB9" s="662"/>
      <c r="DC9" s="662"/>
      <c r="DD9" s="668">
        <v>10689</v>
      </c>
      <c r="DE9" s="660"/>
      <c r="DF9" s="660"/>
      <c r="DG9" s="660"/>
      <c r="DH9" s="660"/>
      <c r="DI9" s="660"/>
      <c r="DJ9" s="660"/>
      <c r="DK9" s="660"/>
      <c r="DL9" s="660"/>
      <c r="DM9" s="660"/>
      <c r="DN9" s="660"/>
      <c r="DO9" s="660"/>
      <c r="DP9" s="661"/>
      <c r="DQ9" s="668">
        <v>849886</v>
      </c>
      <c r="DR9" s="660"/>
      <c r="DS9" s="660"/>
      <c r="DT9" s="660"/>
      <c r="DU9" s="660"/>
      <c r="DV9" s="660"/>
      <c r="DW9" s="660"/>
      <c r="DX9" s="660"/>
      <c r="DY9" s="660"/>
      <c r="DZ9" s="660"/>
      <c r="EA9" s="660"/>
      <c r="EB9" s="660"/>
      <c r="EC9" s="669"/>
    </row>
    <row r="10" spans="2:143" ht="11.25" customHeight="1" x14ac:dyDescent="0.2">
      <c r="B10" s="656" t="s">
        <v>243</v>
      </c>
      <c r="C10" s="657"/>
      <c r="D10" s="657"/>
      <c r="E10" s="657"/>
      <c r="F10" s="657"/>
      <c r="G10" s="657"/>
      <c r="H10" s="657"/>
      <c r="I10" s="657"/>
      <c r="J10" s="657"/>
      <c r="K10" s="657"/>
      <c r="L10" s="657"/>
      <c r="M10" s="657"/>
      <c r="N10" s="657"/>
      <c r="O10" s="657"/>
      <c r="P10" s="657"/>
      <c r="Q10" s="658"/>
      <c r="R10" s="659" t="s">
        <v>129</v>
      </c>
      <c r="S10" s="660"/>
      <c r="T10" s="660"/>
      <c r="U10" s="660"/>
      <c r="V10" s="660"/>
      <c r="W10" s="660"/>
      <c r="X10" s="660"/>
      <c r="Y10" s="661"/>
      <c r="Z10" s="662" t="s">
        <v>129</v>
      </c>
      <c r="AA10" s="662"/>
      <c r="AB10" s="662"/>
      <c r="AC10" s="662"/>
      <c r="AD10" s="663" t="s">
        <v>129</v>
      </c>
      <c r="AE10" s="663"/>
      <c r="AF10" s="663"/>
      <c r="AG10" s="663"/>
      <c r="AH10" s="663"/>
      <c r="AI10" s="663"/>
      <c r="AJ10" s="663"/>
      <c r="AK10" s="663"/>
      <c r="AL10" s="664" t="s">
        <v>244</v>
      </c>
      <c r="AM10" s="665"/>
      <c r="AN10" s="665"/>
      <c r="AO10" s="666"/>
      <c r="AP10" s="656" t="s">
        <v>245</v>
      </c>
      <c r="AQ10" s="657"/>
      <c r="AR10" s="657"/>
      <c r="AS10" s="657"/>
      <c r="AT10" s="657"/>
      <c r="AU10" s="657"/>
      <c r="AV10" s="657"/>
      <c r="AW10" s="657"/>
      <c r="AX10" s="657"/>
      <c r="AY10" s="657"/>
      <c r="AZ10" s="657"/>
      <c r="BA10" s="657"/>
      <c r="BB10" s="657"/>
      <c r="BC10" s="657"/>
      <c r="BD10" s="657"/>
      <c r="BE10" s="657"/>
      <c r="BF10" s="658"/>
      <c r="BG10" s="659">
        <v>85703</v>
      </c>
      <c r="BH10" s="660"/>
      <c r="BI10" s="660"/>
      <c r="BJ10" s="660"/>
      <c r="BK10" s="660"/>
      <c r="BL10" s="660"/>
      <c r="BM10" s="660"/>
      <c r="BN10" s="661"/>
      <c r="BO10" s="662">
        <v>2.4</v>
      </c>
      <c r="BP10" s="662"/>
      <c r="BQ10" s="662"/>
      <c r="BR10" s="662"/>
      <c r="BS10" s="663" t="s">
        <v>244</v>
      </c>
      <c r="BT10" s="663"/>
      <c r="BU10" s="663"/>
      <c r="BV10" s="663"/>
      <c r="BW10" s="663"/>
      <c r="BX10" s="663"/>
      <c r="BY10" s="663"/>
      <c r="BZ10" s="663"/>
      <c r="CA10" s="663"/>
      <c r="CB10" s="667"/>
      <c r="CD10" s="656" t="s">
        <v>246</v>
      </c>
      <c r="CE10" s="657"/>
      <c r="CF10" s="657"/>
      <c r="CG10" s="657"/>
      <c r="CH10" s="657"/>
      <c r="CI10" s="657"/>
      <c r="CJ10" s="657"/>
      <c r="CK10" s="657"/>
      <c r="CL10" s="657"/>
      <c r="CM10" s="657"/>
      <c r="CN10" s="657"/>
      <c r="CO10" s="657"/>
      <c r="CP10" s="657"/>
      <c r="CQ10" s="658"/>
      <c r="CR10" s="659">
        <v>78294</v>
      </c>
      <c r="CS10" s="660"/>
      <c r="CT10" s="660"/>
      <c r="CU10" s="660"/>
      <c r="CV10" s="660"/>
      <c r="CW10" s="660"/>
      <c r="CX10" s="660"/>
      <c r="CY10" s="661"/>
      <c r="CZ10" s="662">
        <v>0.5</v>
      </c>
      <c r="DA10" s="662"/>
      <c r="DB10" s="662"/>
      <c r="DC10" s="662"/>
      <c r="DD10" s="668">
        <v>28897</v>
      </c>
      <c r="DE10" s="660"/>
      <c r="DF10" s="660"/>
      <c r="DG10" s="660"/>
      <c r="DH10" s="660"/>
      <c r="DI10" s="660"/>
      <c r="DJ10" s="660"/>
      <c r="DK10" s="660"/>
      <c r="DL10" s="660"/>
      <c r="DM10" s="660"/>
      <c r="DN10" s="660"/>
      <c r="DO10" s="660"/>
      <c r="DP10" s="661"/>
      <c r="DQ10" s="668">
        <v>9397</v>
      </c>
      <c r="DR10" s="660"/>
      <c r="DS10" s="660"/>
      <c r="DT10" s="660"/>
      <c r="DU10" s="660"/>
      <c r="DV10" s="660"/>
      <c r="DW10" s="660"/>
      <c r="DX10" s="660"/>
      <c r="DY10" s="660"/>
      <c r="DZ10" s="660"/>
      <c r="EA10" s="660"/>
      <c r="EB10" s="660"/>
      <c r="EC10" s="669"/>
    </row>
    <row r="11" spans="2:143" ht="11.25" customHeight="1" x14ac:dyDescent="0.2">
      <c r="B11" s="656" t="s">
        <v>247</v>
      </c>
      <c r="C11" s="657"/>
      <c r="D11" s="657"/>
      <c r="E11" s="657"/>
      <c r="F11" s="657"/>
      <c r="G11" s="657"/>
      <c r="H11" s="657"/>
      <c r="I11" s="657"/>
      <c r="J11" s="657"/>
      <c r="K11" s="657"/>
      <c r="L11" s="657"/>
      <c r="M11" s="657"/>
      <c r="N11" s="657"/>
      <c r="O11" s="657"/>
      <c r="P11" s="657"/>
      <c r="Q11" s="658"/>
      <c r="R11" s="659">
        <v>773869</v>
      </c>
      <c r="S11" s="660"/>
      <c r="T11" s="660"/>
      <c r="U11" s="660"/>
      <c r="V11" s="660"/>
      <c r="W11" s="660"/>
      <c r="X11" s="660"/>
      <c r="Y11" s="661"/>
      <c r="Z11" s="664">
        <v>4.3</v>
      </c>
      <c r="AA11" s="665"/>
      <c r="AB11" s="665"/>
      <c r="AC11" s="671"/>
      <c r="AD11" s="668">
        <v>773869</v>
      </c>
      <c r="AE11" s="660"/>
      <c r="AF11" s="660"/>
      <c r="AG11" s="660"/>
      <c r="AH11" s="660"/>
      <c r="AI11" s="660"/>
      <c r="AJ11" s="660"/>
      <c r="AK11" s="661"/>
      <c r="AL11" s="664">
        <v>9.3000000000000007</v>
      </c>
      <c r="AM11" s="665"/>
      <c r="AN11" s="665"/>
      <c r="AO11" s="666"/>
      <c r="AP11" s="656" t="s">
        <v>248</v>
      </c>
      <c r="AQ11" s="657"/>
      <c r="AR11" s="657"/>
      <c r="AS11" s="657"/>
      <c r="AT11" s="657"/>
      <c r="AU11" s="657"/>
      <c r="AV11" s="657"/>
      <c r="AW11" s="657"/>
      <c r="AX11" s="657"/>
      <c r="AY11" s="657"/>
      <c r="AZ11" s="657"/>
      <c r="BA11" s="657"/>
      <c r="BB11" s="657"/>
      <c r="BC11" s="657"/>
      <c r="BD11" s="657"/>
      <c r="BE11" s="657"/>
      <c r="BF11" s="658"/>
      <c r="BG11" s="659">
        <v>123188</v>
      </c>
      <c r="BH11" s="660"/>
      <c r="BI11" s="660"/>
      <c r="BJ11" s="660"/>
      <c r="BK11" s="660"/>
      <c r="BL11" s="660"/>
      <c r="BM11" s="660"/>
      <c r="BN11" s="661"/>
      <c r="BO11" s="662">
        <v>3.4</v>
      </c>
      <c r="BP11" s="662"/>
      <c r="BQ11" s="662"/>
      <c r="BR11" s="662"/>
      <c r="BS11" s="663">
        <v>35157</v>
      </c>
      <c r="BT11" s="663"/>
      <c r="BU11" s="663"/>
      <c r="BV11" s="663"/>
      <c r="BW11" s="663"/>
      <c r="BX11" s="663"/>
      <c r="BY11" s="663"/>
      <c r="BZ11" s="663"/>
      <c r="CA11" s="663"/>
      <c r="CB11" s="667"/>
      <c r="CD11" s="656" t="s">
        <v>249</v>
      </c>
      <c r="CE11" s="657"/>
      <c r="CF11" s="657"/>
      <c r="CG11" s="657"/>
      <c r="CH11" s="657"/>
      <c r="CI11" s="657"/>
      <c r="CJ11" s="657"/>
      <c r="CK11" s="657"/>
      <c r="CL11" s="657"/>
      <c r="CM11" s="657"/>
      <c r="CN11" s="657"/>
      <c r="CO11" s="657"/>
      <c r="CP11" s="657"/>
      <c r="CQ11" s="658"/>
      <c r="CR11" s="659">
        <v>540318</v>
      </c>
      <c r="CS11" s="660"/>
      <c r="CT11" s="660"/>
      <c r="CU11" s="660"/>
      <c r="CV11" s="660"/>
      <c r="CW11" s="660"/>
      <c r="CX11" s="660"/>
      <c r="CY11" s="661"/>
      <c r="CZ11" s="662">
        <v>3.3</v>
      </c>
      <c r="DA11" s="662"/>
      <c r="DB11" s="662"/>
      <c r="DC11" s="662"/>
      <c r="DD11" s="668">
        <v>35304</v>
      </c>
      <c r="DE11" s="660"/>
      <c r="DF11" s="660"/>
      <c r="DG11" s="660"/>
      <c r="DH11" s="660"/>
      <c r="DI11" s="660"/>
      <c r="DJ11" s="660"/>
      <c r="DK11" s="660"/>
      <c r="DL11" s="660"/>
      <c r="DM11" s="660"/>
      <c r="DN11" s="660"/>
      <c r="DO11" s="660"/>
      <c r="DP11" s="661"/>
      <c r="DQ11" s="668">
        <v>353109</v>
      </c>
      <c r="DR11" s="660"/>
      <c r="DS11" s="660"/>
      <c r="DT11" s="660"/>
      <c r="DU11" s="660"/>
      <c r="DV11" s="660"/>
      <c r="DW11" s="660"/>
      <c r="DX11" s="660"/>
      <c r="DY11" s="660"/>
      <c r="DZ11" s="660"/>
      <c r="EA11" s="660"/>
      <c r="EB11" s="660"/>
      <c r="EC11" s="669"/>
    </row>
    <row r="12" spans="2:143" ht="11.25" customHeight="1" x14ac:dyDescent="0.2">
      <c r="B12" s="656" t="s">
        <v>250</v>
      </c>
      <c r="C12" s="657"/>
      <c r="D12" s="657"/>
      <c r="E12" s="657"/>
      <c r="F12" s="657"/>
      <c r="G12" s="657"/>
      <c r="H12" s="657"/>
      <c r="I12" s="657"/>
      <c r="J12" s="657"/>
      <c r="K12" s="657"/>
      <c r="L12" s="657"/>
      <c r="M12" s="657"/>
      <c r="N12" s="657"/>
      <c r="O12" s="657"/>
      <c r="P12" s="657"/>
      <c r="Q12" s="658"/>
      <c r="R12" s="659" t="s">
        <v>244</v>
      </c>
      <c r="S12" s="660"/>
      <c r="T12" s="660"/>
      <c r="U12" s="660"/>
      <c r="V12" s="660"/>
      <c r="W12" s="660"/>
      <c r="X12" s="660"/>
      <c r="Y12" s="661"/>
      <c r="Z12" s="662" t="s">
        <v>244</v>
      </c>
      <c r="AA12" s="662"/>
      <c r="AB12" s="662"/>
      <c r="AC12" s="662"/>
      <c r="AD12" s="663" t="s">
        <v>129</v>
      </c>
      <c r="AE12" s="663"/>
      <c r="AF12" s="663"/>
      <c r="AG12" s="663"/>
      <c r="AH12" s="663"/>
      <c r="AI12" s="663"/>
      <c r="AJ12" s="663"/>
      <c r="AK12" s="663"/>
      <c r="AL12" s="664" t="s">
        <v>129</v>
      </c>
      <c r="AM12" s="665"/>
      <c r="AN12" s="665"/>
      <c r="AO12" s="666"/>
      <c r="AP12" s="656" t="s">
        <v>251</v>
      </c>
      <c r="AQ12" s="657"/>
      <c r="AR12" s="657"/>
      <c r="AS12" s="657"/>
      <c r="AT12" s="657"/>
      <c r="AU12" s="657"/>
      <c r="AV12" s="657"/>
      <c r="AW12" s="657"/>
      <c r="AX12" s="657"/>
      <c r="AY12" s="657"/>
      <c r="AZ12" s="657"/>
      <c r="BA12" s="657"/>
      <c r="BB12" s="657"/>
      <c r="BC12" s="657"/>
      <c r="BD12" s="657"/>
      <c r="BE12" s="657"/>
      <c r="BF12" s="658"/>
      <c r="BG12" s="659">
        <v>1510607</v>
      </c>
      <c r="BH12" s="660"/>
      <c r="BI12" s="660"/>
      <c r="BJ12" s="660"/>
      <c r="BK12" s="660"/>
      <c r="BL12" s="660"/>
      <c r="BM12" s="660"/>
      <c r="BN12" s="661"/>
      <c r="BO12" s="662">
        <v>42.2</v>
      </c>
      <c r="BP12" s="662"/>
      <c r="BQ12" s="662"/>
      <c r="BR12" s="662"/>
      <c r="BS12" s="663" t="s">
        <v>244</v>
      </c>
      <c r="BT12" s="663"/>
      <c r="BU12" s="663"/>
      <c r="BV12" s="663"/>
      <c r="BW12" s="663"/>
      <c r="BX12" s="663"/>
      <c r="BY12" s="663"/>
      <c r="BZ12" s="663"/>
      <c r="CA12" s="663"/>
      <c r="CB12" s="667"/>
      <c r="CD12" s="656" t="s">
        <v>252</v>
      </c>
      <c r="CE12" s="657"/>
      <c r="CF12" s="657"/>
      <c r="CG12" s="657"/>
      <c r="CH12" s="657"/>
      <c r="CI12" s="657"/>
      <c r="CJ12" s="657"/>
      <c r="CK12" s="657"/>
      <c r="CL12" s="657"/>
      <c r="CM12" s="657"/>
      <c r="CN12" s="657"/>
      <c r="CO12" s="657"/>
      <c r="CP12" s="657"/>
      <c r="CQ12" s="658"/>
      <c r="CR12" s="659">
        <v>571030</v>
      </c>
      <c r="CS12" s="660"/>
      <c r="CT12" s="660"/>
      <c r="CU12" s="660"/>
      <c r="CV12" s="660"/>
      <c r="CW12" s="660"/>
      <c r="CX12" s="660"/>
      <c r="CY12" s="661"/>
      <c r="CZ12" s="662">
        <v>3.4</v>
      </c>
      <c r="DA12" s="662"/>
      <c r="DB12" s="662"/>
      <c r="DC12" s="662"/>
      <c r="DD12" s="668">
        <v>20948</v>
      </c>
      <c r="DE12" s="660"/>
      <c r="DF12" s="660"/>
      <c r="DG12" s="660"/>
      <c r="DH12" s="660"/>
      <c r="DI12" s="660"/>
      <c r="DJ12" s="660"/>
      <c r="DK12" s="660"/>
      <c r="DL12" s="660"/>
      <c r="DM12" s="660"/>
      <c r="DN12" s="660"/>
      <c r="DO12" s="660"/>
      <c r="DP12" s="661"/>
      <c r="DQ12" s="668">
        <v>428685</v>
      </c>
      <c r="DR12" s="660"/>
      <c r="DS12" s="660"/>
      <c r="DT12" s="660"/>
      <c r="DU12" s="660"/>
      <c r="DV12" s="660"/>
      <c r="DW12" s="660"/>
      <c r="DX12" s="660"/>
      <c r="DY12" s="660"/>
      <c r="DZ12" s="660"/>
      <c r="EA12" s="660"/>
      <c r="EB12" s="660"/>
      <c r="EC12" s="669"/>
    </row>
    <row r="13" spans="2:143" ht="11.25" customHeight="1" x14ac:dyDescent="0.2">
      <c r="B13" s="656" t="s">
        <v>253</v>
      </c>
      <c r="C13" s="657"/>
      <c r="D13" s="657"/>
      <c r="E13" s="657"/>
      <c r="F13" s="657"/>
      <c r="G13" s="657"/>
      <c r="H13" s="657"/>
      <c r="I13" s="657"/>
      <c r="J13" s="657"/>
      <c r="K13" s="657"/>
      <c r="L13" s="657"/>
      <c r="M13" s="657"/>
      <c r="N13" s="657"/>
      <c r="O13" s="657"/>
      <c r="P13" s="657"/>
      <c r="Q13" s="658"/>
      <c r="R13" s="659" t="s">
        <v>129</v>
      </c>
      <c r="S13" s="660"/>
      <c r="T13" s="660"/>
      <c r="U13" s="660"/>
      <c r="V13" s="660"/>
      <c r="W13" s="660"/>
      <c r="X13" s="660"/>
      <c r="Y13" s="661"/>
      <c r="Z13" s="662" t="s">
        <v>129</v>
      </c>
      <c r="AA13" s="662"/>
      <c r="AB13" s="662"/>
      <c r="AC13" s="662"/>
      <c r="AD13" s="663" t="s">
        <v>244</v>
      </c>
      <c r="AE13" s="663"/>
      <c r="AF13" s="663"/>
      <c r="AG13" s="663"/>
      <c r="AH13" s="663"/>
      <c r="AI13" s="663"/>
      <c r="AJ13" s="663"/>
      <c r="AK13" s="663"/>
      <c r="AL13" s="664" t="s">
        <v>129</v>
      </c>
      <c r="AM13" s="665"/>
      <c r="AN13" s="665"/>
      <c r="AO13" s="666"/>
      <c r="AP13" s="656" t="s">
        <v>254</v>
      </c>
      <c r="AQ13" s="657"/>
      <c r="AR13" s="657"/>
      <c r="AS13" s="657"/>
      <c r="AT13" s="657"/>
      <c r="AU13" s="657"/>
      <c r="AV13" s="657"/>
      <c r="AW13" s="657"/>
      <c r="AX13" s="657"/>
      <c r="AY13" s="657"/>
      <c r="AZ13" s="657"/>
      <c r="BA13" s="657"/>
      <c r="BB13" s="657"/>
      <c r="BC13" s="657"/>
      <c r="BD13" s="657"/>
      <c r="BE13" s="657"/>
      <c r="BF13" s="658"/>
      <c r="BG13" s="659">
        <v>1505079</v>
      </c>
      <c r="BH13" s="660"/>
      <c r="BI13" s="660"/>
      <c r="BJ13" s="660"/>
      <c r="BK13" s="660"/>
      <c r="BL13" s="660"/>
      <c r="BM13" s="660"/>
      <c r="BN13" s="661"/>
      <c r="BO13" s="662">
        <v>42</v>
      </c>
      <c r="BP13" s="662"/>
      <c r="BQ13" s="662"/>
      <c r="BR13" s="662"/>
      <c r="BS13" s="663" t="s">
        <v>129</v>
      </c>
      <c r="BT13" s="663"/>
      <c r="BU13" s="663"/>
      <c r="BV13" s="663"/>
      <c r="BW13" s="663"/>
      <c r="BX13" s="663"/>
      <c r="BY13" s="663"/>
      <c r="BZ13" s="663"/>
      <c r="CA13" s="663"/>
      <c r="CB13" s="667"/>
      <c r="CD13" s="656" t="s">
        <v>255</v>
      </c>
      <c r="CE13" s="657"/>
      <c r="CF13" s="657"/>
      <c r="CG13" s="657"/>
      <c r="CH13" s="657"/>
      <c r="CI13" s="657"/>
      <c r="CJ13" s="657"/>
      <c r="CK13" s="657"/>
      <c r="CL13" s="657"/>
      <c r="CM13" s="657"/>
      <c r="CN13" s="657"/>
      <c r="CO13" s="657"/>
      <c r="CP13" s="657"/>
      <c r="CQ13" s="658"/>
      <c r="CR13" s="659">
        <v>1729570</v>
      </c>
      <c r="CS13" s="660"/>
      <c r="CT13" s="660"/>
      <c r="CU13" s="660"/>
      <c r="CV13" s="660"/>
      <c r="CW13" s="660"/>
      <c r="CX13" s="660"/>
      <c r="CY13" s="661"/>
      <c r="CZ13" s="662">
        <v>10.4</v>
      </c>
      <c r="DA13" s="662"/>
      <c r="DB13" s="662"/>
      <c r="DC13" s="662"/>
      <c r="DD13" s="668">
        <v>618835</v>
      </c>
      <c r="DE13" s="660"/>
      <c r="DF13" s="660"/>
      <c r="DG13" s="660"/>
      <c r="DH13" s="660"/>
      <c r="DI13" s="660"/>
      <c r="DJ13" s="660"/>
      <c r="DK13" s="660"/>
      <c r="DL13" s="660"/>
      <c r="DM13" s="660"/>
      <c r="DN13" s="660"/>
      <c r="DO13" s="660"/>
      <c r="DP13" s="661"/>
      <c r="DQ13" s="668">
        <v>1099248</v>
      </c>
      <c r="DR13" s="660"/>
      <c r="DS13" s="660"/>
      <c r="DT13" s="660"/>
      <c r="DU13" s="660"/>
      <c r="DV13" s="660"/>
      <c r="DW13" s="660"/>
      <c r="DX13" s="660"/>
      <c r="DY13" s="660"/>
      <c r="DZ13" s="660"/>
      <c r="EA13" s="660"/>
      <c r="EB13" s="660"/>
      <c r="EC13" s="669"/>
    </row>
    <row r="14" spans="2:143" ht="11.25" customHeight="1" x14ac:dyDescent="0.2">
      <c r="B14" s="656" t="s">
        <v>256</v>
      </c>
      <c r="C14" s="657"/>
      <c r="D14" s="657"/>
      <c r="E14" s="657"/>
      <c r="F14" s="657"/>
      <c r="G14" s="657"/>
      <c r="H14" s="657"/>
      <c r="I14" s="657"/>
      <c r="J14" s="657"/>
      <c r="K14" s="657"/>
      <c r="L14" s="657"/>
      <c r="M14" s="657"/>
      <c r="N14" s="657"/>
      <c r="O14" s="657"/>
      <c r="P14" s="657"/>
      <c r="Q14" s="658"/>
      <c r="R14" s="659">
        <v>216</v>
      </c>
      <c r="S14" s="660"/>
      <c r="T14" s="660"/>
      <c r="U14" s="660"/>
      <c r="V14" s="660"/>
      <c r="W14" s="660"/>
      <c r="X14" s="660"/>
      <c r="Y14" s="661"/>
      <c r="Z14" s="662">
        <v>0</v>
      </c>
      <c r="AA14" s="662"/>
      <c r="AB14" s="662"/>
      <c r="AC14" s="662"/>
      <c r="AD14" s="663">
        <v>216</v>
      </c>
      <c r="AE14" s="663"/>
      <c r="AF14" s="663"/>
      <c r="AG14" s="663"/>
      <c r="AH14" s="663"/>
      <c r="AI14" s="663"/>
      <c r="AJ14" s="663"/>
      <c r="AK14" s="663"/>
      <c r="AL14" s="664">
        <v>0</v>
      </c>
      <c r="AM14" s="665"/>
      <c r="AN14" s="665"/>
      <c r="AO14" s="666"/>
      <c r="AP14" s="656" t="s">
        <v>257</v>
      </c>
      <c r="AQ14" s="657"/>
      <c r="AR14" s="657"/>
      <c r="AS14" s="657"/>
      <c r="AT14" s="657"/>
      <c r="AU14" s="657"/>
      <c r="AV14" s="657"/>
      <c r="AW14" s="657"/>
      <c r="AX14" s="657"/>
      <c r="AY14" s="657"/>
      <c r="AZ14" s="657"/>
      <c r="BA14" s="657"/>
      <c r="BB14" s="657"/>
      <c r="BC14" s="657"/>
      <c r="BD14" s="657"/>
      <c r="BE14" s="657"/>
      <c r="BF14" s="658"/>
      <c r="BG14" s="659">
        <v>117515</v>
      </c>
      <c r="BH14" s="660"/>
      <c r="BI14" s="660"/>
      <c r="BJ14" s="660"/>
      <c r="BK14" s="660"/>
      <c r="BL14" s="660"/>
      <c r="BM14" s="660"/>
      <c r="BN14" s="661"/>
      <c r="BO14" s="662">
        <v>3.3</v>
      </c>
      <c r="BP14" s="662"/>
      <c r="BQ14" s="662"/>
      <c r="BR14" s="662"/>
      <c r="BS14" s="663" t="s">
        <v>129</v>
      </c>
      <c r="BT14" s="663"/>
      <c r="BU14" s="663"/>
      <c r="BV14" s="663"/>
      <c r="BW14" s="663"/>
      <c r="BX14" s="663"/>
      <c r="BY14" s="663"/>
      <c r="BZ14" s="663"/>
      <c r="CA14" s="663"/>
      <c r="CB14" s="667"/>
      <c r="CD14" s="656" t="s">
        <v>258</v>
      </c>
      <c r="CE14" s="657"/>
      <c r="CF14" s="657"/>
      <c r="CG14" s="657"/>
      <c r="CH14" s="657"/>
      <c r="CI14" s="657"/>
      <c r="CJ14" s="657"/>
      <c r="CK14" s="657"/>
      <c r="CL14" s="657"/>
      <c r="CM14" s="657"/>
      <c r="CN14" s="657"/>
      <c r="CO14" s="657"/>
      <c r="CP14" s="657"/>
      <c r="CQ14" s="658"/>
      <c r="CR14" s="659">
        <v>629487</v>
      </c>
      <c r="CS14" s="660"/>
      <c r="CT14" s="660"/>
      <c r="CU14" s="660"/>
      <c r="CV14" s="660"/>
      <c r="CW14" s="660"/>
      <c r="CX14" s="660"/>
      <c r="CY14" s="661"/>
      <c r="CZ14" s="662">
        <v>3.8</v>
      </c>
      <c r="DA14" s="662"/>
      <c r="DB14" s="662"/>
      <c r="DC14" s="662"/>
      <c r="DD14" s="668">
        <v>81076</v>
      </c>
      <c r="DE14" s="660"/>
      <c r="DF14" s="660"/>
      <c r="DG14" s="660"/>
      <c r="DH14" s="660"/>
      <c r="DI14" s="660"/>
      <c r="DJ14" s="660"/>
      <c r="DK14" s="660"/>
      <c r="DL14" s="660"/>
      <c r="DM14" s="660"/>
      <c r="DN14" s="660"/>
      <c r="DO14" s="660"/>
      <c r="DP14" s="661"/>
      <c r="DQ14" s="668">
        <v>549907</v>
      </c>
      <c r="DR14" s="660"/>
      <c r="DS14" s="660"/>
      <c r="DT14" s="660"/>
      <c r="DU14" s="660"/>
      <c r="DV14" s="660"/>
      <c r="DW14" s="660"/>
      <c r="DX14" s="660"/>
      <c r="DY14" s="660"/>
      <c r="DZ14" s="660"/>
      <c r="EA14" s="660"/>
      <c r="EB14" s="660"/>
      <c r="EC14" s="669"/>
    </row>
    <row r="15" spans="2:143" ht="11.25" customHeight="1" x14ac:dyDescent="0.2">
      <c r="B15" s="656" t="s">
        <v>259</v>
      </c>
      <c r="C15" s="657"/>
      <c r="D15" s="657"/>
      <c r="E15" s="657"/>
      <c r="F15" s="657"/>
      <c r="G15" s="657"/>
      <c r="H15" s="657"/>
      <c r="I15" s="657"/>
      <c r="J15" s="657"/>
      <c r="K15" s="657"/>
      <c r="L15" s="657"/>
      <c r="M15" s="657"/>
      <c r="N15" s="657"/>
      <c r="O15" s="657"/>
      <c r="P15" s="657"/>
      <c r="Q15" s="658"/>
      <c r="R15" s="659" t="s">
        <v>244</v>
      </c>
      <c r="S15" s="660"/>
      <c r="T15" s="660"/>
      <c r="U15" s="660"/>
      <c r="V15" s="660"/>
      <c r="W15" s="660"/>
      <c r="X15" s="660"/>
      <c r="Y15" s="661"/>
      <c r="Z15" s="662" t="s">
        <v>244</v>
      </c>
      <c r="AA15" s="662"/>
      <c r="AB15" s="662"/>
      <c r="AC15" s="662"/>
      <c r="AD15" s="663" t="s">
        <v>129</v>
      </c>
      <c r="AE15" s="663"/>
      <c r="AF15" s="663"/>
      <c r="AG15" s="663"/>
      <c r="AH15" s="663"/>
      <c r="AI15" s="663"/>
      <c r="AJ15" s="663"/>
      <c r="AK15" s="663"/>
      <c r="AL15" s="664" t="s">
        <v>244</v>
      </c>
      <c r="AM15" s="665"/>
      <c r="AN15" s="665"/>
      <c r="AO15" s="666"/>
      <c r="AP15" s="656" t="s">
        <v>260</v>
      </c>
      <c r="AQ15" s="657"/>
      <c r="AR15" s="657"/>
      <c r="AS15" s="657"/>
      <c r="AT15" s="657"/>
      <c r="AU15" s="657"/>
      <c r="AV15" s="657"/>
      <c r="AW15" s="657"/>
      <c r="AX15" s="657"/>
      <c r="AY15" s="657"/>
      <c r="AZ15" s="657"/>
      <c r="BA15" s="657"/>
      <c r="BB15" s="657"/>
      <c r="BC15" s="657"/>
      <c r="BD15" s="657"/>
      <c r="BE15" s="657"/>
      <c r="BF15" s="658"/>
      <c r="BG15" s="659">
        <v>217543</v>
      </c>
      <c r="BH15" s="660"/>
      <c r="BI15" s="660"/>
      <c r="BJ15" s="660"/>
      <c r="BK15" s="660"/>
      <c r="BL15" s="660"/>
      <c r="BM15" s="660"/>
      <c r="BN15" s="661"/>
      <c r="BO15" s="662">
        <v>6.1</v>
      </c>
      <c r="BP15" s="662"/>
      <c r="BQ15" s="662"/>
      <c r="BR15" s="662"/>
      <c r="BS15" s="663" t="s">
        <v>129</v>
      </c>
      <c r="BT15" s="663"/>
      <c r="BU15" s="663"/>
      <c r="BV15" s="663"/>
      <c r="BW15" s="663"/>
      <c r="BX15" s="663"/>
      <c r="BY15" s="663"/>
      <c r="BZ15" s="663"/>
      <c r="CA15" s="663"/>
      <c r="CB15" s="667"/>
      <c r="CD15" s="656" t="s">
        <v>261</v>
      </c>
      <c r="CE15" s="657"/>
      <c r="CF15" s="657"/>
      <c r="CG15" s="657"/>
      <c r="CH15" s="657"/>
      <c r="CI15" s="657"/>
      <c r="CJ15" s="657"/>
      <c r="CK15" s="657"/>
      <c r="CL15" s="657"/>
      <c r="CM15" s="657"/>
      <c r="CN15" s="657"/>
      <c r="CO15" s="657"/>
      <c r="CP15" s="657"/>
      <c r="CQ15" s="658"/>
      <c r="CR15" s="659">
        <v>1794469</v>
      </c>
      <c r="CS15" s="660"/>
      <c r="CT15" s="660"/>
      <c r="CU15" s="660"/>
      <c r="CV15" s="660"/>
      <c r="CW15" s="660"/>
      <c r="CX15" s="660"/>
      <c r="CY15" s="661"/>
      <c r="CZ15" s="662">
        <v>10.8</v>
      </c>
      <c r="DA15" s="662"/>
      <c r="DB15" s="662"/>
      <c r="DC15" s="662"/>
      <c r="DD15" s="668">
        <v>328537</v>
      </c>
      <c r="DE15" s="660"/>
      <c r="DF15" s="660"/>
      <c r="DG15" s="660"/>
      <c r="DH15" s="660"/>
      <c r="DI15" s="660"/>
      <c r="DJ15" s="660"/>
      <c r="DK15" s="660"/>
      <c r="DL15" s="660"/>
      <c r="DM15" s="660"/>
      <c r="DN15" s="660"/>
      <c r="DO15" s="660"/>
      <c r="DP15" s="661"/>
      <c r="DQ15" s="668">
        <v>1442164</v>
      </c>
      <c r="DR15" s="660"/>
      <c r="DS15" s="660"/>
      <c r="DT15" s="660"/>
      <c r="DU15" s="660"/>
      <c r="DV15" s="660"/>
      <c r="DW15" s="660"/>
      <c r="DX15" s="660"/>
      <c r="DY15" s="660"/>
      <c r="DZ15" s="660"/>
      <c r="EA15" s="660"/>
      <c r="EB15" s="660"/>
      <c r="EC15" s="669"/>
    </row>
    <row r="16" spans="2:143" ht="11.25" customHeight="1" x14ac:dyDescent="0.2">
      <c r="B16" s="656" t="s">
        <v>262</v>
      </c>
      <c r="C16" s="657"/>
      <c r="D16" s="657"/>
      <c r="E16" s="657"/>
      <c r="F16" s="657"/>
      <c r="G16" s="657"/>
      <c r="H16" s="657"/>
      <c r="I16" s="657"/>
      <c r="J16" s="657"/>
      <c r="K16" s="657"/>
      <c r="L16" s="657"/>
      <c r="M16" s="657"/>
      <c r="N16" s="657"/>
      <c r="O16" s="657"/>
      <c r="P16" s="657"/>
      <c r="Q16" s="658"/>
      <c r="R16" s="659">
        <v>12747</v>
      </c>
      <c r="S16" s="660"/>
      <c r="T16" s="660"/>
      <c r="U16" s="660"/>
      <c r="V16" s="660"/>
      <c r="W16" s="660"/>
      <c r="X16" s="660"/>
      <c r="Y16" s="661"/>
      <c r="Z16" s="662">
        <v>0.1</v>
      </c>
      <c r="AA16" s="662"/>
      <c r="AB16" s="662"/>
      <c r="AC16" s="662"/>
      <c r="AD16" s="663">
        <v>12747</v>
      </c>
      <c r="AE16" s="663"/>
      <c r="AF16" s="663"/>
      <c r="AG16" s="663"/>
      <c r="AH16" s="663"/>
      <c r="AI16" s="663"/>
      <c r="AJ16" s="663"/>
      <c r="AK16" s="663"/>
      <c r="AL16" s="664">
        <v>0.2</v>
      </c>
      <c r="AM16" s="665"/>
      <c r="AN16" s="665"/>
      <c r="AO16" s="666"/>
      <c r="AP16" s="656" t="s">
        <v>263</v>
      </c>
      <c r="AQ16" s="657"/>
      <c r="AR16" s="657"/>
      <c r="AS16" s="657"/>
      <c r="AT16" s="657"/>
      <c r="AU16" s="657"/>
      <c r="AV16" s="657"/>
      <c r="AW16" s="657"/>
      <c r="AX16" s="657"/>
      <c r="AY16" s="657"/>
      <c r="AZ16" s="657"/>
      <c r="BA16" s="657"/>
      <c r="BB16" s="657"/>
      <c r="BC16" s="657"/>
      <c r="BD16" s="657"/>
      <c r="BE16" s="657"/>
      <c r="BF16" s="658"/>
      <c r="BG16" s="659" t="s">
        <v>129</v>
      </c>
      <c r="BH16" s="660"/>
      <c r="BI16" s="660"/>
      <c r="BJ16" s="660"/>
      <c r="BK16" s="660"/>
      <c r="BL16" s="660"/>
      <c r="BM16" s="660"/>
      <c r="BN16" s="661"/>
      <c r="BO16" s="662" t="s">
        <v>244</v>
      </c>
      <c r="BP16" s="662"/>
      <c r="BQ16" s="662"/>
      <c r="BR16" s="662"/>
      <c r="BS16" s="663" t="s">
        <v>244</v>
      </c>
      <c r="BT16" s="663"/>
      <c r="BU16" s="663"/>
      <c r="BV16" s="663"/>
      <c r="BW16" s="663"/>
      <c r="BX16" s="663"/>
      <c r="BY16" s="663"/>
      <c r="BZ16" s="663"/>
      <c r="CA16" s="663"/>
      <c r="CB16" s="667"/>
      <c r="CD16" s="656" t="s">
        <v>264</v>
      </c>
      <c r="CE16" s="657"/>
      <c r="CF16" s="657"/>
      <c r="CG16" s="657"/>
      <c r="CH16" s="657"/>
      <c r="CI16" s="657"/>
      <c r="CJ16" s="657"/>
      <c r="CK16" s="657"/>
      <c r="CL16" s="657"/>
      <c r="CM16" s="657"/>
      <c r="CN16" s="657"/>
      <c r="CO16" s="657"/>
      <c r="CP16" s="657"/>
      <c r="CQ16" s="658"/>
      <c r="CR16" s="659">
        <v>14195</v>
      </c>
      <c r="CS16" s="660"/>
      <c r="CT16" s="660"/>
      <c r="CU16" s="660"/>
      <c r="CV16" s="660"/>
      <c r="CW16" s="660"/>
      <c r="CX16" s="660"/>
      <c r="CY16" s="661"/>
      <c r="CZ16" s="662">
        <v>0.1</v>
      </c>
      <c r="DA16" s="662"/>
      <c r="DB16" s="662"/>
      <c r="DC16" s="662"/>
      <c r="DD16" s="668" t="s">
        <v>129</v>
      </c>
      <c r="DE16" s="660"/>
      <c r="DF16" s="660"/>
      <c r="DG16" s="660"/>
      <c r="DH16" s="660"/>
      <c r="DI16" s="660"/>
      <c r="DJ16" s="660"/>
      <c r="DK16" s="660"/>
      <c r="DL16" s="660"/>
      <c r="DM16" s="660"/>
      <c r="DN16" s="660"/>
      <c r="DO16" s="660"/>
      <c r="DP16" s="661"/>
      <c r="DQ16" s="668">
        <v>11818</v>
      </c>
      <c r="DR16" s="660"/>
      <c r="DS16" s="660"/>
      <c r="DT16" s="660"/>
      <c r="DU16" s="660"/>
      <c r="DV16" s="660"/>
      <c r="DW16" s="660"/>
      <c r="DX16" s="660"/>
      <c r="DY16" s="660"/>
      <c r="DZ16" s="660"/>
      <c r="EA16" s="660"/>
      <c r="EB16" s="660"/>
      <c r="EC16" s="669"/>
    </row>
    <row r="17" spans="2:133" ht="11.25" customHeight="1" x14ac:dyDescent="0.2">
      <c r="B17" s="656" t="s">
        <v>265</v>
      </c>
      <c r="C17" s="657"/>
      <c r="D17" s="657"/>
      <c r="E17" s="657"/>
      <c r="F17" s="657"/>
      <c r="G17" s="657"/>
      <c r="H17" s="657"/>
      <c r="I17" s="657"/>
      <c r="J17" s="657"/>
      <c r="K17" s="657"/>
      <c r="L17" s="657"/>
      <c r="M17" s="657"/>
      <c r="N17" s="657"/>
      <c r="O17" s="657"/>
      <c r="P17" s="657"/>
      <c r="Q17" s="658"/>
      <c r="R17" s="659">
        <v>50181</v>
      </c>
      <c r="S17" s="660"/>
      <c r="T17" s="660"/>
      <c r="U17" s="660"/>
      <c r="V17" s="660"/>
      <c r="W17" s="660"/>
      <c r="X17" s="660"/>
      <c r="Y17" s="661"/>
      <c r="Z17" s="662">
        <v>0.3</v>
      </c>
      <c r="AA17" s="662"/>
      <c r="AB17" s="662"/>
      <c r="AC17" s="662"/>
      <c r="AD17" s="663">
        <v>50181</v>
      </c>
      <c r="AE17" s="663"/>
      <c r="AF17" s="663"/>
      <c r="AG17" s="663"/>
      <c r="AH17" s="663"/>
      <c r="AI17" s="663"/>
      <c r="AJ17" s="663"/>
      <c r="AK17" s="663"/>
      <c r="AL17" s="664">
        <v>0.6</v>
      </c>
      <c r="AM17" s="665"/>
      <c r="AN17" s="665"/>
      <c r="AO17" s="666"/>
      <c r="AP17" s="656" t="s">
        <v>266</v>
      </c>
      <c r="AQ17" s="657"/>
      <c r="AR17" s="657"/>
      <c r="AS17" s="657"/>
      <c r="AT17" s="657"/>
      <c r="AU17" s="657"/>
      <c r="AV17" s="657"/>
      <c r="AW17" s="657"/>
      <c r="AX17" s="657"/>
      <c r="AY17" s="657"/>
      <c r="AZ17" s="657"/>
      <c r="BA17" s="657"/>
      <c r="BB17" s="657"/>
      <c r="BC17" s="657"/>
      <c r="BD17" s="657"/>
      <c r="BE17" s="657"/>
      <c r="BF17" s="658"/>
      <c r="BG17" s="659" t="s">
        <v>244</v>
      </c>
      <c r="BH17" s="660"/>
      <c r="BI17" s="660"/>
      <c r="BJ17" s="660"/>
      <c r="BK17" s="660"/>
      <c r="BL17" s="660"/>
      <c r="BM17" s="660"/>
      <c r="BN17" s="661"/>
      <c r="BO17" s="662" t="s">
        <v>129</v>
      </c>
      <c r="BP17" s="662"/>
      <c r="BQ17" s="662"/>
      <c r="BR17" s="662"/>
      <c r="BS17" s="663" t="s">
        <v>129</v>
      </c>
      <c r="BT17" s="663"/>
      <c r="BU17" s="663"/>
      <c r="BV17" s="663"/>
      <c r="BW17" s="663"/>
      <c r="BX17" s="663"/>
      <c r="BY17" s="663"/>
      <c r="BZ17" s="663"/>
      <c r="CA17" s="663"/>
      <c r="CB17" s="667"/>
      <c r="CD17" s="656" t="s">
        <v>267</v>
      </c>
      <c r="CE17" s="657"/>
      <c r="CF17" s="657"/>
      <c r="CG17" s="657"/>
      <c r="CH17" s="657"/>
      <c r="CI17" s="657"/>
      <c r="CJ17" s="657"/>
      <c r="CK17" s="657"/>
      <c r="CL17" s="657"/>
      <c r="CM17" s="657"/>
      <c r="CN17" s="657"/>
      <c r="CO17" s="657"/>
      <c r="CP17" s="657"/>
      <c r="CQ17" s="658"/>
      <c r="CR17" s="659">
        <v>1445291</v>
      </c>
      <c r="CS17" s="660"/>
      <c r="CT17" s="660"/>
      <c r="CU17" s="660"/>
      <c r="CV17" s="660"/>
      <c r="CW17" s="660"/>
      <c r="CX17" s="660"/>
      <c r="CY17" s="661"/>
      <c r="CZ17" s="662">
        <v>8.6999999999999993</v>
      </c>
      <c r="DA17" s="662"/>
      <c r="DB17" s="662"/>
      <c r="DC17" s="662"/>
      <c r="DD17" s="668" t="s">
        <v>244</v>
      </c>
      <c r="DE17" s="660"/>
      <c r="DF17" s="660"/>
      <c r="DG17" s="660"/>
      <c r="DH17" s="660"/>
      <c r="DI17" s="660"/>
      <c r="DJ17" s="660"/>
      <c r="DK17" s="660"/>
      <c r="DL17" s="660"/>
      <c r="DM17" s="660"/>
      <c r="DN17" s="660"/>
      <c r="DO17" s="660"/>
      <c r="DP17" s="661"/>
      <c r="DQ17" s="668">
        <v>1425686</v>
      </c>
      <c r="DR17" s="660"/>
      <c r="DS17" s="660"/>
      <c r="DT17" s="660"/>
      <c r="DU17" s="660"/>
      <c r="DV17" s="660"/>
      <c r="DW17" s="660"/>
      <c r="DX17" s="660"/>
      <c r="DY17" s="660"/>
      <c r="DZ17" s="660"/>
      <c r="EA17" s="660"/>
      <c r="EB17" s="660"/>
      <c r="EC17" s="669"/>
    </row>
    <row r="18" spans="2:133" ht="11.25" customHeight="1" x14ac:dyDescent="0.2">
      <c r="B18" s="656" t="s">
        <v>268</v>
      </c>
      <c r="C18" s="657"/>
      <c r="D18" s="657"/>
      <c r="E18" s="657"/>
      <c r="F18" s="657"/>
      <c r="G18" s="657"/>
      <c r="H18" s="657"/>
      <c r="I18" s="657"/>
      <c r="J18" s="657"/>
      <c r="K18" s="657"/>
      <c r="L18" s="657"/>
      <c r="M18" s="657"/>
      <c r="N18" s="657"/>
      <c r="O18" s="657"/>
      <c r="P18" s="657"/>
      <c r="Q18" s="658"/>
      <c r="R18" s="659">
        <v>32847</v>
      </c>
      <c r="S18" s="660"/>
      <c r="T18" s="660"/>
      <c r="U18" s="660"/>
      <c r="V18" s="660"/>
      <c r="W18" s="660"/>
      <c r="X18" s="660"/>
      <c r="Y18" s="661"/>
      <c r="Z18" s="662">
        <v>0.2</v>
      </c>
      <c r="AA18" s="662"/>
      <c r="AB18" s="662"/>
      <c r="AC18" s="662"/>
      <c r="AD18" s="663">
        <v>32847</v>
      </c>
      <c r="AE18" s="663"/>
      <c r="AF18" s="663"/>
      <c r="AG18" s="663"/>
      <c r="AH18" s="663"/>
      <c r="AI18" s="663"/>
      <c r="AJ18" s="663"/>
      <c r="AK18" s="663"/>
      <c r="AL18" s="664">
        <v>0.4</v>
      </c>
      <c r="AM18" s="665"/>
      <c r="AN18" s="665"/>
      <c r="AO18" s="666"/>
      <c r="AP18" s="656" t="s">
        <v>269</v>
      </c>
      <c r="AQ18" s="657"/>
      <c r="AR18" s="657"/>
      <c r="AS18" s="657"/>
      <c r="AT18" s="657"/>
      <c r="AU18" s="657"/>
      <c r="AV18" s="657"/>
      <c r="AW18" s="657"/>
      <c r="AX18" s="657"/>
      <c r="AY18" s="657"/>
      <c r="AZ18" s="657"/>
      <c r="BA18" s="657"/>
      <c r="BB18" s="657"/>
      <c r="BC18" s="657"/>
      <c r="BD18" s="657"/>
      <c r="BE18" s="657"/>
      <c r="BF18" s="658"/>
      <c r="BG18" s="659" t="s">
        <v>244</v>
      </c>
      <c r="BH18" s="660"/>
      <c r="BI18" s="660"/>
      <c r="BJ18" s="660"/>
      <c r="BK18" s="660"/>
      <c r="BL18" s="660"/>
      <c r="BM18" s="660"/>
      <c r="BN18" s="661"/>
      <c r="BO18" s="662" t="s">
        <v>244</v>
      </c>
      <c r="BP18" s="662"/>
      <c r="BQ18" s="662"/>
      <c r="BR18" s="662"/>
      <c r="BS18" s="663" t="s">
        <v>244</v>
      </c>
      <c r="BT18" s="663"/>
      <c r="BU18" s="663"/>
      <c r="BV18" s="663"/>
      <c r="BW18" s="663"/>
      <c r="BX18" s="663"/>
      <c r="BY18" s="663"/>
      <c r="BZ18" s="663"/>
      <c r="CA18" s="663"/>
      <c r="CB18" s="667"/>
      <c r="CD18" s="656" t="s">
        <v>270</v>
      </c>
      <c r="CE18" s="657"/>
      <c r="CF18" s="657"/>
      <c r="CG18" s="657"/>
      <c r="CH18" s="657"/>
      <c r="CI18" s="657"/>
      <c r="CJ18" s="657"/>
      <c r="CK18" s="657"/>
      <c r="CL18" s="657"/>
      <c r="CM18" s="657"/>
      <c r="CN18" s="657"/>
      <c r="CO18" s="657"/>
      <c r="CP18" s="657"/>
      <c r="CQ18" s="658"/>
      <c r="CR18" s="659" t="s">
        <v>244</v>
      </c>
      <c r="CS18" s="660"/>
      <c r="CT18" s="660"/>
      <c r="CU18" s="660"/>
      <c r="CV18" s="660"/>
      <c r="CW18" s="660"/>
      <c r="CX18" s="660"/>
      <c r="CY18" s="661"/>
      <c r="CZ18" s="662" t="s">
        <v>129</v>
      </c>
      <c r="DA18" s="662"/>
      <c r="DB18" s="662"/>
      <c r="DC18" s="662"/>
      <c r="DD18" s="668" t="s">
        <v>244</v>
      </c>
      <c r="DE18" s="660"/>
      <c r="DF18" s="660"/>
      <c r="DG18" s="660"/>
      <c r="DH18" s="660"/>
      <c r="DI18" s="660"/>
      <c r="DJ18" s="660"/>
      <c r="DK18" s="660"/>
      <c r="DL18" s="660"/>
      <c r="DM18" s="660"/>
      <c r="DN18" s="660"/>
      <c r="DO18" s="660"/>
      <c r="DP18" s="661"/>
      <c r="DQ18" s="668" t="s">
        <v>129</v>
      </c>
      <c r="DR18" s="660"/>
      <c r="DS18" s="660"/>
      <c r="DT18" s="660"/>
      <c r="DU18" s="660"/>
      <c r="DV18" s="660"/>
      <c r="DW18" s="660"/>
      <c r="DX18" s="660"/>
      <c r="DY18" s="660"/>
      <c r="DZ18" s="660"/>
      <c r="EA18" s="660"/>
      <c r="EB18" s="660"/>
      <c r="EC18" s="669"/>
    </row>
    <row r="19" spans="2:133" ht="11.25" customHeight="1" x14ac:dyDescent="0.2">
      <c r="B19" s="656" t="s">
        <v>271</v>
      </c>
      <c r="C19" s="657"/>
      <c r="D19" s="657"/>
      <c r="E19" s="657"/>
      <c r="F19" s="657"/>
      <c r="G19" s="657"/>
      <c r="H19" s="657"/>
      <c r="I19" s="657"/>
      <c r="J19" s="657"/>
      <c r="K19" s="657"/>
      <c r="L19" s="657"/>
      <c r="M19" s="657"/>
      <c r="N19" s="657"/>
      <c r="O19" s="657"/>
      <c r="P19" s="657"/>
      <c r="Q19" s="658"/>
      <c r="R19" s="659">
        <v>31154</v>
      </c>
      <c r="S19" s="660"/>
      <c r="T19" s="660"/>
      <c r="U19" s="660"/>
      <c r="V19" s="660"/>
      <c r="W19" s="660"/>
      <c r="X19" s="660"/>
      <c r="Y19" s="661"/>
      <c r="Z19" s="662">
        <v>0.2</v>
      </c>
      <c r="AA19" s="662"/>
      <c r="AB19" s="662"/>
      <c r="AC19" s="662"/>
      <c r="AD19" s="663">
        <v>31154</v>
      </c>
      <c r="AE19" s="663"/>
      <c r="AF19" s="663"/>
      <c r="AG19" s="663"/>
      <c r="AH19" s="663"/>
      <c r="AI19" s="663"/>
      <c r="AJ19" s="663"/>
      <c r="AK19" s="663"/>
      <c r="AL19" s="664">
        <v>0.4</v>
      </c>
      <c r="AM19" s="665"/>
      <c r="AN19" s="665"/>
      <c r="AO19" s="666"/>
      <c r="AP19" s="656" t="s">
        <v>272</v>
      </c>
      <c r="AQ19" s="657"/>
      <c r="AR19" s="657"/>
      <c r="AS19" s="657"/>
      <c r="AT19" s="657"/>
      <c r="AU19" s="657"/>
      <c r="AV19" s="657"/>
      <c r="AW19" s="657"/>
      <c r="AX19" s="657"/>
      <c r="AY19" s="657"/>
      <c r="AZ19" s="657"/>
      <c r="BA19" s="657"/>
      <c r="BB19" s="657"/>
      <c r="BC19" s="657"/>
      <c r="BD19" s="657"/>
      <c r="BE19" s="657"/>
      <c r="BF19" s="658"/>
      <c r="BG19" s="659">
        <v>245170</v>
      </c>
      <c r="BH19" s="660"/>
      <c r="BI19" s="660"/>
      <c r="BJ19" s="660"/>
      <c r="BK19" s="660"/>
      <c r="BL19" s="660"/>
      <c r="BM19" s="660"/>
      <c r="BN19" s="661"/>
      <c r="BO19" s="662">
        <v>6.8</v>
      </c>
      <c r="BP19" s="662"/>
      <c r="BQ19" s="662"/>
      <c r="BR19" s="662"/>
      <c r="BS19" s="663" t="s">
        <v>129</v>
      </c>
      <c r="BT19" s="663"/>
      <c r="BU19" s="663"/>
      <c r="BV19" s="663"/>
      <c r="BW19" s="663"/>
      <c r="BX19" s="663"/>
      <c r="BY19" s="663"/>
      <c r="BZ19" s="663"/>
      <c r="CA19" s="663"/>
      <c r="CB19" s="667"/>
      <c r="CD19" s="656" t="s">
        <v>273</v>
      </c>
      <c r="CE19" s="657"/>
      <c r="CF19" s="657"/>
      <c r="CG19" s="657"/>
      <c r="CH19" s="657"/>
      <c r="CI19" s="657"/>
      <c r="CJ19" s="657"/>
      <c r="CK19" s="657"/>
      <c r="CL19" s="657"/>
      <c r="CM19" s="657"/>
      <c r="CN19" s="657"/>
      <c r="CO19" s="657"/>
      <c r="CP19" s="657"/>
      <c r="CQ19" s="658"/>
      <c r="CR19" s="659" t="s">
        <v>129</v>
      </c>
      <c r="CS19" s="660"/>
      <c r="CT19" s="660"/>
      <c r="CU19" s="660"/>
      <c r="CV19" s="660"/>
      <c r="CW19" s="660"/>
      <c r="CX19" s="660"/>
      <c r="CY19" s="661"/>
      <c r="CZ19" s="662" t="s">
        <v>244</v>
      </c>
      <c r="DA19" s="662"/>
      <c r="DB19" s="662"/>
      <c r="DC19" s="662"/>
      <c r="DD19" s="668" t="s">
        <v>244</v>
      </c>
      <c r="DE19" s="660"/>
      <c r="DF19" s="660"/>
      <c r="DG19" s="660"/>
      <c r="DH19" s="660"/>
      <c r="DI19" s="660"/>
      <c r="DJ19" s="660"/>
      <c r="DK19" s="660"/>
      <c r="DL19" s="660"/>
      <c r="DM19" s="660"/>
      <c r="DN19" s="660"/>
      <c r="DO19" s="660"/>
      <c r="DP19" s="661"/>
      <c r="DQ19" s="668" t="s">
        <v>244</v>
      </c>
      <c r="DR19" s="660"/>
      <c r="DS19" s="660"/>
      <c r="DT19" s="660"/>
      <c r="DU19" s="660"/>
      <c r="DV19" s="660"/>
      <c r="DW19" s="660"/>
      <c r="DX19" s="660"/>
      <c r="DY19" s="660"/>
      <c r="DZ19" s="660"/>
      <c r="EA19" s="660"/>
      <c r="EB19" s="660"/>
      <c r="EC19" s="669"/>
    </row>
    <row r="20" spans="2:133" ht="11.25" customHeight="1" x14ac:dyDescent="0.2">
      <c r="B20" s="672" t="s">
        <v>274</v>
      </c>
      <c r="C20" s="673"/>
      <c r="D20" s="673"/>
      <c r="E20" s="673"/>
      <c r="F20" s="673"/>
      <c r="G20" s="673"/>
      <c r="H20" s="673"/>
      <c r="I20" s="673"/>
      <c r="J20" s="673"/>
      <c r="K20" s="673"/>
      <c r="L20" s="673"/>
      <c r="M20" s="673"/>
      <c r="N20" s="673"/>
      <c r="O20" s="673"/>
      <c r="P20" s="673"/>
      <c r="Q20" s="674"/>
      <c r="R20" s="659">
        <v>1693</v>
      </c>
      <c r="S20" s="660"/>
      <c r="T20" s="660"/>
      <c r="U20" s="660"/>
      <c r="V20" s="660"/>
      <c r="W20" s="660"/>
      <c r="X20" s="660"/>
      <c r="Y20" s="661"/>
      <c r="Z20" s="662">
        <v>0</v>
      </c>
      <c r="AA20" s="662"/>
      <c r="AB20" s="662"/>
      <c r="AC20" s="662"/>
      <c r="AD20" s="663">
        <v>1693</v>
      </c>
      <c r="AE20" s="663"/>
      <c r="AF20" s="663"/>
      <c r="AG20" s="663"/>
      <c r="AH20" s="663"/>
      <c r="AI20" s="663"/>
      <c r="AJ20" s="663"/>
      <c r="AK20" s="663"/>
      <c r="AL20" s="664">
        <v>0</v>
      </c>
      <c r="AM20" s="665"/>
      <c r="AN20" s="665"/>
      <c r="AO20" s="666"/>
      <c r="AP20" s="656" t="s">
        <v>275</v>
      </c>
      <c r="AQ20" s="657"/>
      <c r="AR20" s="657"/>
      <c r="AS20" s="657"/>
      <c r="AT20" s="657"/>
      <c r="AU20" s="657"/>
      <c r="AV20" s="657"/>
      <c r="AW20" s="657"/>
      <c r="AX20" s="657"/>
      <c r="AY20" s="657"/>
      <c r="AZ20" s="657"/>
      <c r="BA20" s="657"/>
      <c r="BB20" s="657"/>
      <c r="BC20" s="657"/>
      <c r="BD20" s="657"/>
      <c r="BE20" s="657"/>
      <c r="BF20" s="658"/>
      <c r="BG20" s="659">
        <v>245170</v>
      </c>
      <c r="BH20" s="660"/>
      <c r="BI20" s="660"/>
      <c r="BJ20" s="660"/>
      <c r="BK20" s="660"/>
      <c r="BL20" s="660"/>
      <c r="BM20" s="660"/>
      <c r="BN20" s="661"/>
      <c r="BO20" s="662">
        <v>6.8</v>
      </c>
      <c r="BP20" s="662"/>
      <c r="BQ20" s="662"/>
      <c r="BR20" s="662"/>
      <c r="BS20" s="663" t="s">
        <v>129</v>
      </c>
      <c r="BT20" s="663"/>
      <c r="BU20" s="663"/>
      <c r="BV20" s="663"/>
      <c r="BW20" s="663"/>
      <c r="BX20" s="663"/>
      <c r="BY20" s="663"/>
      <c r="BZ20" s="663"/>
      <c r="CA20" s="663"/>
      <c r="CB20" s="667"/>
      <c r="CD20" s="656" t="s">
        <v>276</v>
      </c>
      <c r="CE20" s="657"/>
      <c r="CF20" s="657"/>
      <c r="CG20" s="657"/>
      <c r="CH20" s="657"/>
      <c r="CI20" s="657"/>
      <c r="CJ20" s="657"/>
      <c r="CK20" s="657"/>
      <c r="CL20" s="657"/>
      <c r="CM20" s="657"/>
      <c r="CN20" s="657"/>
      <c r="CO20" s="657"/>
      <c r="CP20" s="657"/>
      <c r="CQ20" s="658"/>
      <c r="CR20" s="659">
        <v>16564902</v>
      </c>
      <c r="CS20" s="660"/>
      <c r="CT20" s="660"/>
      <c r="CU20" s="660"/>
      <c r="CV20" s="660"/>
      <c r="CW20" s="660"/>
      <c r="CX20" s="660"/>
      <c r="CY20" s="661"/>
      <c r="CZ20" s="662">
        <v>100</v>
      </c>
      <c r="DA20" s="662"/>
      <c r="DB20" s="662"/>
      <c r="DC20" s="662"/>
      <c r="DD20" s="668">
        <v>1253543</v>
      </c>
      <c r="DE20" s="660"/>
      <c r="DF20" s="660"/>
      <c r="DG20" s="660"/>
      <c r="DH20" s="660"/>
      <c r="DI20" s="660"/>
      <c r="DJ20" s="660"/>
      <c r="DK20" s="660"/>
      <c r="DL20" s="660"/>
      <c r="DM20" s="660"/>
      <c r="DN20" s="660"/>
      <c r="DO20" s="660"/>
      <c r="DP20" s="661"/>
      <c r="DQ20" s="668">
        <v>11476656</v>
      </c>
      <c r="DR20" s="660"/>
      <c r="DS20" s="660"/>
      <c r="DT20" s="660"/>
      <c r="DU20" s="660"/>
      <c r="DV20" s="660"/>
      <c r="DW20" s="660"/>
      <c r="DX20" s="660"/>
      <c r="DY20" s="660"/>
      <c r="DZ20" s="660"/>
      <c r="EA20" s="660"/>
      <c r="EB20" s="660"/>
      <c r="EC20" s="669"/>
    </row>
    <row r="21" spans="2:133" ht="11.25" customHeight="1" x14ac:dyDescent="0.2">
      <c r="B21" s="656" t="s">
        <v>277</v>
      </c>
      <c r="C21" s="657"/>
      <c r="D21" s="657"/>
      <c r="E21" s="657"/>
      <c r="F21" s="657"/>
      <c r="G21" s="657"/>
      <c r="H21" s="657"/>
      <c r="I21" s="657"/>
      <c r="J21" s="657"/>
      <c r="K21" s="657"/>
      <c r="L21" s="657"/>
      <c r="M21" s="657"/>
      <c r="N21" s="657"/>
      <c r="O21" s="657"/>
      <c r="P21" s="657"/>
      <c r="Q21" s="658"/>
      <c r="R21" s="659">
        <v>4693515</v>
      </c>
      <c r="S21" s="660"/>
      <c r="T21" s="660"/>
      <c r="U21" s="660"/>
      <c r="V21" s="660"/>
      <c r="W21" s="660"/>
      <c r="X21" s="660"/>
      <c r="Y21" s="661"/>
      <c r="Z21" s="662">
        <v>26.3</v>
      </c>
      <c r="AA21" s="662"/>
      <c r="AB21" s="662"/>
      <c r="AC21" s="662"/>
      <c r="AD21" s="663">
        <v>3955916</v>
      </c>
      <c r="AE21" s="663"/>
      <c r="AF21" s="663"/>
      <c r="AG21" s="663"/>
      <c r="AH21" s="663"/>
      <c r="AI21" s="663"/>
      <c r="AJ21" s="663"/>
      <c r="AK21" s="663"/>
      <c r="AL21" s="664">
        <v>47.3</v>
      </c>
      <c r="AM21" s="665"/>
      <c r="AN21" s="665"/>
      <c r="AO21" s="666"/>
      <c r="AP21" s="656" t="s">
        <v>278</v>
      </c>
      <c r="AQ21" s="675"/>
      <c r="AR21" s="675"/>
      <c r="AS21" s="675"/>
      <c r="AT21" s="675"/>
      <c r="AU21" s="675"/>
      <c r="AV21" s="675"/>
      <c r="AW21" s="675"/>
      <c r="AX21" s="675"/>
      <c r="AY21" s="675"/>
      <c r="AZ21" s="675"/>
      <c r="BA21" s="675"/>
      <c r="BB21" s="675"/>
      <c r="BC21" s="675"/>
      <c r="BD21" s="675"/>
      <c r="BE21" s="675"/>
      <c r="BF21" s="676"/>
      <c r="BG21" s="659">
        <v>11578</v>
      </c>
      <c r="BH21" s="660"/>
      <c r="BI21" s="660"/>
      <c r="BJ21" s="660"/>
      <c r="BK21" s="660"/>
      <c r="BL21" s="660"/>
      <c r="BM21" s="660"/>
      <c r="BN21" s="661"/>
      <c r="BO21" s="662">
        <v>0.3</v>
      </c>
      <c r="BP21" s="662"/>
      <c r="BQ21" s="662"/>
      <c r="BR21" s="662"/>
      <c r="BS21" s="663" t="s">
        <v>244</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279</v>
      </c>
      <c r="C22" s="657"/>
      <c r="D22" s="657"/>
      <c r="E22" s="657"/>
      <c r="F22" s="657"/>
      <c r="G22" s="657"/>
      <c r="H22" s="657"/>
      <c r="I22" s="657"/>
      <c r="J22" s="657"/>
      <c r="K22" s="657"/>
      <c r="L22" s="657"/>
      <c r="M22" s="657"/>
      <c r="N22" s="657"/>
      <c r="O22" s="657"/>
      <c r="P22" s="657"/>
      <c r="Q22" s="658"/>
      <c r="R22" s="659">
        <v>3955916</v>
      </c>
      <c r="S22" s="660"/>
      <c r="T22" s="660"/>
      <c r="U22" s="660"/>
      <c r="V22" s="660"/>
      <c r="W22" s="660"/>
      <c r="X22" s="660"/>
      <c r="Y22" s="661"/>
      <c r="Z22" s="662">
        <v>22.2</v>
      </c>
      <c r="AA22" s="662"/>
      <c r="AB22" s="662"/>
      <c r="AC22" s="662"/>
      <c r="AD22" s="663">
        <v>3955916</v>
      </c>
      <c r="AE22" s="663"/>
      <c r="AF22" s="663"/>
      <c r="AG22" s="663"/>
      <c r="AH22" s="663"/>
      <c r="AI22" s="663"/>
      <c r="AJ22" s="663"/>
      <c r="AK22" s="663"/>
      <c r="AL22" s="664">
        <v>47.3</v>
      </c>
      <c r="AM22" s="665"/>
      <c r="AN22" s="665"/>
      <c r="AO22" s="666"/>
      <c r="AP22" s="656" t="s">
        <v>280</v>
      </c>
      <c r="AQ22" s="675"/>
      <c r="AR22" s="675"/>
      <c r="AS22" s="675"/>
      <c r="AT22" s="675"/>
      <c r="AU22" s="675"/>
      <c r="AV22" s="675"/>
      <c r="AW22" s="675"/>
      <c r="AX22" s="675"/>
      <c r="AY22" s="675"/>
      <c r="AZ22" s="675"/>
      <c r="BA22" s="675"/>
      <c r="BB22" s="675"/>
      <c r="BC22" s="675"/>
      <c r="BD22" s="675"/>
      <c r="BE22" s="675"/>
      <c r="BF22" s="676"/>
      <c r="BG22" s="659" t="s">
        <v>129</v>
      </c>
      <c r="BH22" s="660"/>
      <c r="BI22" s="660"/>
      <c r="BJ22" s="660"/>
      <c r="BK22" s="660"/>
      <c r="BL22" s="660"/>
      <c r="BM22" s="660"/>
      <c r="BN22" s="661"/>
      <c r="BO22" s="662" t="s">
        <v>244</v>
      </c>
      <c r="BP22" s="662"/>
      <c r="BQ22" s="662"/>
      <c r="BR22" s="662"/>
      <c r="BS22" s="663" t="s">
        <v>129</v>
      </c>
      <c r="BT22" s="663"/>
      <c r="BU22" s="663"/>
      <c r="BV22" s="663"/>
      <c r="BW22" s="663"/>
      <c r="BX22" s="663"/>
      <c r="BY22" s="663"/>
      <c r="BZ22" s="663"/>
      <c r="CA22" s="663"/>
      <c r="CB22" s="667"/>
      <c r="CD22" s="641" t="s">
        <v>281</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282</v>
      </c>
      <c r="C23" s="657"/>
      <c r="D23" s="657"/>
      <c r="E23" s="657"/>
      <c r="F23" s="657"/>
      <c r="G23" s="657"/>
      <c r="H23" s="657"/>
      <c r="I23" s="657"/>
      <c r="J23" s="657"/>
      <c r="K23" s="657"/>
      <c r="L23" s="657"/>
      <c r="M23" s="657"/>
      <c r="N23" s="657"/>
      <c r="O23" s="657"/>
      <c r="P23" s="657"/>
      <c r="Q23" s="658"/>
      <c r="R23" s="659">
        <v>737599</v>
      </c>
      <c r="S23" s="660"/>
      <c r="T23" s="660"/>
      <c r="U23" s="660"/>
      <c r="V23" s="660"/>
      <c r="W23" s="660"/>
      <c r="X23" s="660"/>
      <c r="Y23" s="661"/>
      <c r="Z23" s="662">
        <v>4.0999999999999996</v>
      </c>
      <c r="AA23" s="662"/>
      <c r="AB23" s="662"/>
      <c r="AC23" s="662"/>
      <c r="AD23" s="663" t="s">
        <v>244</v>
      </c>
      <c r="AE23" s="663"/>
      <c r="AF23" s="663"/>
      <c r="AG23" s="663"/>
      <c r="AH23" s="663"/>
      <c r="AI23" s="663"/>
      <c r="AJ23" s="663"/>
      <c r="AK23" s="663"/>
      <c r="AL23" s="664" t="s">
        <v>129</v>
      </c>
      <c r="AM23" s="665"/>
      <c r="AN23" s="665"/>
      <c r="AO23" s="666"/>
      <c r="AP23" s="656" t="s">
        <v>283</v>
      </c>
      <c r="AQ23" s="675"/>
      <c r="AR23" s="675"/>
      <c r="AS23" s="675"/>
      <c r="AT23" s="675"/>
      <c r="AU23" s="675"/>
      <c r="AV23" s="675"/>
      <c r="AW23" s="675"/>
      <c r="AX23" s="675"/>
      <c r="AY23" s="675"/>
      <c r="AZ23" s="675"/>
      <c r="BA23" s="675"/>
      <c r="BB23" s="675"/>
      <c r="BC23" s="675"/>
      <c r="BD23" s="675"/>
      <c r="BE23" s="675"/>
      <c r="BF23" s="676"/>
      <c r="BG23" s="659">
        <v>233592</v>
      </c>
      <c r="BH23" s="660"/>
      <c r="BI23" s="660"/>
      <c r="BJ23" s="660"/>
      <c r="BK23" s="660"/>
      <c r="BL23" s="660"/>
      <c r="BM23" s="660"/>
      <c r="BN23" s="661"/>
      <c r="BO23" s="662">
        <v>6.5</v>
      </c>
      <c r="BP23" s="662"/>
      <c r="BQ23" s="662"/>
      <c r="BR23" s="662"/>
      <c r="BS23" s="663" t="s">
        <v>129</v>
      </c>
      <c r="BT23" s="663"/>
      <c r="BU23" s="663"/>
      <c r="BV23" s="663"/>
      <c r="BW23" s="663"/>
      <c r="BX23" s="663"/>
      <c r="BY23" s="663"/>
      <c r="BZ23" s="663"/>
      <c r="CA23" s="663"/>
      <c r="CB23" s="667"/>
      <c r="CD23" s="641" t="s">
        <v>222</v>
      </c>
      <c r="CE23" s="642"/>
      <c r="CF23" s="642"/>
      <c r="CG23" s="642"/>
      <c r="CH23" s="642"/>
      <c r="CI23" s="642"/>
      <c r="CJ23" s="642"/>
      <c r="CK23" s="642"/>
      <c r="CL23" s="642"/>
      <c r="CM23" s="642"/>
      <c r="CN23" s="642"/>
      <c r="CO23" s="642"/>
      <c r="CP23" s="642"/>
      <c r="CQ23" s="643"/>
      <c r="CR23" s="641" t="s">
        <v>284</v>
      </c>
      <c r="CS23" s="642"/>
      <c r="CT23" s="642"/>
      <c r="CU23" s="642"/>
      <c r="CV23" s="642"/>
      <c r="CW23" s="642"/>
      <c r="CX23" s="642"/>
      <c r="CY23" s="643"/>
      <c r="CZ23" s="641" t="s">
        <v>285</v>
      </c>
      <c r="DA23" s="642"/>
      <c r="DB23" s="642"/>
      <c r="DC23" s="643"/>
      <c r="DD23" s="641" t="s">
        <v>286</v>
      </c>
      <c r="DE23" s="642"/>
      <c r="DF23" s="642"/>
      <c r="DG23" s="642"/>
      <c r="DH23" s="642"/>
      <c r="DI23" s="642"/>
      <c r="DJ23" s="642"/>
      <c r="DK23" s="643"/>
      <c r="DL23" s="686" t="s">
        <v>287</v>
      </c>
      <c r="DM23" s="687"/>
      <c r="DN23" s="687"/>
      <c r="DO23" s="687"/>
      <c r="DP23" s="687"/>
      <c r="DQ23" s="687"/>
      <c r="DR23" s="687"/>
      <c r="DS23" s="687"/>
      <c r="DT23" s="687"/>
      <c r="DU23" s="687"/>
      <c r="DV23" s="688"/>
      <c r="DW23" s="641" t="s">
        <v>288</v>
      </c>
      <c r="DX23" s="642"/>
      <c r="DY23" s="642"/>
      <c r="DZ23" s="642"/>
      <c r="EA23" s="642"/>
      <c r="EB23" s="642"/>
      <c r="EC23" s="643"/>
    </row>
    <row r="24" spans="2:133" ht="11.25" customHeight="1" x14ac:dyDescent="0.2">
      <c r="B24" s="656" t="s">
        <v>289</v>
      </c>
      <c r="C24" s="657"/>
      <c r="D24" s="657"/>
      <c r="E24" s="657"/>
      <c r="F24" s="657"/>
      <c r="G24" s="657"/>
      <c r="H24" s="657"/>
      <c r="I24" s="657"/>
      <c r="J24" s="657"/>
      <c r="K24" s="657"/>
      <c r="L24" s="657"/>
      <c r="M24" s="657"/>
      <c r="N24" s="657"/>
      <c r="O24" s="657"/>
      <c r="P24" s="657"/>
      <c r="Q24" s="658"/>
      <c r="R24" s="659" t="s">
        <v>129</v>
      </c>
      <c r="S24" s="660"/>
      <c r="T24" s="660"/>
      <c r="U24" s="660"/>
      <c r="V24" s="660"/>
      <c r="W24" s="660"/>
      <c r="X24" s="660"/>
      <c r="Y24" s="661"/>
      <c r="Z24" s="662" t="s">
        <v>129</v>
      </c>
      <c r="AA24" s="662"/>
      <c r="AB24" s="662"/>
      <c r="AC24" s="662"/>
      <c r="AD24" s="663" t="s">
        <v>129</v>
      </c>
      <c r="AE24" s="663"/>
      <c r="AF24" s="663"/>
      <c r="AG24" s="663"/>
      <c r="AH24" s="663"/>
      <c r="AI24" s="663"/>
      <c r="AJ24" s="663"/>
      <c r="AK24" s="663"/>
      <c r="AL24" s="664" t="s">
        <v>129</v>
      </c>
      <c r="AM24" s="665"/>
      <c r="AN24" s="665"/>
      <c r="AO24" s="666"/>
      <c r="AP24" s="656" t="s">
        <v>290</v>
      </c>
      <c r="AQ24" s="675"/>
      <c r="AR24" s="675"/>
      <c r="AS24" s="675"/>
      <c r="AT24" s="675"/>
      <c r="AU24" s="675"/>
      <c r="AV24" s="675"/>
      <c r="AW24" s="675"/>
      <c r="AX24" s="675"/>
      <c r="AY24" s="675"/>
      <c r="AZ24" s="675"/>
      <c r="BA24" s="675"/>
      <c r="BB24" s="675"/>
      <c r="BC24" s="675"/>
      <c r="BD24" s="675"/>
      <c r="BE24" s="675"/>
      <c r="BF24" s="676"/>
      <c r="BG24" s="659" t="s">
        <v>129</v>
      </c>
      <c r="BH24" s="660"/>
      <c r="BI24" s="660"/>
      <c r="BJ24" s="660"/>
      <c r="BK24" s="660"/>
      <c r="BL24" s="660"/>
      <c r="BM24" s="660"/>
      <c r="BN24" s="661"/>
      <c r="BO24" s="662" t="s">
        <v>244</v>
      </c>
      <c r="BP24" s="662"/>
      <c r="BQ24" s="662"/>
      <c r="BR24" s="662"/>
      <c r="BS24" s="663" t="s">
        <v>129</v>
      </c>
      <c r="BT24" s="663"/>
      <c r="BU24" s="663"/>
      <c r="BV24" s="663"/>
      <c r="BW24" s="663"/>
      <c r="BX24" s="663"/>
      <c r="BY24" s="663"/>
      <c r="BZ24" s="663"/>
      <c r="CA24" s="663"/>
      <c r="CB24" s="667"/>
      <c r="CD24" s="645" t="s">
        <v>291</v>
      </c>
      <c r="CE24" s="646"/>
      <c r="CF24" s="646"/>
      <c r="CG24" s="646"/>
      <c r="CH24" s="646"/>
      <c r="CI24" s="646"/>
      <c r="CJ24" s="646"/>
      <c r="CK24" s="646"/>
      <c r="CL24" s="646"/>
      <c r="CM24" s="646"/>
      <c r="CN24" s="646"/>
      <c r="CO24" s="646"/>
      <c r="CP24" s="646"/>
      <c r="CQ24" s="647"/>
      <c r="CR24" s="648">
        <v>7364799</v>
      </c>
      <c r="CS24" s="649"/>
      <c r="CT24" s="649"/>
      <c r="CU24" s="649"/>
      <c r="CV24" s="649"/>
      <c r="CW24" s="649"/>
      <c r="CX24" s="649"/>
      <c r="CY24" s="650"/>
      <c r="CZ24" s="653">
        <v>44.5</v>
      </c>
      <c r="DA24" s="654"/>
      <c r="DB24" s="654"/>
      <c r="DC24" s="670"/>
      <c r="DD24" s="691">
        <v>4721740</v>
      </c>
      <c r="DE24" s="649"/>
      <c r="DF24" s="649"/>
      <c r="DG24" s="649"/>
      <c r="DH24" s="649"/>
      <c r="DI24" s="649"/>
      <c r="DJ24" s="649"/>
      <c r="DK24" s="650"/>
      <c r="DL24" s="691">
        <v>4580000</v>
      </c>
      <c r="DM24" s="649"/>
      <c r="DN24" s="649"/>
      <c r="DO24" s="649"/>
      <c r="DP24" s="649"/>
      <c r="DQ24" s="649"/>
      <c r="DR24" s="649"/>
      <c r="DS24" s="649"/>
      <c r="DT24" s="649"/>
      <c r="DU24" s="649"/>
      <c r="DV24" s="650"/>
      <c r="DW24" s="653">
        <v>54</v>
      </c>
      <c r="DX24" s="654"/>
      <c r="DY24" s="654"/>
      <c r="DZ24" s="654"/>
      <c r="EA24" s="654"/>
      <c r="EB24" s="654"/>
      <c r="EC24" s="655"/>
    </row>
    <row r="25" spans="2:133" ht="11.25" customHeight="1" x14ac:dyDescent="0.2">
      <c r="B25" s="656" t="s">
        <v>292</v>
      </c>
      <c r="C25" s="657"/>
      <c r="D25" s="657"/>
      <c r="E25" s="657"/>
      <c r="F25" s="657"/>
      <c r="G25" s="657"/>
      <c r="H25" s="657"/>
      <c r="I25" s="657"/>
      <c r="J25" s="657"/>
      <c r="K25" s="657"/>
      <c r="L25" s="657"/>
      <c r="M25" s="657"/>
      <c r="N25" s="657"/>
      <c r="O25" s="657"/>
      <c r="P25" s="657"/>
      <c r="Q25" s="658"/>
      <c r="R25" s="659">
        <v>9317179</v>
      </c>
      <c r="S25" s="660"/>
      <c r="T25" s="660"/>
      <c r="U25" s="660"/>
      <c r="V25" s="660"/>
      <c r="W25" s="660"/>
      <c r="X25" s="660"/>
      <c r="Y25" s="661"/>
      <c r="Z25" s="662">
        <v>52.2</v>
      </c>
      <c r="AA25" s="662"/>
      <c r="AB25" s="662"/>
      <c r="AC25" s="662"/>
      <c r="AD25" s="663">
        <v>8345988</v>
      </c>
      <c r="AE25" s="663"/>
      <c r="AF25" s="663"/>
      <c r="AG25" s="663"/>
      <c r="AH25" s="663"/>
      <c r="AI25" s="663"/>
      <c r="AJ25" s="663"/>
      <c r="AK25" s="663"/>
      <c r="AL25" s="664">
        <v>99.8</v>
      </c>
      <c r="AM25" s="665"/>
      <c r="AN25" s="665"/>
      <c r="AO25" s="666"/>
      <c r="AP25" s="656" t="s">
        <v>293</v>
      </c>
      <c r="AQ25" s="675"/>
      <c r="AR25" s="675"/>
      <c r="AS25" s="675"/>
      <c r="AT25" s="675"/>
      <c r="AU25" s="675"/>
      <c r="AV25" s="675"/>
      <c r="AW25" s="675"/>
      <c r="AX25" s="675"/>
      <c r="AY25" s="675"/>
      <c r="AZ25" s="675"/>
      <c r="BA25" s="675"/>
      <c r="BB25" s="675"/>
      <c r="BC25" s="675"/>
      <c r="BD25" s="675"/>
      <c r="BE25" s="675"/>
      <c r="BF25" s="676"/>
      <c r="BG25" s="659" t="s">
        <v>129</v>
      </c>
      <c r="BH25" s="660"/>
      <c r="BI25" s="660"/>
      <c r="BJ25" s="660"/>
      <c r="BK25" s="660"/>
      <c r="BL25" s="660"/>
      <c r="BM25" s="660"/>
      <c r="BN25" s="661"/>
      <c r="BO25" s="662" t="s">
        <v>129</v>
      </c>
      <c r="BP25" s="662"/>
      <c r="BQ25" s="662"/>
      <c r="BR25" s="662"/>
      <c r="BS25" s="663" t="s">
        <v>129</v>
      </c>
      <c r="BT25" s="663"/>
      <c r="BU25" s="663"/>
      <c r="BV25" s="663"/>
      <c r="BW25" s="663"/>
      <c r="BX25" s="663"/>
      <c r="BY25" s="663"/>
      <c r="BZ25" s="663"/>
      <c r="CA25" s="663"/>
      <c r="CB25" s="667"/>
      <c r="CD25" s="656" t="s">
        <v>294</v>
      </c>
      <c r="CE25" s="657"/>
      <c r="CF25" s="657"/>
      <c r="CG25" s="657"/>
      <c r="CH25" s="657"/>
      <c r="CI25" s="657"/>
      <c r="CJ25" s="657"/>
      <c r="CK25" s="657"/>
      <c r="CL25" s="657"/>
      <c r="CM25" s="657"/>
      <c r="CN25" s="657"/>
      <c r="CO25" s="657"/>
      <c r="CP25" s="657"/>
      <c r="CQ25" s="658"/>
      <c r="CR25" s="659">
        <v>2612663</v>
      </c>
      <c r="CS25" s="692"/>
      <c r="CT25" s="692"/>
      <c r="CU25" s="692"/>
      <c r="CV25" s="692"/>
      <c r="CW25" s="692"/>
      <c r="CX25" s="692"/>
      <c r="CY25" s="693"/>
      <c r="CZ25" s="664">
        <v>15.8</v>
      </c>
      <c r="DA25" s="689"/>
      <c r="DB25" s="689"/>
      <c r="DC25" s="694"/>
      <c r="DD25" s="668">
        <v>2383980</v>
      </c>
      <c r="DE25" s="692"/>
      <c r="DF25" s="692"/>
      <c r="DG25" s="692"/>
      <c r="DH25" s="692"/>
      <c r="DI25" s="692"/>
      <c r="DJ25" s="692"/>
      <c r="DK25" s="693"/>
      <c r="DL25" s="668">
        <v>2267943</v>
      </c>
      <c r="DM25" s="692"/>
      <c r="DN25" s="692"/>
      <c r="DO25" s="692"/>
      <c r="DP25" s="692"/>
      <c r="DQ25" s="692"/>
      <c r="DR25" s="692"/>
      <c r="DS25" s="692"/>
      <c r="DT25" s="692"/>
      <c r="DU25" s="692"/>
      <c r="DV25" s="693"/>
      <c r="DW25" s="664">
        <v>26.7</v>
      </c>
      <c r="DX25" s="689"/>
      <c r="DY25" s="689"/>
      <c r="DZ25" s="689"/>
      <c r="EA25" s="689"/>
      <c r="EB25" s="689"/>
      <c r="EC25" s="690"/>
    </row>
    <row r="26" spans="2:133" ht="11.25" customHeight="1" x14ac:dyDescent="0.2">
      <c r="B26" s="656" t="s">
        <v>295</v>
      </c>
      <c r="C26" s="657"/>
      <c r="D26" s="657"/>
      <c r="E26" s="657"/>
      <c r="F26" s="657"/>
      <c r="G26" s="657"/>
      <c r="H26" s="657"/>
      <c r="I26" s="657"/>
      <c r="J26" s="657"/>
      <c r="K26" s="657"/>
      <c r="L26" s="657"/>
      <c r="M26" s="657"/>
      <c r="N26" s="657"/>
      <c r="O26" s="657"/>
      <c r="P26" s="657"/>
      <c r="Q26" s="658"/>
      <c r="R26" s="659">
        <v>3404</v>
      </c>
      <c r="S26" s="660"/>
      <c r="T26" s="660"/>
      <c r="U26" s="660"/>
      <c r="V26" s="660"/>
      <c r="W26" s="660"/>
      <c r="X26" s="660"/>
      <c r="Y26" s="661"/>
      <c r="Z26" s="662">
        <v>0</v>
      </c>
      <c r="AA26" s="662"/>
      <c r="AB26" s="662"/>
      <c r="AC26" s="662"/>
      <c r="AD26" s="663">
        <v>3404</v>
      </c>
      <c r="AE26" s="663"/>
      <c r="AF26" s="663"/>
      <c r="AG26" s="663"/>
      <c r="AH26" s="663"/>
      <c r="AI26" s="663"/>
      <c r="AJ26" s="663"/>
      <c r="AK26" s="663"/>
      <c r="AL26" s="664">
        <v>0</v>
      </c>
      <c r="AM26" s="665"/>
      <c r="AN26" s="665"/>
      <c r="AO26" s="666"/>
      <c r="AP26" s="656" t="s">
        <v>296</v>
      </c>
      <c r="AQ26" s="675"/>
      <c r="AR26" s="675"/>
      <c r="AS26" s="675"/>
      <c r="AT26" s="675"/>
      <c r="AU26" s="675"/>
      <c r="AV26" s="675"/>
      <c r="AW26" s="675"/>
      <c r="AX26" s="675"/>
      <c r="AY26" s="675"/>
      <c r="AZ26" s="675"/>
      <c r="BA26" s="675"/>
      <c r="BB26" s="675"/>
      <c r="BC26" s="675"/>
      <c r="BD26" s="675"/>
      <c r="BE26" s="675"/>
      <c r="BF26" s="676"/>
      <c r="BG26" s="659" t="s">
        <v>244</v>
      </c>
      <c r="BH26" s="660"/>
      <c r="BI26" s="660"/>
      <c r="BJ26" s="660"/>
      <c r="BK26" s="660"/>
      <c r="BL26" s="660"/>
      <c r="BM26" s="660"/>
      <c r="BN26" s="661"/>
      <c r="BO26" s="662" t="s">
        <v>129</v>
      </c>
      <c r="BP26" s="662"/>
      <c r="BQ26" s="662"/>
      <c r="BR26" s="662"/>
      <c r="BS26" s="663" t="s">
        <v>129</v>
      </c>
      <c r="BT26" s="663"/>
      <c r="BU26" s="663"/>
      <c r="BV26" s="663"/>
      <c r="BW26" s="663"/>
      <c r="BX26" s="663"/>
      <c r="BY26" s="663"/>
      <c r="BZ26" s="663"/>
      <c r="CA26" s="663"/>
      <c r="CB26" s="667"/>
      <c r="CD26" s="656" t="s">
        <v>297</v>
      </c>
      <c r="CE26" s="657"/>
      <c r="CF26" s="657"/>
      <c r="CG26" s="657"/>
      <c r="CH26" s="657"/>
      <c r="CI26" s="657"/>
      <c r="CJ26" s="657"/>
      <c r="CK26" s="657"/>
      <c r="CL26" s="657"/>
      <c r="CM26" s="657"/>
      <c r="CN26" s="657"/>
      <c r="CO26" s="657"/>
      <c r="CP26" s="657"/>
      <c r="CQ26" s="658"/>
      <c r="CR26" s="659">
        <v>1546525</v>
      </c>
      <c r="CS26" s="660"/>
      <c r="CT26" s="660"/>
      <c r="CU26" s="660"/>
      <c r="CV26" s="660"/>
      <c r="CW26" s="660"/>
      <c r="CX26" s="660"/>
      <c r="CY26" s="661"/>
      <c r="CZ26" s="664">
        <v>9.3000000000000007</v>
      </c>
      <c r="DA26" s="689"/>
      <c r="DB26" s="689"/>
      <c r="DC26" s="694"/>
      <c r="DD26" s="668">
        <v>1383871</v>
      </c>
      <c r="DE26" s="660"/>
      <c r="DF26" s="660"/>
      <c r="DG26" s="660"/>
      <c r="DH26" s="660"/>
      <c r="DI26" s="660"/>
      <c r="DJ26" s="660"/>
      <c r="DK26" s="661"/>
      <c r="DL26" s="668" t="s">
        <v>244</v>
      </c>
      <c r="DM26" s="660"/>
      <c r="DN26" s="660"/>
      <c r="DO26" s="660"/>
      <c r="DP26" s="660"/>
      <c r="DQ26" s="660"/>
      <c r="DR26" s="660"/>
      <c r="DS26" s="660"/>
      <c r="DT26" s="660"/>
      <c r="DU26" s="660"/>
      <c r="DV26" s="661"/>
      <c r="DW26" s="664" t="s">
        <v>129</v>
      </c>
      <c r="DX26" s="689"/>
      <c r="DY26" s="689"/>
      <c r="DZ26" s="689"/>
      <c r="EA26" s="689"/>
      <c r="EB26" s="689"/>
      <c r="EC26" s="690"/>
    </row>
    <row r="27" spans="2:133" ht="11.25" customHeight="1" x14ac:dyDescent="0.2">
      <c r="B27" s="656" t="s">
        <v>298</v>
      </c>
      <c r="C27" s="657"/>
      <c r="D27" s="657"/>
      <c r="E27" s="657"/>
      <c r="F27" s="657"/>
      <c r="G27" s="657"/>
      <c r="H27" s="657"/>
      <c r="I27" s="657"/>
      <c r="J27" s="657"/>
      <c r="K27" s="657"/>
      <c r="L27" s="657"/>
      <c r="M27" s="657"/>
      <c r="N27" s="657"/>
      <c r="O27" s="657"/>
      <c r="P27" s="657"/>
      <c r="Q27" s="658"/>
      <c r="R27" s="659">
        <v>86579</v>
      </c>
      <c r="S27" s="660"/>
      <c r="T27" s="660"/>
      <c r="U27" s="660"/>
      <c r="V27" s="660"/>
      <c r="W27" s="660"/>
      <c r="X27" s="660"/>
      <c r="Y27" s="661"/>
      <c r="Z27" s="662">
        <v>0.5</v>
      </c>
      <c r="AA27" s="662"/>
      <c r="AB27" s="662"/>
      <c r="AC27" s="662"/>
      <c r="AD27" s="663" t="s">
        <v>129</v>
      </c>
      <c r="AE27" s="663"/>
      <c r="AF27" s="663"/>
      <c r="AG27" s="663"/>
      <c r="AH27" s="663"/>
      <c r="AI27" s="663"/>
      <c r="AJ27" s="663"/>
      <c r="AK27" s="663"/>
      <c r="AL27" s="664" t="s">
        <v>129</v>
      </c>
      <c r="AM27" s="665"/>
      <c r="AN27" s="665"/>
      <c r="AO27" s="666"/>
      <c r="AP27" s="656" t="s">
        <v>299</v>
      </c>
      <c r="AQ27" s="657"/>
      <c r="AR27" s="657"/>
      <c r="AS27" s="657"/>
      <c r="AT27" s="657"/>
      <c r="AU27" s="657"/>
      <c r="AV27" s="657"/>
      <c r="AW27" s="657"/>
      <c r="AX27" s="657"/>
      <c r="AY27" s="657"/>
      <c r="AZ27" s="657"/>
      <c r="BA27" s="657"/>
      <c r="BB27" s="657"/>
      <c r="BC27" s="657"/>
      <c r="BD27" s="657"/>
      <c r="BE27" s="657"/>
      <c r="BF27" s="658"/>
      <c r="BG27" s="659">
        <v>3580978</v>
      </c>
      <c r="BH27" s="660"/>
      <c r="BI27" s="660"/>
      <c r="BJ27" s="660"/>
      <c r="BK27" s="660"/>
      <c r="BL27" s="660"/>
      <c r="BM27" s="660"/>
      <c r="BN27" s="661"/>
      <c r="BO27" s="662">
        <v>100</v>
      </c>
      <c r="BP27" s="662"/>
      <c r="BQ27" s="662"/>
      <c r="BR27" s="662"/>
      <c r="BS27" s="663">
        <v>35157</v>
      </c>
      <c r="BT27" s="663"/>
      <c r="BU27" s="663"/>
      <c r="BV27" s="663"/>
      <c r="BW27" s="663"/>
      <c r="BX27" s="663"/>
      <c r="BY27" s="663"/>
      <c r="BZ27" s="663"/>
      <c r="CA27" s="663"/>
      <c r="CB27" s="667"/>
      <c r="CD27" s="656" t="s">
        <v>300</v>
      </c>
      <c r="CE27" s="657"/>
      <c r="CF27" s="657"/>
      <c r="CG27" s="657"/>
      <c r="CH27" s="657"/>
      <c r="CI27" s="657"/>
      <c r="CJ27" s="657"/>
      <c r="CK27" s="657"/>
      <c r="CL27" s="657"/>
      <c r="CM27" s="657"/>
      <c r="CN27" s="657"/>
      <c r="CO27" s="657"/>
      <c r="CP27" s="657"/>
      <c r="CQ27" s="658"/>
      <c r="CR27" s="659">
        <v>3306846</v>
      </c>
      <c r="CS27" s="692"/>
      <c r="CT27" s="692"/>
      <c r="CU27" s="692"/>
      <c r="CV27" s="692"/>
      <c r="CW27" s="692"/>
      <c r="CX27" s="692"/>
      <c r="CY27" s="693"/>
      <c r="CZ27" s="664">
        <v>20</v>
      </c>
      <c r="DA27" s="689"/>
      <c r="DB27" s="689"/>
      <c r="DC27" s="694"/>
      <c r="DD27" s="668">
        <v>912075</v>
      </c>
      <c r="DE27" s="692"/>
      <c r="DF27" s="692"/>
      <c r="DG27" s="692"/>
      <c r="DH27" s="692"/>
      <c r="DI27" s="692"/>
      <c r="DJ27" s="692"/>
      <c r="DK27" s="693"/>
      <c r="DL27" s="668">
        <v>886672</v>
      </c>
      <c r="DM27" s="692"/>
      <c r="DN27" s="692"/>
      <c r="DO27" s="692"/>
      <c r="DP27" s="692"/>
      <c r="DQ27" s="692"/>
      <c r="DR27" s="692"/>
      <c r="DS27" s="692"/>
      <c r="DT27" s="692"/>
      <c r="DU27" s="692"/>
      <c r="DV27" s="693"/>
      <c r="DW27" s="664">
        <v>10.4</v>
      </c>
      <c r="DX27" s="689"/>
      <c r="DY27" s="689"/>
      <c r="DZ27" s="689"/>
      <c r="EA27" s="689"/>
      <c r="EB27" s="689"/>
      <c r="EC27" s="690"/>
    </row>
    <row r="28" spans="2:133" ht="11.25" customHeight="1" x14ac:dyDescent="0.2">
      <c r="B28" s="656" t="s">
        <v>301</v>
      </c>
      <c r="C28" s="657"/>
      <c r="D28" s="657"/>
      <c r="E28" s="657"/>
      <c r="F28" s="657"/>
      <c r="G28" s="657"/>
      <c r="H28" s="657"/>
      <c r="I28" s="657"/>
      <c r="J28" s="657"/>
      <c r="K28" s="657"/>
      <c r="L28" s="657"/>
      <c r="M28" s="657"/>
      <c r="N28" s="657"/>
      <c r="O28" s="657"/>
      <c r="P28" s="657"/>
      <c r="Q28" s="658"/>
      <c r="R28" s="659">
        <v>87689</v>
      </c>
      <c r="S28" s="660"/>
      <c r="T28" s="660"/>
      <c r="U28" s="660"/>
      <c r="V28" s="660"/>
      <c r="W28" s="660"/>
      <c r="X28" s="660"/>
      <c r="Y28" s="661"/>
      <c r="Z28" s="662">
        <v>0.5</v>
      </c>
      <c r="AA28" s="662"/>
      <c r="AB28" s="662"/>
      <c r="AC28" s="662"/>
      <c r="AD28" s="663">
        <v>6468</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302</v>
      </c>
      <c r="CE28" s="657"/>
      <c r="CF28" s="657"/>
      <c r="CG28" s="657"/>
      <c r="CH28" s="657"/>
      <c r="CI28" s="657"/>
      <c r="CJ28" s="657"/>
      <c r="CK28" s="657"/>
      <c r="CL28" s="657"/>
      <c r="CM28" s="657"/>
      <c r="CN28" s="657"/>
      <c r="CO28" s="657"/>
      <c r="CP28" s="657"/>
      <c r="CQ28" s="658"/>
      <c r="CR28" s="659">
        <v>1445290</v>
      </c>
      <c r="CS28" s="660"/>
      <c r="CT28" s="660"/>
      <c r="CU28" s="660"/>
      <c r="CV28" s="660"/>
      <c r="CW28" s="660"/>
      <c r="CX28" s="660"/>
      <c r="CY28" s="661"/>
      <c r="CZ28" s="664">
        <v>8.6999999999999993</v>
      </c>
      <c r="DA28" s="689"/>
      <c r="DB28" s="689"/>
      <c r="DC28" s="694"/>
      <c r="DD28" s="668">
        <v>1425685</v>
      </c>
      <c r="DE28" s="660"/>
      <c r="DF28" s="660"/>
      <c r="DG28" s="660"/>
      <c r="DH28" s="660"/>
      <c r="DI28" s="660"/>
      <c r="DJ28" s="660"/>
      <c r="DK28" s="661"/>
      <c r="DL28" s="668">
        <v>1425385</v>
      </c>
      <c r="DM28" s="660"/>
      <c r="DN28" s="660"/>
      <c r="DO28" s="660"/>
      <c r="DP28" s="660"/>
      <c r="DQ28" s="660"/>
      <c r="DR28" s="660"/>
      <c r="DS28" s="660"/>
      <c r="DT28" s="660"/>
      <c r="DU28" s="660"/>
      <c r="DV28" s="661"/>
      <c r="DW28" s="664">
        <v>16.8</v>
      </c>
      <c r="DX28" s="689"/>
      <c r="DY28" s="689"/>
      <c r="DZ28" s="689"/>
      <c r="EA28" s="689"/>
      <c r="EB28" s="689"/>
      <c r="EC28" s="690"/>
    </row>
    <row r="29" spans="2:133" ht="11.25" customHeight="1" x14ac:dyDescent="0.2">
      <c r="B29" s="656" t="s">
        <v>303</v>
      </c>
      <c r="C29" s="657"/>
      <c r="D29" s="657"/>
      <c r="E29" s="657"/>
      <c r="F29" s="657"/>
      <c r="G29" s="657"/>
      <c r="H29" s="657"/>
      <c r="I29" s="657"/>
      <c r="J29" s="657"/>
      <c r="K29" s="657"/>
      <c r="L29" s="657"/>
      <c r="M29" s="657"/>
      <c r="N29" s="657"/>
      <c r="O29" s="657"/>
      <c r="P29" s="657"/>
      <c r="Q29" s="658"/>
      <c r="R29" s="659">
        <v>25190</v>
      </c>
      <c r="S29" s="660"/>
      <c r="T29" s="660"/>
      <c r="U29" s="660"/>
      <c r="V29" s="660"/>
      <c r="W29" s="660"/>
      <c r="X29" s="660"/>
      <c r="Y29" s="661"/>
      <c r="Z29" s="662">
        <v>0.1</v>
      </c>
      <c r="AA29" s="662"/>
      <c r="AB29" s="662"/>
      <c r="AC29" s="662"/>
      <c r="AD29" s="663" t="s">
        <v>129</v>
      </c>
      <c r="AE29" s="663"/>
      <c r="AF29" s="663"/>
      <c r="AG29" s="663"/>
      <c r="AH29" s="663"/>
      <c r="AI29" s="663"/>
      <c r="AJ29" s="663"/>
      <c r="AK29" s="663"/>
      <c r="AL29" s="664" t="s">
        <v>129</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304</v>
      </c>
      <c r="CE29" s="698"/>
      <c r="CF29" s="656" t="s">
        <v>305</v>
      </c>
      <c r="CG29" s="657"/>
      <c r="CH29" s="657"/>
      <c r="CI29" s="657"/>
      <c r="CJ29" s="657"/>
      <c r="CK29" s="657"/>
      <c r="CL29" s="657"/>
      <c r="CM29" s="657"/>
      <c r="CN29" s="657"/>
      <c r="CO29" s="657"/>
      <c r="CP29" s="657"/>
      <c r="CQ29" s="658"/>
      <c r="CR29" s="659">
        <v>1445290</v>
      </c>
      <c r="CS29" s="692"/>
      <c r="CT29" s="692"/>
      <c r="CU29" s="692"/>
      <c r="CV29" s="692"/>
      <c r="CW29" s="692"/>
      <c r="CX29" s="692"/>
      <c r="CY29" s="693"/>
      <c r="CZ29" s="664">
        <v>8.6999999999999993</v>
      </c>
      <c r="DA29" s="689"/>
      <c r="DB29" s="689"/>
      <c r="DC29" s="694"/>
      <c r="DD29" s="668">
        <v>1425685</v>
      </c>
      <c r="DE29" s="692"/>
      <c r="DF29" s="692"/>
      <c r="DG29" s="692"/>
      <c r="DH29" s="692"/>
      <c r="DI29" s="692"/>
      <c r="DJ29" s="692"/>
      <c r="DK29" s="693"/>
      <c r="DL29" s="668">
        <v>1425385</v>
      </c>
      <c r="DM29" s="692"/>
      <c r="DN29" s="692"/>
      <c r="DO29" s="692"/>
      <c r="DP29" s="692"/>
      <c r="DQ29" s="692"/>
      <c r="DR29" s="692"/>
      <c r="DS29" s="692"/>
      <c r="DT29" s="692"/>
      <c r="DU29" s="692"/>
      <c r="DV29" s="693"/>
      <c r="DW29" s="664">
        <v>16.8</v>
      </c>
      <c r="DX29" s="689"/>
      <c r="DY29" s="689"/>
      <c r="DZ29" s="689"/>
      <c r="EA29" s="689"/>
      <c r="EB29" s="689"/>
      <c r="EC29" s="690"/>
    </row>
    <row r="30" spans="2:133" ht="11.25" customHeight="1" x14ac:dyDescent="0.2">
      <c r="B30" s="656" t="s">
        <v>306</v>
      </c>
      <c r="C30" s="657"/>
      <c r="D30" s="657"/>
      <c r="E30" s="657"/>
      <c r="F30" s="657"/>
      <c r="G30" s="657"/>
      <c r="H30" s="657"/>
      <c r="I30" s="657"/>
      <c r="J30" s="657"/>
      <c r="K30" s="657"/>
      <c r="L30" s="657"/>
      <c r="M30" s="657"/>
      <c r="N30" s="657"/>
      <c r="O30" s="657"/>
      <c r="P30" s="657"/>
      <c r="Q30" s="658"/>
      <c r="R30" s="659">
        <v>2707654</v>
      </c>
      <c r="S30" s="660"/>
      <c r="T30" s="660"/>
      <c r="U30" s="660"/>
      <c r="V30" s="660"/>
      <c r="W30" s="660"/>
      <c r="X30" s="660"/>
      <c r="Y30" s="661"/>
      <c r="Z30" s="662">
        <v>15.2</v>
      </c>
      <c r="AA30" s="662"/>
      <c r="AB30" s="662"/>
      <c r="AC30" s="662"/>
      <c r="AD30" s="663" t="s">
        <v>244</v>
      </c>
      <c r="AE30" s="663"/>
      <c r="AF30" s="663"/>
      <c r="AG30" s="663"/>
      <c r="AH30" s="663"/>
      <c r="AI30" s="663"/>
      <c r="AJ30" s="663"/>
      <c r="AK30" s="663"/>
      <c r="AL30" s="664" t="s">
        <v>244</v>
      </c>
      <c r="AM30" s="665"/>
      <c r="AN30" s="665"/>
      <c r="AO30" s="666"/>
      <c r="AP30" s="641" t="s">
        <v>222</v>
      </c>
      <c r="AQ30" s="642"/>
      <c r="AR30" s="642"/>
      <c r="AS30" s="642"/>
      <c r="AT30" s="642"/>
      <c r="AU30" s="642"/>
      <c r="AV30" s="642"/>
      <c r="AW30" s="642"/>
      <c r="AX30" s="642"/>
      <c r="AY30" s="642"/>
      <c r="AZ30" s="642"/>
      <c r="BA30" s="642"/>
      <c r="BB30" s="642"/>
      <c r="BC30" s="642"/>
      <c r="BD30" s="642"/>
      <c r="BE30" s="642"/>
      <c r="BF30" s="643"/>
      <c r="BG30" s="641" t="s">
        <v>307</v>
      </c>
      <c r="BH30" s="695"/>
      <c r="BI30" s="695"/>
      <c r="BJ30" s="695"/>
      <c r="BK30" s="695"/>
      <c r="BL30" s="695"/>
      <c r="BM30" s="695"/>
      <c r="BN30" s="695"/>
      <c r="BO30" s="695"/>
      <c r="BP30" s="695"/>
      <c r="BQ30" s="696"/>
      <c r="BR30" s="641" t="s">
        <v>308</v>
      </c>
      <c r="BS30" s="695"/>
      <c r="BT30" s="695"/>
      <c r="BU30" s="695"/>
      <c r="BV30" s="695"/>
      <c r="BW30" s="695"/>
      <c r="BX30" s="695"/>
      <c r="BY30" s="695"/>
      <c r="BZ30" s="695"/>
      <c r="CA30" s="695"/>
      <c r="CB30" s="696"/>
      <c r="CD30" s="699"/>
      <c r="CE30" s="700"/>
      <c r="CF30" s="656" t="s">
        <v>309</v>
      </c>
      <c r="CG30" s="657"/>
      <c r="CH30" s="657"/>
      <c r="CI30" s="657"/>
      <c r="CJ30" s="657"/>
      <c r="CK30" s="657"/>
      <c r="CL30" s="657"/>
      <c r="CM30" s="657"/>
      <c r="CN30" s="657"/>
      <c r="CO30" s="657"/>
      <c r="CP30" s="657"/>
      <c r="CQ30" s="658"/>
      <c r="CR30" s="659">
        <v>1356778</v>
      </c>
      <c r="CS30" s="660"/>
      <c r="CT30" s="660"/>
      <c r="CU30" s="660"/>
      <c r="CV30" s="660"/>
      <c r="CW30" s="660"/>
      <c r="CX30" s="660"/>
      <c r="CY30" s="661"/>
      <c r="CZ30" s="664">
        <v>8.1999999999999993</v>
      </c>
      <c r="DA30" s="689"/>
      <c r="DB30" s="689"/>
      <c r="DC30" s="694"/>
      <c r="DD30" s="668">
        <v>1337449</v>
      </c>
      <c r="DE30" s="660"/>
      <c r="DF30" s="660"/>
      <c r="DG30" s="660"/>
      <c r="DH30" s="660"/>
      <c r="DI30" s="660"/>
      <c r="DJ30" s="660"/>
      <c r="DK30" s="661"/>
      <c r="DL30" s="668">
        <v>1337149</v>
      </c>
      <c r="DM30" s="660"/>
      <c r="DN30" s="660"/>
      <c r="DO30" s="660"/>
      <c r="DP30" s="660"/>
      <c r="DQ30" s="660"/>
      <c r="DR30" s="660"/>
      <c r="DS30" s="660"/>
      <c r="DT30" s="660"/>
      <c r="DU30" s="660"/>
      <c r="DV30" s="661"/>
      <c r="DW30" s="664">
        <v>15.8</v>
      </c>
      <c r="DX30" s="689"/>
      <c r="DY30" s="689"/>
      <c r="DZ30" s="689"/>
      <c r="EA30" s="689"/>
      <c r="EB30" s="689"/>
      <c r="EC30" s="690"/>
    </row>
    <row r="31" spans="2:133" ht="11.25" customHeight="1" x14ac:dyDescent="0.2">
      <c r="B31" s="672" t="s">
        <v>310</v>
      </c>
      <c r="C31" s="673"/>
      <c r="D31" s="673"/>
      <c r="E31" s="673"/>
      <c r="F31" s="673"/>
      <c r="G31" s="673"/>
      <c r="H31" s="673"/>
      <c r="I31" s="673"/>
      <c r="J31" s="673"/>
      <c r="K31" s="673"/>
      <c r="L31" s="673"/>
      <c r="M31" s="673"/>
      <c r="N31" s="673"/>
      <c r="O31" s="673"/>
      <c r="P31" s="673"/>
      <c r="Q31" s="674"/>
      <c r="R31" s="659" t="s">
        <v>129</v>
      </c>
      <c r="S31" s="660"/>
      <c r="T31" s="660"/>
      <c r="U31" s="660"/>
      <c r="V31" s="660"/>
      <c r="W31" s="660"/>
      <c r="X31" s="660"/>
      <c r="Y31" s="661"/>
      <c r="Z31" s="662" t="s">
        <v>129</v>
      </c>
      <c r="AA31" s="662"/>
      <c r="AB31" s="662"/>
      <c r="AC31" s="662"/>
      <c r="AD31" s="663" t="s">
        <v>129</v>
      </c>
      <c r="AE31" s="663"/>
      <c r="AF31" s="663"/>
      <c r="AG31" s="663"/>
      <c r="AH31" s="663"/>
      <c r="AI31" s="663"/>
      <c r="AJ31" s="663"/>
      <c r="AK31" s="663"/>
      <c r="AL31" s="664" t="s">
        <v>129</v>
      </c>
      <c r="AM31" s="665"/>
      <c r="AN31" s="665"/>
      <c r="AO31" s="666"/>
      <c r="AP31" s="707" t="s">
        <v>311</v>
      </c>
      <c r="AQ31" s="708"/>
      <c r="AR31" s="708"/>
      <c r="AS31" s="708"/>
      <c r="AT31" s="713" t="s">
        <v>312</v>
      </c>
      <c r="AU31" s="218"/>
      <c r="AV31" s="218"/>
      <c r="AW31" s="218"/>
      <c r="AX31" s="645" t="s">
        <v>187</v>
      </c>
      <c r="AY31" s="646"/>
      <c r="AZ31" s="646"/>
      <c r="BA31" s="646"/>
      <c r="BB31" s="646"/>
      <c r="BC31" s="646"/>
      <c r="BD31" s="646"/>
      <c r="BE31" s="646"/>
      <c r="BF31" s="647"/>
      <c r="BG31" s="706">
        <v>99.4</v>
      </c>
      <c r="BH31" s="703"/>
      <c r="BI31" s="703"/>
      <c r="BJ31" s="703"/>
      <c r="BK31" s="703"/>
      <c r="BL31" s="703"/>
      <c r="BM31" s="654">
        <v>97.4</v>
      </c>
      <c r="BN31" s="703"/>
      <c r="BO31" s="703"/>
      <c r="BP31" s="703"/>
      <c r="BQ31" s="704"/>
      <c r="BR31" s="706">
        <v>99.4</v>
      </c>
      <c r="BS31" s="703"/>
      <c r="BT31" s="703"/>
      <c r="BU31" s="703"/>
      <c r="BV31" s="703"/>
      <c r="BW31" s="703"/>
      <c r="BX31" s="654">
        <v>97.1</v>
      </c>
      <c r="BY31" s="703"/>
      <c r="BZ31" s="703"/>
      <c r="CA31" s="703"/>
      <c r="CB31" s="704"/>
      <c r="CD31" s="699"/>
      <c r="CE31" s="700"/>
      <c r="CF31" s="656" t="s">
        <v>313</v>
      </c>
      <c r="CG31" s="657"/>
      <c r="CH31" s="657"/>
      <c r="CI31" s="657"/>
      <c r="CJ31" s="657"/>
      <c r="CK31" s="657"/>
      <c r="CL31" s="657"/>
      <c r="CM31" s="657"/>
      <c r="CN31" s="657"/>
      <c r="CO31" s="657"/>
      <c r="CP31" s="657"/>
      <c r="CQ31" s="658"/>
      <c r="CR31" s="659">
        <v>88512</v>
      </c>
      <c r="CS31" s="692"/>
      <c r="CT31" s="692"/>
      <c r="CU31" s="692"/>
      <c r="CV31" s="692"/>
      <c r="CW31" s="692"/>
      <c r="CX31" s="692"/>
      <c r="CY31" s="693"/>
      <c r="CZ31" s="664">
        <v>0.5</v>
      </c>
      <c r="DA31" s="689"/>
      <c r="DB31" s="689"/>
      <c r="DC31" s="694"/>
      <c r="DD31" s="668">
        <v>88236</v>
      </c>
      <c r="DE31" s="692"/>
      <c r="DF31" s="692"/>
      <c r="DG31" s="692"/>
      <c r="DH31" s="692"/>
      <c r="DI31" s="692"/>
      <c r="DJ31" s="692"/>
      <c r="DK31" s="693"/>
      <c r="DL31" s="668">
        <v>88236</v>
      </c>
      <c r="DM31" s="692"/>
      <c r="DN31" s="692"/>
      <c r="DO31" s="692"/>
      <c r="DP31" s="692"/>
      <c r="DQ31" s="692"/>
      <c r="DR31" s="692"/>
      <c r="DS31" s="692"/>
      <c r="DT31" s="692"/>
      <c r="DU31" s="692"/>
      <c r="DV31" s="693"/>
      <c r="DW31" s="664">
        <v>1</v>
      </c>
      <c r="DX31" s="689"/>
      <c r="DY31" s="689"/>
      <c r="DZ31" s="689"/>
      <c r="EA31" s="689"/>
      <c r="EB31" s="689"/>
      <c r="EC31" s="690"/>
    </row>
    <row r="32" spans="2:133" ht="11.25" customHeight="1" x14ac:dyDescent="0.2">
      <c r="B32" s="656" t="s">
        <v>314</v>
      </c>
      <c r="C32" s="657"/>
      <c r="D32" s="657"/>
      <c r="E32" s="657"/>
      <c r="F32" s="657"/>
      <c r="G32" s="657"/>
      <c r="H32" s="657"/>
      <c r="I32" s="657"/>
      <c r="J32" s="657"/>
      <c r="K32" s="657"/>
      <c r="L32" s="657"/>
      <c r="M32" s="657"/>
      <c r="N32" s="657"/>
      <c r="O32" s="657"/>
      <c r="P32" s="657"/>
      <c r="Q32" s="658"/>
      <c r="R32" s="659">
        <v>1221354</v>
      </c>
      <c r="S32" s="660"/>
      <c r="T32" s="660"/>
      <c r="U32" s="660"/>
      <c r="V32" s="660"/>
      <c r="W32" s="660"/>
      <c r="X32" s="660"/>
      <c r="Y32" s="661"/>
      <c r="Z32" s="662">
        <v>6.8</v>
      </c>
      <c r="AA32" s="662"/>
      <c r="AB32" s="662"/>
      <c r="AC32" s="662"/>
      <c r="AD32" s="663" t="s">
        <v>129</v>
      </c>
      <c r="AE32" s="663"/>
      <c r="AF32" s="663"/>
      <c r="AG32" s="663"/>
      <c r="AH32" s="663"/>
      <c r="AI32" s="663"/>
      <c r="AJ32" s="663"/>
      <c r="AK32" s="663"/>
      <c r="AL32" s="664" t="s">
        <v>129</v>
      </c>
      <c r="AM32" s="665"/>
      <c r="AN32" s="665"/>
      <c r="AO32" s="666"/>
      <c r="AP32" s="709"/>
      <c r="AQ32" s="710"/>
      <c r="AR32" s="710"/>
      <c r="AS32" s="710"/>
      <c r="AT32" s="714"/>
      <c r="AU32" s="214" t="s">
        <v>315</v>
      </c>
      <c r="AX32" s="656" t="s">
        <v>316</v>
      </c>
      <c r="AY32" s="657"/>
      <c r="AZ32" s="657"/>
      <c r="BA32" s="657"/>
      <c r="BB32" s="657"/>
      <c r="BC32" s="657"/>
      <c r="BD32" s="657"/>
      <c r="BE32" s="657"/>
      <c r="BF32" s="658"/>
      <c r="BG32" s="716">
        <v>99.4</v>
      </c>
      <c r="BH32" s="692"/>
      <c r="BI32" s="692"/>
      <c r="BJ32" s="692"/>
      <c r="BK32" s="692"/>
      <c r="BL32" s="692"/>
      <c r="BM32" s="665">
        <v>97.2</v>
      </c>
      <c r="BN32" s="692"/>
      <c r="BO32" s="692"/>
      <c r="BP32" s="692"/>
      <c r="BQ32" s="705"/>
      <c r="BR32" s="716">
        <v>99.4</v>
      </c>
      <c r="BS32" s="692"/>
      <c r="BT32" s="692"/>
      <c r="BU32" s="692"/>
      <c r="BV32" s="692"/>
      <c r="BW32" s="692"/>
      <c r="BX32" s="665">
        <v>97</v>
      </c>
      <c r="BY32" s="692"/>
      <c r="BZ32" s="692"/>
      <c r="CA32" s="692"/>
      <c r="CB32" s="705"/>
      <c r="CD32" s="701"/>
      <c r="CE32" s="702"/>
      <c r="CF32" s="656" t="s">
        <v>317</v>
      </c>
      <c r="CG32" s="657"/>
      <c r="CH32" s="657"/>
      <c r="CI32" s="657"/>
      <c r="CJ32" s="657"/>
      <c r="CK32" s="657"/>
      <c r="CL32" s="657"/>
      <c r="CM32" s="657"/>
      <c r="CN32" s="657"/>
      <c r="CO32" s="657"/>
      <c r="CP32" s="657"/>
      <c r="CQ32" s="658"/>
      <c r="CR32" s="659" t="s">
        <v>129</v>
      </c>
      <c r="CS32" s="660"/>
      <c r="CT32" s="660"/>
      <c r="CU32" s="660"/>
      <c r="CV32" s="660"/>
      <c r="CW32" s="660"/>
      <c r="CX32" s="660"/>
      <c r="CY32" s="661"/>
      <c r="CZ32" s="664" t="s">
        <v>129</v>
      </c>
      <c r="DA32" s="689"/>
      <c r="DB32" s="689"/>
      <c r="DC32" s="694"/>
      <c r="DD32" s="668" t="s">
        <v>244</v>
      </c>
      <c r="DE32" s="660"/>
      <c r="DF32" s="660"/>
      <c r="DG32" s="660"/>
      <c r="DH32" s="660"/>
      <c r="DI32" s="660"/>
      <c r="DJ32" s="660"/>
      <c r="DK32" s="661"/>
      <c r="DL32" s="668" t="s">
        <v>129</v>
      </c>
      <c r="DM32" s="660"/>
      <c r="DN32" s="660"/>
      <c r="DO32" s="660"/>
      <c r="DP32" s="660"/>
      <c r="DQ32" s="660"/>
      <c r="DR32" s="660"/>
      <c r="DS32" s="660"/>
      <c r="DT32" s="660"/>
      <c r="DU32" s="660"/>
      <c r="DV32" s="661"/>
      <c r="DW32" s="664" t="s">
        <v>129</v>
      </c>
      <c r="DX32" s="689"/>
      <c r="DY32" s="689"/>
      <c r="DZ32" s="689"/>
      <c r="EA32" s="689"/>
      <c r="EB32" s="689"/>
      <c r="EC32" s="690"/>
    </row>
    <row r="33" spans="2:133" ht="11.25" customHeight="1" x14ac:dyDescent="0.2">
      <c r="B33" s="656" t="s">
        <v>318</v>
      </c>
      <c r="C33" s="657"/>
      <c r="D33" s="657"/>
      <c r="E33" s="657"/>
      <c r="F33" s="657"/>
      <c r="G33" s="657"/>
      <c r="H33" s="657"/>
      <c r="I33" s="657"/>
      <c r="J33" s="657"/>
      <c r="K33" s="657"/>
      <c r="L33" s="657"/>
      <c r="M33" s="657"/>
      <c r="N33" s="657"/>
      <c r="O33" s="657"/>
      <c r="P33" s="657"/>
      <c r="Q33" s="658"/>
      <c r="R33" s="659">
        <v>21947</v>
      </c>
      <c r="S33" s="660"/>
      <c r="T33" s="660"/>
      <c r="U33" s="660"/>
      <c r="V33" s="660"/>
      <c r="W33" s="660"/>
      <c r="X33" s="660"/>
      <c r="Y33" s="661"/>
      <c r="Z33" s="662">
        <v>0.1</v>
      </c>
      <c r="AA33" s="662"/>
      <c r="AB33" s="662"/>
      <c r="AC33" s="662"/>
      <c r="AD33" s="663">
        <v>3758</v>
      </c>
      <c r="AE33" s="663"/>
      <c r="AF33" s="663"/>
      <c r="AG33" s="663"/>
      <c r="AH33" s="663"/>
      <c r="AI33" s="663"/>
      <c r="AJ33" s="663"/>
      <c r="AK33" s="663"/>
      <c r="AL33" s="664">
        <v>0</v>
      </c>
      <c r="AM33" s="665"/>
      <c r="AN33" s="665"/>
      <c r="AO33" s="666"/>
      <c r="AP33" s="711"/>
      <c r="AQ33" s="712"/>
      <c r="AR33" s="712"/>
      <c r="AS33" s="712"/>
      <c r="AT33" s="715"/>
      <c r="AU33" s="219"/>
      <c r="AV33" s="219"/>
      <c r="AW33" s="219"/>
      <c r="AX33" s="680" t="s">
        <v>319</v>
      </c>
      <c r="AY33" s="681"/>
      <c r="AZ33" s="681"/>
      <c r="BA33" s="681"/>
      <c r="BB33" s="681"/>
      <c r="BC33" s="681"/>
      <c r="BD33" s="681"/>
      <c r="BE33" s="681"/>
      <c r="BF33" s="682"/>
      <c r="BG33" s="717">
        <v>99.4</v>
      </c>
      <c r="BH33" s="718"/>
      <c r="BI33" s="718"/>
      <c r="BJ33" s="718"/>
      <c r="BK33" s="718"/>
      <c r="BL33" s="718"/>
      <c r="BM33" s="719">
        <v>97.4</v>
      </c>
      <c r="BN33" s="718"/>
      <c r="BO33" s="718"/>
      <c r="BP33" s="718"/>
      <c r="BQ33" s="720"/>
      <c r="BR33" s="717">
        <v>99.3</v>
      </c>
      <c r="BS33" s="718"/>
      <c r="BT33" s="718"/>
      <c r="BU33" s="718"/>
      <c r="BV33" s="718"/>
      <c r="BW33" s="718"/>
      <c r="BX33" s="719">
        <v>97</v>
      </c>
      <c r="BY33" s="718"/>
      <c r="BZ33" s="718"/>
      <c r="CA33" s="718"/>
      <c r="CB33" s="720"/>
      <c r="CD33" s="656" t="s">
        <v>320</v>
      </c>
      <c r="CE33" s="657"/>
      <c r="CF33" s="657"/>
      <c r="CG33" s="657"/>
      <c r="CH33" s="657"/>
      <c r="CI33" s="657"/>
      <c r="CJ33" s="657"/>
      <c r="CK33" s="657"/>
      <c r="CL33" s="657"/>
      <c r="CM33" s="657"/>
      <c r="CN33" s="657"/>
      <c r="CO33" s="657"/>
      <c r="CP33" s="657"/>
      <c r="CQ33" s="658"/>
      <c r="CR33" s="659">
        <v>7932365</v>
      </c>
      <c r="CS33" s="692"/>
      <c r="CT33" s="692"/>
      <c r="CU33" s="692"/>
      <c r="CV33" s="692"/>
      <c r="CW33" s="692"/>
      <c r="CX33" s="692"/>
      <c r="CY33" s="693"/>
      <c r="CZ33" s="664">
        <v>47.9</v>
      </c>
      <c r="DA33" s="689"/>
      <c r="DB33" s="689"/>
      <c r="DC33" s="694"/>
      <c r="DD33" s="668">
        <v>6543980</v>
      </c>
      <c r="DE33" s="692"/>
      <c r="DF33" s="692"/>
      <c r="DG33" s="692"/>
      <c r="DH33" s="692"/>
      <c r="DI33" s="692"/>
      <c r="DJ33" s="692"/>
      <c r="DK33" s="693"/>
      <c r="DL33" s="668">
        <v>3320115</v>
      </c>
      <c r="DM33" s="692"/>
      <c r="DN33" s="692"/>
      <c r="DO33" s="692"/>
      <c r="DP33" s="692"/>
      <c r="DQ33" s="692"/>
      <c r="DR33" s="692"/>
      <c r="DS33" s="692"/>
      <c r="DT33" s="692"/>
      <c r="DU33" s="692"/>
      <c r="DV33" s="693"/>
      <c r="DW33" s="664">
        <v>39.1</v>
      </c>
      <c r="DX33" s="689"/>
      <c r="DY33" s="689"/>
      <c r="DZ33" s="689"/>
      <c r="EA33" s="689"/>
      <c r="EB33" s="689"/>
      <c r="EC33" s="690"/>
    </row>
    <row r="34" spans="2:133" ht="11.25" customHeight="1" x14ac:dyDescent="0.2">
      <c r="B34" s="656" t="s">
        <v>321</v>
      </c>
      <c r="C34" s="657"/>
      <c r="D34" s="657"/>
      <c r="E34" s="657"/>
      <c r="F34" s="657"/>
      <c r="G34" s="657"/>
      <c r="H34" s="657"/>
      <c r="I34" s="657"/>
      <c r="J34" s="657"/>
      <c r="K34" s="657"/>
      <c r="L34" s="657"/>
      <c r="M34" s="657"/>
      <c r="N34" s="657"/>
      <c r="O34" s="657"/>
      <c r="P34" s="657"/>
      <c r="Q34" s="658"/>
      <c r="R34" s="659">
        <v>842327</v>
      </c>
      <c r="S34" s="660"/>
      <c r="T34" s="660"/>
      <c r="U34" s="660"/>
      <c r="V34" s="660"/>
      <c r="W34" s="660"/>
      <c r="X34" s="660"/>
      <c r="Y34" s="661"/>
      <c r="Z34" s="662">
        <v>4.7</v>
      </c>
      <c r="AA34" s="662"/>
      <c r="AB34" s="662"/>
      <c r="AC34" s="662"/>
      <c r="AD34" s="663" t="s">
        <v>129</v>
      </c>
      <c r="AE34" s="663"/>
      <c r="AF34" s="663"/>
      <c r="AG34" s="663"/>
      <c r="AH34" s="663"/>
      <c r="AI34" s="663"/>
      <c r="AJ34" s="663"/>
      <c r="AK34" s="663"/>
      <c r="AL34" s="664" t="s">
        <v>129</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322</v>
      </c>
      <c r="CE34" s="657"/>
      <c r="CF34" s="657"/>
      <c r="CG34" s="657"/>
      <c r="CH34" s="657"/>
      <c r="CI34" s="657"/>
      <c r="CJ34" s="657"/>
      <c r="CK34" s="657"/>
      <c r="CL34" s="657"/>
      <c r="CM34" s="657"/>
      <c r="CN34" s="657"/>
      <c r="CO34" s="657"/>
      <c r="CP34" s="657"/>
      <c r="CQ34" s="658"/>
      <c r="CR34" s="659">
        <v>1892656</v>
      </c>
      <c r="CS34" s="660"/>
      <c r="CT34" s="660"/>
      <c r="CU34" s="660"/>
      <c r="CV34" s="660"/>
      <c r="CW34" s="660"/>
      <c r="CX34" s="660"/>
      <c r="CY34" s="661"/>
      <c r="CZ34" s="664">
        <v>11.4</v>
      </c>
      <c r="DA34" s="689"/>
      <c r="DB34" s="689"/>
      <c r="DC34" s="694"/>
      <c r="DD34" s="668">
        <v>1503981</v>
      </c>
      <c r="DE34" s="660"/>
      <c r="DF34" s="660"/>
      <c r="DG34" s="660"/>
      <c r="DH34" s="660"/>
      <c r="DI34" s="660"/>
      <c r="DJ34" s="660"/>
      <c r="DK34" s="661"/>
      <c r="DL34" s="668">
        <v>899664</v>
      </c>
      <c r="DM34" s="660"/>
      <c r="DN34" s="660"/>
      <c r="DO34" s="660"/>
      <c r="DP34" s="660"/>
      <c r="DQ34" s="660"/>
      <c r="DR34" s="660"/>
      <c r="DS34" s="660"/>
      <c r="DT34" s="660"/>
      <c r="DU34" s="660"/>
      <c r="DV34" s="661"/>
      <c r="DW34" s="664">
        <v>10.6</v>
      </c>
      <c r="DX34" s="689"/>
      <c r="DY34" s="689"/>
      <c r="DZ34" s="689"/>
      <c r="EA34" s="689"/>
      <c r="EB34" s="689"/>
      <c r="EC34" s="690"/>
    </row>
    <row r="35" spans="2:133" ht="11.25" customHeight="1" x14ac:dyDescent="0.2">
      <c r="B35" s="656" t="s">
        <v>323</v>
      </c>
      <c r="C35" s="657"/>
      <c r="D35" s="657"/>
      <c r="E35" s="657"/>
      <c r="F35" s="657"/>
      <c r="G35" s="657"/>
      <c r="H35" s="657"/>
      <c r="I35" s="657"/>
      <c r="J35" s="657"/>
      <c r="K35" s="657"/>
      <c r="L35" s="657"/>
      <c r="M35" s="657"/>
      <c r="N35" s="657"/>
      <c r="O35" s="657"/>
      <c r="P35" s="657"/>
      <c r="Q35" s="658"/>
      <c r="R35" s="659">
        <v>1259484</v>
      </c>
      <c r="S35" s="660"/>
      <c r="T35" s="660"/>
      <c r="U35" s="660"/>
      <c r="V35" s="660"/>
      <c r="W35" s="660"/>
      <c r="X35" s="660"/>
      <c r="Y35" s="661"/>
      <c r="Z35" s="662">
        <v>7.1</v>
      </c>
      <c r="AA35" s="662"/>
      <c r="AB35" s="662"/>
      <c r="AC35" s="662"/>
      <c r="AD35" s="663" t="s">
        <v>129</v>
      </c>
      <c r="AE35" s="663"/>
      <c r="AF35" s="663"/>
      <c r="AG35" s="663"/>
      <c r="AH35" s="663"/>
      <c r="AI35" s="663"/>
      <c r="AJ35" s="663"/>
      <c r="AK35" s="663"/>
      <c r="AL35" s="664" t="s">
        <v>129</v>
      </c>
      <c r="AM35" s="665"/>
      <c r="AN35" s="665"/>
      <c r="AO35" s="666"/>
      <c r="AP35" s="222"/>
      <c r="AQ35" s="641" t="s">
        <v>324</v>
      </c>
      <c r="AR35" s="642"/>
      <c r="AS35" s="642"/>
      <c r="AT35" s="642"/>
      <c r="AU35" s="642"/>
      <c r="AV35" s="642"/>
      <c r="AW35" s="642"/>
      <c r="AX35" s="642"/>
      <c r="AY35" s="642"/>
      <c r="AZ35" s="642"/>
      <c r="BA35" s="642"/>
      <c r="BB35" s="642"/>
      <c r="BC35" s="642"/>
      <c r="BD35" s="642"/>
      <c r="BE35" s="642"/>
      <c r="BF35" s="643"/>
      <c r="BG35" s="641" t="s">
        <v>325</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326</v>
      </c>
      <c r="CE35" s="657"/>
      <c r="CF35" s="657"/>
      <c r="CG35" s="657"/>
      <c r="CH35" s="657"/>
      <c r="CI35" s="657"/>
      <c r="CJ35" s="657"/>
      <c r="CK35" s="657"/>
      <c r="CL35" s="657"/>
      <c r="CM35" s="657"/>
      <c r="CN35" s="657"/>
      <c r="CO35" s="657"/>
      <c r="CP35" s="657"/>
      <c r="CQ35" s="658"/>
      <c r="CR35" s="659">
        <v>251169</v>
      </c>
      <c r="CS35" s="692"/>
      <c r="CT35" s="692"/>
      <c r="CU35" s="692"/>
      <c r="CV35" s="692"/>
      <c r="CW35" s="692"/>
      <c r="CX35" s="692"/>
      <c r="CY35" s="693"/>
      <c r="CZ35" s="664">
        <v>1.5</v>
      </c>
      <c r="DA35" s="689"/>
      <c r="DB35" s="689"/>
      <c r="DC35" s="694"/>
      <c r="DD35" s="668">
        <v>199733</v>
      </c>
      <c r="DE35" s="692"/>
      <c r="DF35" s="692"/>
      <c r="DG35" s="692"/>
      <c r="DH35" s="692"/>
      <c r="DI35" s="692"/>
      <c r="DJ35" s="692"/>
      <c r="DK35" s="693"/>
      <c r="DL35" s="668">
        <v>140779</v>
      </c>
      <c r="DM35" s="692"/>
      <c r="DN35" s="692"/>
      <c r="DO35" s="692"/>
      <c r="DP35" s="692"/>
      <c r="DQ35" s="692"/>
      <c r="DR35" s="692"/>
      <c r="DS35" s="692"/>
      <c r="DT35" s="692"/>
      <c r="DU35" s="692"/>
      <c r="DV35" s="693"/>
      <c r="DW35" s="664">
        <v>1.7</v>
      </c>
      <c r="DX35" s="689"/>
      <c r="DY35" s="689"/>
      <c r="DZ35" s="689"/>
      <c r="EA35" s="689"/>
      <c r="EB35" s="689"/>
      <c r="EC35" s="690"/>
    </row>
    <row r="36" spans="2:133" ht="11.25" customHeight="1" x14ac:dyDescent="0.2">
      <c r="B36" s="656" t="s">
        <v>327</v>
      </c>
      <c r="C36" s="657"/>
      <c r="D36" s="657"/>
      <c r="E36" s="657"/>
      <c r="F36" s="657"/>
      <c r="G36" s="657"/>
      <c r="H36" s="657"/>
      <c r="I36" s="657"/>
      <c r="J36" s="657"/>
      <c r="K36" s="657"/>
      <c r="L36" s="657"/>
      <c r="M36" s="657"/>
      <c r="N36" s="657"/>
      <c r="O36" s="657"/>
      <c r="P36" s="657"/>
      <c r="Q36" s="658"/>
      <c r="R36" s="659">
        <v>1198024</v>
      </c>
      <c r="S36" s="660"/>
      <c r="T36" s="660"/>
      <c r="U36" s="660"/>
      <c r="V36" s="660"/>
      <c r="W36" s="660"/>
      <c r="X36" s="660"/>
      <c r="Y36" s="661"/>
      <c r="Z36" s="662">
        <v>6.7</v>
      </c>
      <c r="AA36" s="662"/>
      <c r="AB36" s="662"/>
      <c r="AC36" s="662"/>
      <c r="AD36" s="663" t="s">
        <v>244</v>
      </c>
      <c r="AE36" s="663"/>
      <c r="AF36" s="663"/>
      <c r="AG36" s="663"/>
      <c r="AH36" s="663"/>
      <c r="AI36" s="663"/>
      <c r="AJ36" s="663"/>
      <c r="AK36" s="663"/>
      <c r="AL36" s="664" t="s">
        <v>129</v>
      </c>
      <c r="AM36" s="665"/>
      <c r="AN36" s="665"/>
      <c r="AO36" s="666"/>
      <c r="AP36" s="222"/>
      <c r="AQ36" s="725" t="s">
        <v>328</v>
      </c>
      <c r="AR36" s="726"/>
      <c r="AS36" s="726"/>
      <c r="AT36" s="726"/>
      <c r="AU36" s="726"/>
      <c r="AV36" s="726"/>
      <c r="AW36" s="726"/>
      <c r="AX36" s="726"/>
      <c r="AY36" s="727"/>
      <c r="AZ36" s="648">
        <v>2269107</v>
      </c>
      <c r="BA36" s="649"/>
      <c r="BB36" s="649"/>
      <c r="BC36" s="649"/>
      <c r="BD36" s="649"/>
      <c r="BE36" s="649"/>
      <c r="BF36" s="721"/>
      <c r="BG36" s="645" t="s">
        <v>329</v>
      </c>
      <c r="BH36" s="646"/>
      <c r="BI36" s="646"/>
      <c r="BJ36" s="646"/>
      <c r="BK36" s="646"/>
      <c r="BL36" s="646"/>
      <c r="BM36" s="646"/>
      <c r="BN36" s="646"/>
      <c r="BO36" s="646"/>
      <c r="BP36" s="646"/>
      <c r="BQ36" s="646"/>
      <c r="BR36" s="646"/>
      <c r="BS36" s="646"/>
      <c r="BT36" s="646"/>
      <c r="BU36" s="647"/>
      <c r="BV36" s="648">
        <v>7072</v>
      </c>
      <c r="BW36" s="649"/>
      <c r="BX36" s="649"/>
      <c r="BY36" s="649"/>
      <c r="BZ36" s="649"/>
      <c r="CA36" s="649"/>
      <c r="CB36" s="721"/>
      <c r="CD36" s="656" t="s">
        <v>330</v>
      </c>
      <c r="CE36" s="657"/>
      <c r="CF36" s="657"/>
      <c r="CG36" s="657"/>
      <c r="CH36" s="657"/>
      <c r="CI36" s="657"/>
      <c r="CJ36" s="657"/>
      <c r="CK36" s="657"/>
      <c r="CL36" s="657"/>
      <c r="CM36" s="657"/>
      <c r="CN36" s="657"/>
      <c r="CO36" s="657"/>
      <c r="CP36" s="657"/>
      <c r="CQ36" s="658"/>
      <c r="CR36" s="659">
        <v>3238423</v>
      </c>
      <c r="CS36" s="660"/>
      <c r="CT36" s="660"/>
      <c r="CU36" s="660"/>
      <c r="CV36" s="660"/>
      <c r="CW36" s="660"/>
      <c r="CX36" s="660"/>
      <c r="CY36" s="661"/>
      <c r="CZ36" s="664">
        <v>19.5</v>
      </c>
      <c r="DA36" s="689"/>
      <c r="DB36" s="689"/>
      <c r="DC36" s="694"/>
      <c r="DD36" s="668">
        <v>2566840</v>
      </c>
      <c r="DE36" s="660"/>
      <c r="DF36" s="660"/>
      <c r="DG36" s="660"/>
      <c r="DH36" s="660"/>
      <c r="DI36" s="660"/>
      <c r="DJ36" s="660"/>
      <c r="DK36" s="661"/>
      <c r="DL36" s="668">
        <v>1242759</v>
      </c>
      <c r="DM36" s="660"/>
      <c r="DN36" s="660"/>
      <c r="DO36" s="660"/>
      <c r="DP36" s="660"/>
      <c r="DQ36" s="660"/>
      <c r="DR36" s="660"/>
      <c r="DS36" s="660"/>
      <c r="DT36" s="660"/>
      <c r="DU36" s="660"/>
      <c r="DV36" s="661"/>
      <c r="DW36" s="664">
        <v>14.6</v>
      </c>
      <c r="DX36" s="689"/>
      <c r="DY36" s="689"/>
      <c r="DZ36" s="689"/>
      <c r="EA36" s="689"/>
      <c r="EB36" s="689"/>
      <c r="EC36" s="690"/>
    </row>
    <row r="37" spans="2:133" ht="11.25" customHeight="1" x14ac:dyDescent="0.2">
      <c r="B37" s="656" t="s">
        <v>331</v>
      </c>
      <c r="C37" s="657"/>
      <c r="D37" s="657"/>
      <c r="E37" s="657"/>
      <c r="F37" s="657"/>
      <c r="G37" s="657"/>
      <c r="H37" s="657"/>
      <c r="I37" s="657"/>
      <c r="J37" s="657"/>
      <c r="K37" s="657"/>
      <c r="L37" s="657"/>
      <c r="M37" s="657"/>
      <c r="N37" s="657"/>
      <c r="O37" s="657"/>
      <c r="P37" s="657"/>
      <c r="Q37" s="658"/>
      <c r="R37" s="659">
        <v>222995</v>
      </c>
      <c r="S37" s="660"/>
      <c r="T37" s="660"/>
      <c r="U37" s="660"/>
      <c r="V37" s="660"/>
      <c r="W37" s="660"/>
      <c r="X37" s="660"/>
      <c r="Y37" s="661"/>
      <c r="Z37" s="662">
        <v>1.2</v>
      </c>
      <c r="AA37" s="662"/>
      <c r="AB37" s="662"/>
      <c r="AC37" s="662"/>
      <c r="AD37" s="663">
        <v>1027</v>
      </c>
      <c r="AE37" s="663"/>
      <c r="AF37" s="663"/>
      <c r="AG37" s="663"/>
      <c r="AH37" s="663"/>
      <c r="AI37" s="663"/>
      <c r="AJ37" s="663"/>
      <c r="AK37" s="663"/>
      <c r="AL37" s="664">
        <v>0</v>
      </c>
      <c r="AM37" s="665"/>
      <c r="AN37" s="665"/>
      <c r="AO37" s="666"/>
      <c r="AQ37" s="722" t="s">
        <v>332</v>
      </c>
      <c r="AR37" s="723"/>
      <c r="AS37" s="723"/>
      <c r="AT37" s="723"/>
      <c r="AU37" s="723"/>
      <c r="AV37" s="723"/>
      <c r="AW37" s="723"/>
      <c r="AX37" s="723"/>
      <c r="AY37" s="724"/>
      <c r="AZ37" s="659">
        <v>669900</v>
      </c>
      <c r="BA37" s="660"/>
      <c r="BB37" s="660"/>
      <c r="BC37" s="660"/>
      <c r="BD37" s="692"/>
      <c r="BE37" s="692"/>
      <c r="BF37" s="705"/>
      <c r="BG37" s="656" t="s">
        <v>333</v>
      </c>
      <c r="BH37" s="657"/>
      <c r="BI37" s="657"/>
      <c r="BJ37" s="657"/>
      <c r="BK37" s="657"/>
      <c r="BL37" s="657"/>
      <c r="BM37" s="657"/>
      <c r="BN37" s="657"/>
      <c r="BO37" s="657"/>
      <c r="BP37" s="657"/>
      <c r="BQ37" s="657"/>
      <c r="BR37" s="657"/>
      <c r="BS37" s="657"/>
      <c r="BT37" s="657"/>
      <c r="BU37" s="658"/>
      <c r="BV37" s="659">
        <v>-542</v>
      </c>
      <c r="BW37" s="660"/>
      <c r="BX37" s="660"/>
      <c r="BY37" s="660"/>
      <c r="BZ37" s="660"/>
      <c r="CA37" s="660"/>
      <c r="CB37" s="669"/>
      <c r="CD37" s="656" t="s">
        <v>334</v>
      </c>
      <c r="CE37" s="657"/>
      <c r="CF37" s="657"/>
      <c r="CG37" s="657"/>
      <c r="CH37" s="657"/>
      <c r="CI37" s="657"/>
      <c r="CJ37" s="657"/>
      <c r="CK37" s="657"/>
      <c r="CL37" s="657"/>
      <c r="CM37" s="657"/>
      <c r="CN37" s="657"/>
      <c r="CO37" s="657"/>
      <c r="CP37" s="657"/>
      <c r="CQ37" s="658"/>
      <c r="CR37" s="659">
        <v>761542</v>
      </c>
      <c r="CS37" s="692"/>
      <c r="CT37" s="692"/>
      <c r="CU37" s="692"/>
      <c r="CV37" s="692"/>
      <c r="CW37" s="692"/>
      <c r="CX37" s="692"/>
      <c r="CY37" s="693"/>
      <c r="CZ37" s="664">
        <v>4.5999999999999996</v>
      </c>
      <c r="DA37" s="689"/>
      <c r="DB37" s="689"/>
      <c r="DC37" s="694"/>
      <c r="DD37" s="668">
        <v>759931</v>
      </c>
      <c r="DE37" s="692"/>
      <c r="DF37" s="692"/>
      <c r="DG37" s="692"/>
      <c r="DH37" s="692"/>
      <c r="DI37" s="692"/>
      <c r="DJ37" s="692"/>
      <c r="DK37" s="693"/>
      <c r="DL37" s="668">
        <v>716554</v>
      </c>
      <c r="DM37" s="692"/>
      <c r="DN37" s="692"/>
      <c r="DO37" s="692"/>
      <c r="DP37" s="692"/>
      <c r="DQ37" s="692"/>
      <c r="DR37" s="692"/>
      <c r="DS37" s="692"/>
      <c r="DT37" s="692"/>
      <c r="DU37" s="692"/>
      <c r="DV37" s="693"/>
      <c r="DW37" s="664">
        <v>8.4</v>
      </c>
      <c r="DX37" s="689"/>
      <c r="DY37" s="689"/>
      <c r="DZ37" s="689"/>
      <c r="EA37" s="689"/>
      <c r="EB37" s="689"/>
      <c r="EC37" s="690"/>
    </row>
    <row r="38" spans="2:133" ht="11.25" customHeight="1" x14ac:dyDescent="0.2">
      <c r="B38" s="656" t="s">
        <v>335</v>
      </c>
      <c r="C38" s="657"/>
      <c r="D38" s="657"/>
      <c r="E38" s="657"/>
      <c r="F38" s="657"/>
      <c r="G38" s="657"/>
      <c r="H38" s="657"/>
      <c r="I38" s="657"/>
      <c r="J38" s="657"/>
      <c r="K38" s="657"/>
      <c r="L38" s="657"/>
      <c r="M38" s="657"/>
      <c r="N38" s="657"/>
      <c r="O38" s="657"/>
      <c r="P38" s="657"/>
      <c r="Q38" s="658"/>
      <c r="R38" s="659">
        <v>846400</v>
      </c>
      <c r="S38" s="660"/>
      <c r="T38" s="660"/>
      <c r="U38" s="660"/>
      <c r="V38" s="660"/>
      <c r="W38" s="660"/>
      <c r="X38" s="660"/>
      <c r="Y38" s="661"/>
      <c r="Z38" s="662">
        <v>4.7</v>
      </c>
      <c r="AA38" s="662"/>
      <c r="AB38" s="662"/>
      <c r="AC38" s="662"/>
      <c r="AD38" s="663" t="s">
        <v>129</v>
      </c>
      <c r="AE38" s="663"/>
      <c r="AF38" s="663"/>
      <c r="AG38" s="663"/>
      <c r="AH38" s="663"/>
      <c r="AI38" s="663"/>
      <c r="AJ38" s="663"/>
      <c r="AK38" s="663"/>
      <c r="AL38" s="664" t="s">
        <v>129</v>
      </c>
      <c r="AM38" s="665"/>
      <c r="AN38" s="665"/>
      <c r="AO38" s="666"/>
      <c r="AQ38" s="722" t="s">
        <v>336</v>
      </c>
      <c r="AR38" s="723"/>
      <c r="AS38" s="723"/>
      <c r="AT38" s="723"/>
      <c r="AU38" s="723"/>
      <c r="AV38" s="723"/>
      <c r="AW38" s="723"/>
      <c r="AX38" s="723"/>
      <c r="AY38" s="724"/>
      <c r="AZ38" s="659">
        <v>304646</v>
      </c>
      <c r="BA38" s="660"/>
      <c r="BB38" s="660"/>
      <c r="BC38" s="660"/>
      <c r="BD38" s="692"/>
      <c r="BE38" s="692"/>
      <c r="BF38" s="705"/>
      <c r="BG38" s="656" t="s">
        <v>337</v>
      </c>
      <c r="BH38" s="657"/>
      <c r="BI38" s="657"/>
      <c r="BJ38" s="657"/>
      <c r="BK38" s="657"/>
      <c r="BL38" s="657"/>
      <c r="BM38" s="657"/>
      <c r="BN38" s="657"/>
      <c r="BO38" s="657"/>
      <c r="BP38" s="657"/>
      <c r="BQ38" s="657"/>
      <c r="BR38" s="657"/>
      <c r="BS38" s="657"/>
      <c r="BT38" s="657"/>
      <c r="BU38" s="658"/>
      <c r="BV38" s="659">
        <v>3697</v>
      </c>
      <c r="BW38" s="660"/>
      <c r="BX38" s="660"/>
      <c r="BY38" s="660"/>
      <c r="BZ38" s="660"/>
      <c r="CA38" s="660"/>
      <c r="CB38" s="669"/>
      <c r="CD38" s="656" t="s">
        <v>338</v>
      </c>
      <c r="CE38" s="657"/>
      <c r="CF38" s="657"/>
      <c r="CG38" s="657"/>
      <c r="CH38" s="657"/>
      <c r="CI38" s="657"/>
      <c r="CJ38" s="657"/>
      <c r="CK38" s="657"/>
      <c r="CL38" s="657"/>
      <c r="CM38" s="657"/>
      <c r="CN38" s="657"/>
      <c r="CO38" s="657"/>
      <c r="CP38" s="657"/>
      <c r="CQ38" s="658"/>
      <c r="CR38" s="659">
        <v>1282472</v>
      </c>
      <c r="CS38" s="660"/>
      <c r="CT38" s="660"/>
      <c r="CU38" s="660"/>
      <c r="CV38" s="660"/>
      <c r="CW38" s="660"/>
      <c r="CX38" s="660"/>
      <c r="CY38" s="661"/>
      <c r="CZ38" s="664">
        <v>7.7</v>
      </c>
      <c r="DA38" s="689"/>
      <c r="DB38" s="689"/>
      <c r="DC38" s="694"/>
      <c r="DD38" s="668">
        <v>1062371</v>
      </c>
      <c r="DE38" s="660"/>
      <c r="DF38" s="660"/>
      <c r="DG38" s="660"/>
      <c r="DH38" s="660"/>
      <c r="DI38" s="660"/>
      <c r="DJ38" s="660"/>
      <c r="DK38" s="661"/>
      <c r="DL38" s="668">
        <v>1036913</v>
      </c>
      <c r="DM38" s="660"/>
      <c r="DN38" s="660"/>
      <c r="DO38" s="660"/>
      <c r="DP38" s="660"/>
      <c r="DQ38" s="660"/>
      <c r="DR38" s="660"/>
      <c r="DS38" s="660"/>
      <c r="DT38" s="660"/>
      <c r="DU38" s="660"/>
      <c r="DV38" s="661"/>
      <c r="DW38" s="664">
        <v>12.2</v>
      </c>
      <c r="DX38" s="689"/>
      <c r="DY38" s="689"/>
      <c r="DZ38" s="689"/>
      <c r="EA38" s="689"/>
      <c r="EB38" s="689"/>
      <c r="EC38" s="690"/>
    </row>
    <row r="39" spans="2:133" ht="11.25" customHeight="1" x14ac:dyDescent="0.2">
      <c r="B39" s="656" t="s">
        <v>339</v>
      </c>
      <c r="C39" s="657"/>
      <c r="D39" s="657"/>
      <c r="E39" s="657"/>
      <c r="F39" s="657"/>
      <c r="G39" s="657"/>
      <c r="H39" s="657"/>
      <c r="I39" s="657"/>
      <c r="J39" s="657"/>
      <c r="K39" s="657"/>
      <c r="L39" s="657"/>
      <c r="M39" s="657"/>
      <c r="N39" s="657"/>
      <c r="O39" s="657"/>
      <c r="P39" s="657"/>
      <c r="Q39" s="658"/>
      <c r="R39" s="659" t="s">
        <v>129</v>
      </c>
      <c r="S39" s="660"/>
      <c r="T39" s="660"/>
      <c r="U39" s="660"/>
      <c r="V39" s="660"/>
      <c r="W39" s="660"/>
      <c r="X39" s="660"/>
      <c r="Y39" s="661"/>
      <c r="Z39" s="662" t="s">
        <v>244</v>
      </c>
      <c r="AA39" s="662"/>
      <c r="AB39" s="662"/>
      <c r="AC39" s="662"/>
      <c r="AD39" s="663" t="s">
        <v>244</v>
      </c>
      <c r="AE39" s="663"/>
      <c r="AF39" s="663"/>
      <c r="AG39" s="663"/>
      <c r="AH39" s="663"/>
      <c r="AI39" s="663"/>
      <c r="AJ39" s="663"/>
      <c r="AK39" s="663"/>
      <c r="AL39" s="664" t="s">
        <v>244</v>
      </c>
      <c r="AM39" s="665"/>
      <c r="AN39" s="665"/>
      <c r="AO39" s="666"/>
      <c r="AQ39" s="722" t="s">
        <v>340</v>
      </c>
      <c r="AR39" s="723"/>
      <c r="AS39" s="723"/>
      <c r="AT39" s="723"/>
      <c r="AU39" s="723"/>
      <c r="AV39" s="723"/>
      <c r="AW39" s="723"/>
      <c r="AX39" s="723"/>
      <c r="AY39" s="724"/>
      <c r="AZ39" s="659">
        <v>12089</v>
      </c>
      <c r="BA39" s="660"/>
      <c r="BB39" s="660"/>
      <c r="BC39" s="660"/>
      <c r="BD39" s="692"/>
      <c r="BE39" s="692"/>
      <c r="BF39" s="705"/>
      <c r="BG39" s="656" t="s">
        <v>341</v>
      </c>
      <c r="BH39" s="657"/>
      <c r="BI39" s="657"/>
      <c r="BJ39" s="657"/>
      <c r="BK39" s="657"/>
      <c r="BL39" s="657"/>
      <c r="BM39" s="657"/>
      <c r="BN39" s="657"/>
      <c r="BO39" s="657"/>
      <c r="BP39" s="657"/>
      <c r="BQ39" s="657"/>
      <c r="BR39" s="657"/>
      <c r="BS39" s="657"/>
      <c r="BT39" s="657"/>
      <c r="BU39" s="658"/>
      <c r="BV39" s="659">
        <v>5745</v>
      </c>
      <c r="BW39" s="660"/>
      <c r="BX39" s="660"/>
      <c r="BY39" s="660"/>
      <c r="BZ39" s="660"/>
      <c r="CA39" s="660"/>
      <c r="CB39" s="669"/>
      <c r="CD39" s="656" t="s">
        <v>342</v>
      </c>
      <c r="CE39" s="657"/>
      <c r="CF39" s="657"/>
      <c r="CG39" s="657"/>
      <c r="CH39" s="657"/>
      <c r="CI39" s="657"/>
      <c r="CJ39" s="657"/>
      <c r="CK39" s="657"/>
      <c r="CL39" s="657"/>
      <c r="CM39" s="657"/>
      <c r="CN39" s="657"/>
      <c r="CO39" s="657"/>
      <c r="CP39" s="657"/>
      <c r="CQ39" s="658"/>
      <c r="CR39" s="659">
        <v>1226385</v>
      </c>
      <c r="CS39" s="692"/>
      <c r="CT39" s="692"/>
      <c r="CU39" s="692"/>
      <c r="CV39" s="692"/>
      <c r="CW39" s="692"/>
      <c r="CX39" s="692"/>
      <c r="CY39" s="693"/>
      <c r="CZ39" s="664">
        <v>7.4</v>
      </c>
      <c r="DA39" s="689"/>
      <c r="DB39" s="689"/>
      <c r="DC39" s="694"/>
      <c r="DD39" s="668">
        <v>1211055</v>
      </c>
      <c r="DE39" s="692"/>
      <c r="DF39" s="692"/>
      <c r="DG39" s="692"/>
      <c r="DH39" s="692"/>
      <c r="DI39" s="692"/>
      <c r="DJ39" s="692"/>
      <c r="DK39" s="693"/>
      <c r="DL39" s="668" t="s">
        <v>244</v>
      </c>
      <c r="DM39" s="692"/>
      <c r="DN39" s="692"/>
      <c r="DO39" s="692"/>
      <c r="DP39" s="692"/>
      <c r="DQ39" s="692"/>
      <c r="DR39" s="692"/>
      <c r="DS39" s="692"/>
      <c r="DT39" s="692"/>
      <c r="DU39" s="692"/>
      <c r="DV39" s="693"/>
      <c r="DW39" s="664" t="s">
        <v>129</v>
      </c>
      <c r="DX39" s="689"/>
      <c r="DY39" s="689"/>
      <c r="DZ39" s="689"/>
      <c r="EA39" s="689"/>
      <c r="EB39" s="689"/>
      <c r="EC39" s="690"/>
    </row>
    <row r="40" spans="2:133" ht="11.25" customHeight="1" x14ac:dyDescent="0.2">
      <c r="B40" s="656" t="s">
        <v>343</v>
      </c>
      <c r="C40" s="657"/>
      <c r="D40" s="657"/>
      <c r="E40" s="657"/>
      <c r="F40" s="657"/>
      <c r="G40" s="657"/>
      <c r="H40" s="657"/>
      <c r="I40" s="657"/>
      <c r="J40" s="657"/>
      <c r="K40" s="657"/>
      <c r="L40" s="657"/>
      <c r="M40" s="657"/>
      <c r="N40" s="657"/>
      <c r="O40" s="657"/>
      <c r="P40" s="657"/>
      <c r="Q40" s="658"/>
      <c r="R40" s="659">
        <v>125100</v>
      </c>
      <c r="S40" s="660"/>
      <c r="T40" s="660"/>
      <c r="U40" s="660"/>
      <c r="V40" s="660"/>
      <c r="W40" s="660"/>
      <c r="X40" s="660"/>
      <c r="Y40" s="661"/>
      <c r="Z40" s="662">
        <v>0.7</v>
      </c>
      <c r="AA40" s="662"/>
      <c r="AB40" s="662"/>
      <c r="AC40" s="662"/>
      <c r="AD40" s="663" t="s">
        <v>244</v>
      </c>
      <c r="AE40" s="663"/>
      <c r="AF40" s="663"/>
      <c r="AG40" s="663"/>
      <c r="AH40" s="663"/>
      <c r="AI40" s="663"/>
      <c r="AJ40" s="663"/>
      <c r="AK40" s="663"/>
      <c r="AL40" s="664" t="s">
        <v>129</v>
      </c>
      <c r="AM40" s="665"/>
      <c r="AN40" s="665"/>
      <c r="AO40" s="666"/>
      <c r="AQ40" s="722" t="s">
        <v>344</v>
      </c>
      <c r="AR40" s="723"/>
      <c r="AS40" s="723"/>
      <c r="AT40" s="723"/>
      <c r="AU40" s="723"/>
      <c r="AV40" s="723"/>
      <c r="AW40" s="723"/>
      <c r="AX40" s="723"/>
      <c r="AY40" s="724"/>
      <c r="AZ40" s="659" t="s">
        <v>244</v>
      </c>
      <c r="BA40" s="660"/>
      <c r="BB40" s="660"/>
      <c r="BC40" s="660"/>
      <c r="BD40" s="692"/>
      <c r="BE40" s="692"/>
      <c r="BF40" s="705"/>
      <c r="BG40" s="709" t="s">
        <v>345</v>
      </c>
      <c r="BH40" s="710"/>
      <c r="BI40" s="710"/>
      <c r="BJ40" s="710"/>
      <c r="BK40" s="710"/>
      <c r="BL40" s="223"/>
      <c r="BM40" s="657" t="s">
        <v>346</v>
      </c>
      <c r="BN40" s="657"/>
      <c r="BO40" s="657"/>
      <c r="BP40" s="657"/>
      <c r="BQ40" s="657"/>
      <c r="BR40" s="657"/>
      <c r="BS40" s="657"/>
      <c r="BT40" s="657"/>
      <c r="BU40" s="658"/>
      <c r="BV40" s="659">
        <v>94</v>
      </c>
      <c r="BW40" s="660"/>
      <c r="BX40" s="660"/>
      <c r="BY40" s="660"/>
      <c r="BZ40" s="660"/>
      <c r="CA40" s="660"/>
      <c r="CB40" s="669"/>
      <c r="CD40" s="656" t="s">
        <v>347</v>
      </c>
      <c r="CE40" s="657"/>
      <c r="CF40" s="657"/>
      <c r="CG40" s="657"/>
      <c r="CH40" s="657"/>
      <c r="CI40" s="657"/>
      <c r="CJ40" s="657"/>
      <c r="CK40" s="657"/>
      <c r="CL40" s="657"/>
      <c r="CM40" s="657"/>
      <c r="CN40" s="657"/>
      <c r="CO40" s="657"/>
      <c r="CP40" s="657"/>
      <c r="CQ40" s="658"/>
      <c r="CR40" s="659">
        <v>41260</v>
      </c>
      <c r="CS40" s="660"/>
      <c r="CT40" s="660"/>
      <c r="CU40" s="660"/>
      <c r="CV40" s="660"/>
      <c r="CW40" s="660"/>
      <c r="CX40" s="660"/>
      <c r="CY40" s="661"/>
      <c r="CZ40" s="664">
        <v>0.2</v>
      </c>
      <c r="DA40" s="689"/>
      <c r="DB40" s="689"/>
      <c r="DC40" s="694"/>
      <c r="DD40" s="668" t="s">
        <v>244</v>
      </c>
      <c r="DE40" s="660"/>
      <c r="DF40" s="660"/>
      <c r="DG40" s="660"/>
      <c r="DH40" s="660"/>
      <c r="DI40" s="660"/>
      <c r="DJ40" s="660"/>
      <c r="DK40" s="661"/>
      <c r="DL40" s="668" t="s">
        <v>129</v>
      </c>
      <c r="DM40" s="660"/>
      <c r="DN40" s="660"/>
      <c r="DO40" s="660"/>
      <c r="DP40" s="660"/>
      <c r="DQ40" s="660"/>
      <c r="DR40" s="660"/>
      <c r="DS40" s="660"/>
      <c r="DT40" s="660"/>
      <c r="DU40" s="660"/>
      <c r="DV40" s="661"/>
      <c r="DW40" s="664" t="s">
        <v>129</v>
      </c>
      <c r="DX40" s="689"/>
      <c r="DY40" s="689"/>
      <c r="DZ40" s="689"/>
      <c r="EA40" s="689"/>
      <c r="EB40" s="689"/>
      <c r="EC40" s="690"/>
    </row>
    <row r="41" spans="2:133" ht="11.25" customHeight="1" x14ac:dyDescent="0.2">
      <c r="B41" s="680" t="s">
        <v>348</v>
      </c>
      <c r="C41" s="681"/>
      <c r="D41" s="681"/>
      <c r="E41" s="681"/>
      <c r="F41" s="681"/>
      <c r="G41" s="681"/>
      <c r="H41" s="681"/>
      <c r="I41" s="681"/>
      <c r="J41" s="681"/>
      <c r="K41" s="681"/>
      <c r="L41" s="681"/>
      <c r="M41" s="681"/>
      <c r="N41" s="681"/>
      <c r="O41" s="681"/>
      <c r="P41" s="681"/>
      <c r="Q41" s="682"/>
      <c r="R41" s="731">
        <v>17840226</v>
      </c>
      <c r="S41" s="732"/>
      <c r="T41" s="732"/>
      <c r="U41" s="732"/>
      <c r="V41" s="732"/>
      <c r="W41" s="732"/>
      <c r="X41" s="732"/>
      <c r="Y41" s="736"/>
      <c r="Z41" s="737">
        <v>100</v>
      </c>
      <c r="AA41" s="737"/>
      <c r="AB41" s="737"/>
      <c r="AC41" s="737"/>
      <c r="AD41" s="738">
        <v>8360645</v>
      </c>
      <c r="AE41" s="738"/>
      <c r="AF41" s="738"/>
      <c r="AG41" s="738"/>
      <c r="AH41" s="738"/>
      <c r="AI41" s="738"/>
      <c r="AJ41" s="738"/>
      <c r="AK41" s="738"/>
      <c r="AL41" s="739">
        <v>100</v>
      </c>
      <c r="AM41" s="719"/>
      <c r="AN41" s="719"/>
      <c r="AO41" s="740"/>
      <c r="AQ41" s="722" t="s">
        <v>349</v>
      </c>
      <c r="AR41" s="723"/>
      <c r="AS41" s="723"/>
      <c r="AT41" s="723"/>
      <c r="AU41" s="723"/>
      <c r="AV41" s="723"/>
      <c r="AW41" s="723"/>
      <c r="AX41" s="723"/>
      <c r="AY41" s="724"/>
      <c r="AZ41" s="659">
        <v>265083</v>
      </c>
      <c r="BA41" s="660"/>
      <c r="BB41" s="660"/>
      <c r="BC41" s="660"/>
      <c r="BD41" s="692"/>
      <c r="BE41" s="692"/>
      <c r="BF41" s="705"/>
      <c r="BG41" s="709"/>
      <c r="BH41" s="710"/>
      <c r="BI41" s="710"/>
      <c r="BJ41" s="710"/>
      <c r="BK41" s="710"/>
      <c r="BL41" s="223"/>
      <c r="BM41" s="657" t="s">
        <v>350</v>
      </c>
      <c r="BN41" s="657"/>
      <c r="BO41" s="657"/>
      <c r="BP41" s="657"/>
      <c r="BQ41" s="657"/>
      <c r="BR41" s="657"/>
      <c r="BS41" s="657"/>
      <c r="BT41" s="657"/>
      <c r="BU41" s="658"/>
      <c r="BV41" s="659" t="s">
        <v>244</v>
      </c>
      <c r="BW41" s="660"/>
      <c r="BX41" s="660"/>
      <c r="BY41" s="660"/>
      <c r="BZ41" s="660"/>
      <c r="CA41" s="660"/>
      <c r="CB41" s="669"/>
      <c r="CD41" s="656" t="s">
        <v>351</v>
      </c>
      <c r="CE41" s="657"/>
      <c r="CF41" s="657"/>
      <c r="CG41" s="657"/>
      <c r="CH41" s="657"/>
      <c r="CI41" s="657"/>
      <c r="CJ41" s="657"/>
      <c r="CK41" s="657"/>
      <c r="CL41" s="657"/>
      <c r="CM41" s="657"/>
      <c r="CN41" s="657"/>
      <c r="CO41" s="657"/>
      <c r="CP41" s="657"/>
      <c r="CQ41" s="658"/>
      <c r="CR41" s="659" t="s">
        <v>129</v>
      </c>
      <c r="CS41" s="692"/>
      <c r="CT41" s="692"/>
      <c r="CU41" s="692"/>
      <c r="CV41" s="692"/>
      <c r="CW41" s="692"/>
      <c r="CX41" s="692"/>
      <c r="CY41" s="693"/>
      <c r="CZ41" s="664" t="s">
        <v>129</v>
      </c>
      <c r="DA41" s="689"/>
      <c r="DB41" s="689"/>
      <c r="DC41" s="694"/>
      <c r="DD41" s="668" t="s">
        <v>244</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352</v>
      </c>
      <c r="AR42" s="729"/>
      <c r="AS42" s="729"/>
      <c r="AT42" s="729"/>
      <c r="AU42" s="729"/>
      <c r="AV42" s="729"/>
      <c r="AW42" s="729"/>
      <c r="AX42" s="729"/>
      <c r="AY42" s="730"/>
      <c r="AZ42" s="731">
        <v>1017389</v>
      </c>
      <c r="BA42" s="732"/>
      <c r="BB42" s="732"/>
      <c r="BC42" s="732"/>
      <c r="BD42" s="718"/>
      <c r="BE42" s="718"/>
      <c r="BF42" s="720"/>
      <c r="BG42" s="711"/>
      <c r="BH42" s="712"/>
      <c r="BI42" s="712"/>
      <c r="BJ42" s="712"/>
      <c r="BK42" s="712"/>
      <c r="BL42" s="224"/>
      <c r="BM42" s="681" t="s">
        <v>353</v>
      </c>
      <c r="BN42" s="681"/>
      <c r="BO42" s="681"/>
      <c r="BP42" s="681"/>
      <c r="BQ42" s="681"/>
      <c r="BR42" s="681"/>
      <c r="BS42" s="681"/>
      <c r="BT42" s="681"/>
      <c r="BU42" s="682"/>
      <c r="BV42" s="731">
        <v>391</v>
      </c>
      <c r="BW42" s="732"/>
      <c r="BX42" s="732"/>
      <c r="BY42" s="732"/>
      <c r="BZ42" s="732"/>
      <c r="CA42" s="732"/>
      <c r="CB42" s="741"/>
      <c r="CD42" s="656" t="s">
        <v>354</v>
      </c>
      <c r="CE42" s="657"/>
      <c r="CF42" s="657"/>
      <c r="CG42" s="657"/>
      <c r="CH42" s="657"/>
      <c r="CI42" s="657"/>
      <c r="CJ42" s="657"/>
      <c r="CK42" s="657"/>
      <c r="CL42" s="657"/>
      <c r="CM42" s="657"/>
      <c r="CN42" s="657"/>
      <c r="CO42" s="657"/>
      <c r="CP42" s="657"/>
      <c r="CQ42" s="658"/>
      <c r="CR42" s="659">
        <v>1267738</v>
      </c>
      <c r="CS42" s="692"/>
      <c r="CT42" s="692"/>
      <c r="CU42" s="692"/>
      <c r="CV42" s="692"/>
      <c r="CW42" s="692"/>
      <c r="CX42" s="692"/>
      <c r="CY42" s="693"/>
      <c r="CZ42" s="664">
        <v>7.7</v>
      </c>
      <c r="DA42" s="689"/>
      <c r="DB42" s="689"/>
      <c r="DC42" s="694"/>
      <c r="DD42" s="668">
        <v>210936</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355</v>
      </c>
      <c r="CD43" s="656" t="s">
        <v>356</v>
      </c>
      <c r="CE43" s="657"/>
      <c r="CF43" s="657"/>
      <c r="CG43" s="657"/>
      <c r="CH43" s="657"/>
      <c r="CI43" s="657"/>
      <c r="CJ43" s="657"/>
      <c r="CK43" s="657"/>
      <c r="CL43" s="657"/>
      <c r="CM43" s="657"/>
      <c r="CN43" s="657"/>
      <c r="CO43" s="657"/>
      <c r="CP43" s="657"/>
      <c r="CQ43" s="658"/>
      <c r="CR43" s="659">
        <v>24048</v>
      </c>
      <c r="CS43" s="692"/>
      <c r="CT43" s="692"/>
      <c r="CU43" s="692"/>
      <c r="CV43" s="692"/>
      <c r="CW43" s="692"/>
      <c r="CX43" s="692"/>
      <c r="CY43" s="693"/>
      <c r="CZ43" s="664">
        <v>0.1</v>
      </c>
      <c r="DA43" s="689"/>
      <c r="DB43" s="689"/>
      <c r="DC43" s="694"/>
      <c r="DD43" s="668">
        <v>24048</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357</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304</v>
      </c>
      <c r="CE44" s="698"/>
      <c r="CF44" s="656" t="s">
        <v>358</v>
      </c>
      <c r="CG44" s="657"/>
      <c r="CH44" s="657"/>
      <c r="CI44" s="657"/>
      <c r="CJ44" s="657"/>
      <c r="CK44" s="657"/>
      <c r="CL44" s="657"/>
      <c r="CM44" s="657"/>
      <c r="CN44" s="657"/>
      <c r="CO44" s="657"/>
      <c r="CP44" s="657"/>
      <c r="CQ44" s="658"/>
      <c r="CR44" s="659">
        <v>1253543</v>
      </c>
      <c r="CS44" s="660"/>
      <c r="CT44" s="660"/>
      <c r="CU44" s="660"/>
      <c r="CV44" s="660"/>
      <c r="CW44" s="660"/>
      <c r="CX44" s="660"/>
      <c r="CY44" s="661"/>
      <c r="CZ44" s="664">
        <v>7.6</v>
      </c>
      <c r="DA44" s="665"/>
      <c r="DB44" s="665"/>
      <c r="DC44" s="671"/>
      <c r="DD44" s="668">
        <v>199118</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359</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360</v>
      </c>
      <c r="CG45" s="657"/>
      <c r="CH45" s="657"/>
      <c r="CI45" s="657"/>
      <c r="CJ45" s="657"/>
      <c r="CK45" s="657"/>
      <c r="CL45" s="657"/>
      <c r="CM45" s="657"/>
      <c r="CN45" s="657"/>
      <c r="CO45" s="657"/>
      <c r="CP45" s="657"/>
      <c r="CQ45" s="658"/>
      <c r="CR45" s="659">
        <v>404824</v>
      </c>
      <c r="CS45" s="692"/>
      <c r="CT45" s="692"/>
      <c r="CU45" s="692"/>
      <c r="CV45" s="692"/>
      <c r="CW45" s="692"/>
      <c r="CX45" s="692"/>
      <c r="CY45" s="693"/>
      <c r="CZ45" s="664">
        <v>2.4</v>
      </c>
      <c r="DA45" s="689"/>
      <c r="DB45" s="689"/>
      <c r="DC45" s="694"/>
      <c r="DD45" s="668">
        <v>25975</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9"/>
      <c r="CE46" s="700"/>
      <c r="CF46" s="656" t="s">
        <v>361</v>
      </c>
      <c r="CG46" s="657"/>
      <c r="CH46" s="657"/>
      <c r="CI46" s="657"/>
      <c r="CJ46" s="657"/>
      <c r="CK46" s="657"/>
      <c r="CL46" s="657"/>
      <c r="CM46" s="657"/>
      <c r="CN46" s="657"/>
      <c r="CO46" s="657"/>
      <c r="CP46" s="657"/>
      <c r="CQ46" s="658"/>
      <c r="CR46" s="659">
        <v>779282</v>
      </c>
      <c r="CS46" s="660"/>
      <c r="CT46" s="660"/>
      <c r="CU46" s="660"/>
      <c r="CV46" s="660"/>
      <c r="CW46" s="660"/>
      <c r="CX46" s="660"/>
      <c r="CY46" s="661"/>
      <c r="CZ46" s="664">
        <v>4.7</v>
      </c>
      <c r="DA46" s="665"/>
      <c r="DB46" s="665"/>
      <c r="DC46" s="671"/>
      <c r="DD46" s="668">
        <v>168006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9"/>
      <c r="CE47" s="700"/>
      <c r="CF47" s="656" t="s">
        <v>362</v>
      </c>
      <c r="CG47" s="657"/>
      <c r="CH47" s="657"/>
      <c r="CI47" s="657"/>
      <c r="CJ47" s="657"/>
      <c r="CK47" s="657"/>
      <c r="CL47" s="657"/>
      <c r="CM47" s="657"/>
      <c r="CN47" s="657"/>
      <c r="CO47" s="657"/>
      <c r="CP47" s="657"/>
      <c r="CQ47" s="658"/>
      <c r="CR47" s="659">
        <v>14195</v>
      </c>
      <c r="CS47" s="692"/>
      <c r="CT47" s="692"/>
      <c r="CU47" s="692"/>
      <c r="CV47" s="692"/>
      <c r="CW47" s="692"/>
      <c r="CX47" s="692"/>
      <c r="CY47" s="693"/>
      <c r="CZ47" s="664">
        <v>0.1</v>
      </c>
      <c r="DA47" s="689"/>
      <c r="DB47" s="689"/>
      <c r="DC47" s="694"/>
      <c r="DD47" s="668">
        <v>11818</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701"/>
      <c r="CE48" s="702"/>
      <c r="CF48" s="656" t="s">
        <v>363</v>
      </c>
      <c r="CG48" s="657"/>
      <c r="CH48" s="657"/>
      <c r="CI48" s="657"/>
      <c r="CJ48" s="657"/>
      <c r="CK48" s="657"/>
      <c r="CL48" s="657"/>
      <c r="CM48" s="657"/>
      <c r="CN48" s="657"/>
      <c r="CO48" s="657"/>
      <c r="CP48" s="657"/>
      <c r="CQ48" s="658"/>
      <c r="CR48" s="659" t="s">
        <v>244</v>
      </c>
      <c r="CS48" s="660"/>
      <c r="CT48" s="660"/>
      <c r="CU48" s="660"/>
      <c r="CV48" s="660"/>
      <c r="CW48" s="660"/>
      <c r="CX48" s="660"/>
      <c r="CY48" s="661"/>
      <c r="CZ48" s="664" t="s">
        <v>129</v>
      </c>
      <c r="DA48" s="665"/>
      <c r="DB48" s="665"/>
      <c r="DC48" s="671"/>
      <c r="DD48" s="668" t="s">
        <v>129</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364</v>
      </c>
      <c r="CE49" s="681"/>
      <c r="CF49" s="681"/>
      <c r="CG49" s="681"/>
      <c r="CH49" s="681"/>
      <c r="CI49" s="681"/>
      <c r="CJ49" s="681"/>
      <c r="CK49" s="681"/>
      <c r="CL49" s="681"/>
      <c r="CM49" s="681"/>
      <c r="CN49" s="681"/>
      <c r="CO49" s="681"/>
      <c r="CP49" s="681"/>
      <c r="CQ49" s="682"/>
      <c r="CR49" s="731">
        <v>16564902</v>
      </c>
      <c r="CS49" s="718"/>
      <c r="CT49" s="718"/>
      <c r="CU49" s="718"/>
      <c r="CV49" s="718"/>
      <c r="CW49" s="718"/>
      <c r="CX49" s="718"/>
      <c r="CY49" s="747"/>
      <c r="CZ49" s="739">
        <v>100</v>
      </c>
      <c r="DA49" s="748"/>
      <c r="DB49" s="748"/>
      <c r="DC49" s="749"/>
      <c r="DD49" s="750">
        <v>11476656</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jwKrV51ouRvVAi2CBeufpmcyVEq5HPrdNnQemEvRXPB9Ahd4pHDTsiltTiPF8L1jlx9oa9qQq20c+N2nD67J9Q==" saltValue="Ao6nzWpvMI+K9Bx8TYy8q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365</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366</v>
      </c>
      <c r="DK2" s="759"/>
      <c r="DL2" s="759"/>
      <c r="DM2" s="759"/>
      <c r="DN2" s="759"/>
      <c r="DO2" s="760"/>
      <c r="DP2" s="228"/>
      <c r="DQ2" s="758" t="s">
        <v>367</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368</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369</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370</v>
      </c>
      <c r="B5" s="764"/>
      <c r="C5" s="764"/>
      <c r="D5" s="764"/>
      <c r="E5" s="764"/>
      <c r="F5" s="764"/>
      <c r="G5" s="764"/>
      <c r="H5" s="764"/>
      <c r="I5" s="764"/>
      <c r="J5" s="764"/>
      <c r="K5" s="764"/>
      <c r="L5" s="764"/>
      <c r="M5" s="764"/>
      <c r="N5" s="764"/>
      <c r="O5" s="764"/>
      <c r="P5" s="765"/>
      <c r="Q5" s="769" t="s">
        <v>371</v>
      </c>
      <c r="R5" s="770"/>
      <c r="S5" s="770"/>
      <c r="T5" s="770"/>
      <c r="U5" s="771"/>
      <c r="V5" s="769" t="s">
        <v>372</v>
      </c>
      <c r="W5" s="770"/>
      <c r="X5" s="770"/>
      <c r="Y5" s="770"/>
      <c r="Z5" s="771"/>
      <c r="AA5" s="769" t="s">
        <v>373</v>
      </c>
      <c r="AB5" s="770"/>
      <c r="AC5" s="770"/>
      <c r="AD5" s="770"/>
      <c r="AE5" s="770"/>
      <c r="AF5" s="775" t="s">
        <v>374</v>
      </c>
      <c r="AG5" s="770"/>
      <c r="AH5" s="770"/>
      <c r="AI5" s="770"/>
      <c r="AJ5" s="776"/>
      <c r="AK5" s="770" t="s">
        <v>375</v>
      </c>
      <c r="AL5" s="770"/>
      <c r="AM5" s="770"/>
      <c r="AN5" s="770"/>
      <c r="AO5" s="771"/>
      <c r="AP5" s="769" t="s">
        <v>376</v>
      </c>
      <c r="AQ5" s="770"/>
      <c r="AR5" s="770"/>
      <c r="AS5" s="770"/>
      <c r="AT5" s="771"/>
      <c r="AU5" s="769" t="s">
        <v>377</v>
      </c>
      <c r="AV5" s="770"/>
      <c r="AW5" s="770"/>
      <c r="AX5" s="770"/>
      <c r="AY5" s="776"/>
      <c r="AZ5" s="232"/>
      <c r="BA5" s="232"/>
      <c r="BB5" s="232"/>
      <c r="BC5" s="232"/>
      <c r="BD5" s="232"/>
      <c r="BE5" s="233"/>
      <c r="BF5" s="233"/>
      <c r="BG5" s="233"/>
      <c r="BH5" s="233"/>
      <c r="BI5" s="233"/>
      <c r="BJ5" s="233"/>
      <c r="BK5" s="233"/>
      <c r="BL5" s="233"/>
      <c r="BM5" s="233"/>
      <c r="BN5" s="233"/>
      <c r="BO5" s="233"/>
      <c r="BP5" s="233"/>
      <c r="BQ5" s="763" t="s">
        <v>378</v>
      </c>
      <c r="BR5" s="764"/>
      <c r="BS5" s="764"/>
      <c r="BT5" s="764"/>
      <c r="BU5" s="764"/>
      <c r="BV5" s="764"/>
      <c r="BW5" s="764"/>
      <c r="BX5" s="764"/>
      <c r="BY5" s="764"/>
      <c r="BZ5" s="764"/>
      <c r="CA5" s="764"/>
      <c r="CB5" s="764"/>
      <c r="CC5" s="764"/>
      <c r="CD5" s="764"/>
      <c r="CE5" s="764"/>
      <c r="CF5" s="764"/>
      <c r="CG5" s="765"/>
      <c r="CH5" s="769" t="s">
        <v>379</v>
      </c>
      <c r="CI5" s="770"/>
      <c r="CJ5" s="770"/>
      <c r="CK5" s="770"/>
      <c r="CL5" s="771"/>
      <c r="CM5" s="769" t="s">
        <v>380</v>
      </c>
      <c r="CN5" s="770"/>
      <c r="CO5" s="770"/>
      <c r="CP5" s="770"/>
      <c r="CQ5" s="771"/>
      <c r="CR5" s="769" t="s">
        <v>381</v>
      </c>
      <c r="CS5" s="770"/>
      <c r="CT5" s="770"/>
      <c r="CU5" s="770"/>
      <c r="CV5" s="771"/>
      <c r="CW5" s="769" t="s">
        <v>382</v>
      </c>
      <c r="CX5" s="770"/>
      <c r="CY5" s="770"/>
      <c r="CZ5" s="770"/>
      <c r="DA5" s="771"/>
      <c r="DB5" s="769" t="s">
        <v>383</v>
      </c>
      <c r="DC5" s="770"/>
      <c r="DD5" s="770"/>
      <c r="DE5" s="770"/>
      <c r="DF5" s="771"/>
      <c r="DG5" s="799" t="s">
        <v>384</v>
      </c>
      <c r="DH5" s="800"/>
      <c r="DI5" s="800"/>
      <c r="DJ5" s="800"/>
      <c r="DK5" s="801"/>
      <c r="DL5" s="799" t="s">
        <v>385</v>
      </c>
      <c r="DM5" s="800"/>
      <c r="DN5" s="800"/>
      <c r="DO5" s="800"/>
      <c r="DP5" s="801"/>
      <c r="DQ5" s="769" t="s">
        <v>386</v>
      </c>
      <c r="DR5" s="770"/>
      <c r="DS5" s="770"/>
      <c r="DT5" s="770"/>
      <c r="DU5" s="771"/>
      <c r="DV5" s="769" t="s">
        <v>377</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387</v>
      </c>
      <c r="C7" s="786"/>
      <c r="D7" s="786"/>
      <c r="E7" s="786"/>
      <c r="F7" s="786"/>
      <c r="G7" s="786"/>
      <c r="H7" s="786"/>
      <c r="I7" s="786"/>
      <c r="J7" s="786"/>
      <c r="K7" s="786"/>
      <c r="L7" s="786"/>
      <c r="M7" s="786"/>
      <c r="N7" s="786"/>
      <c r="O7" s="786"/>
      <c r="P7" s="787"/>
      <c r="Q7" s="788">
        <v>17848</v>
      </c>
      <c r="R7" s="789"/>
      <c r="S7" s="789"/>
      <c r="T7" s="789"/>
      <c r="U7" s="789"/>
      <c r="V7" s="789">
        <v>16578</v>
      </c>
      <c r="W7" s="789"/>
      <c r="X7" s="789"/>
      <c r="Y7" s="789"/>
      <c r="Z7" s="789"/>
      <c r="AA7" s="789">
        <v>1270</v>
      </c>
      <c r="AB7" s="789"/>
      <c r="AC7" s="789"/>
      <c r="AD7" s="789"/>
      <c r="AE7" s="790"/>
      <c r="AF7" s="791">
        <v>1170</v>
      </c>
      <c r="AG7" s="792"/>
      <c r="AH7" s="792"/>
      <c r="AI7" s="792"/>
      <c r="AJ7" s="793"/>
      <c r="AK7" s="794">
        <v>1259</v>
      </c>
      <c r="AL7" s="795"/>
      <c r="AM7" s="795"/>
      <c r="AN7" s="795"/>
      <c r="AO7" s="795"/>
      <c r="AP7" s="795">
        <v>14955</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584</v>
      </c>
      <c r="BT7" s="783"/>
      <c r="BU7" s="783"/>
      <c r="BV7" s="783"/>
      <c r="BW7" s="783"/>
      <c r="BX7" s="783"/>
      <c r="BY7" s="783"/>
      <c r="BZ7" s="783"/>
      <c r="CA7" s="783"/>
      <c r="CB7" s="783"/>
      <c r="CC7" s="783"/>
      <c r="CD7" s="783"/>
      <c r="CE7" s="783"/>
      <c r="CF7" s="783"/>
      <c r="CG7" s="798"/>
      <c r="CH7" s="779">
        <v>-1</v>
      </c>
      <c r="CI7" s="780"/>
      <c r="CJ7" s="780"/>
      <c r="CK7" s="780"/>
      <c r="CL7" s="781"/>
      <c r="CM7" s="779">
        <v>103</v>
      </c>
      <c r="CN7" s="780"/>
      <c r="CO7" s="780"/>
      <c r="CP7" s="780"/>
      <c r="CQ7" s="781"/>
      <c r="CR7" s="779">
        <v>5</v>
      </c>
      <c r="CS7" s="780"/>
      <c r="CT7" s="780"/>
      <c r="CU7" s="780"/>
      <c r="CV7" s="781"/>
      <c r="CW7" s="779" t="s">
        <v>574</v>
      </c>
      <c r="CX7" s="780"/>
      <c r="CY7" s="780"/>
      <c r="CZ7" s="780"/>
      <c r="DA7" s="781"/>
      <c r="DB7" s="779" t="s">
        <v>574</v>
      </c>
      <c r="DC7" s="780"/>
      <c r="DD7" s="780"/>
      <c r="DE7" s="780"/>
      <c r="DF7" s="781"/>
      <c r="DG7" s="779" t="s">
        <v>574</v>
      </c>
      <c r="DH7" s="780"/>
      <c r="DI7" s="780"/>
      <c r="DJ7" s="780"/>
      <c r="DK7" s="781"/>
      <c r="DL7" s="779" t="s">
        <v>574</v>
      </c>
      <c r="DM7" s="780"/>
      <c r="DN7" s="780"/>
      <c r="DO7" s="780"/>
      <c r="DP7" s="781"/>
      <c r="DQ7" s="779" t="s">
        <v>574</v>
      </c>
      <c r="DR7" s="780"/>
      <c r="DS7" s="780"/>
      <c r="DT7" s="780"/>
      <c r="DU7" s="781"/>
      <c r="DV7" s="782" t="s">
        <v>585</v>
      </c>
      <c r="DW7" s="783"/>
      <c r="DX7" s="783"/>
      <c r="DY7" s="783"/>
      <c r="DZ7" s="784"/>
      <c r="EA7" s="234"/>
    </row>
    <row r="8" spans="1:131" s="235" customFormat="1" ht="26.25" customHeight="1" x14ac:dyDescent="0.2">
      <c r="A8" s="238">
        <v>2</v>
      </c>
      <c r="B8" s="816" t="s">
        <v>388</v>
      </c>
      <c r="C8" s="817"/>
      <c r="D8" s="817"/>
      <c r="E8" s="817"/>
      <c r="F8" s="817"/>
      <c r="G8" s="817"/>
      <c r="H8" s="817"/>
      <c r="I8" s="817"/>
      <c r="J8" s="817"/>
      <c r="K8" s="817"/>
      <c r="L8" s="817"/>
      <c r="M8" s="817"/>
      <c r="N8" s="817"/>
      <c r="O8" s="817"/>
      <c r="P8" s="818"/>
      <c r="Q8" s="819">
        <v>6</v>
      </c>
      <c r="R8" s="820"/>
      <c r="S8" s="820"/>
      <c r="T8" s="820"/>
      <c r="U8" s="820"/>
      <c r="V8" s="820">
        <v>1</v>
      </c>
      <c r="W8" s="820"/>
      <c r="X8" s="820"/>
      <c r="Y8" s="820"/>
      <c r="Z8" s="820"/>
      <c r="AA8" s="820">
        <v>5</v>
      </c>
      <c r="AB8" s="820"/>
      <c r="AC8" s="820"/>
      <c r="AD8" s="820"/>
      <c r="AE8" s="821"/>
      <c r="AF8" s="822">
        <v>5</v>
      </c>
      <c r="AG8" s="823"/>
      <c r="AH8" s="823"/>
      <c r="AI8" s="823"/>
      <c r="AJ8" s="824"/>
      <c r="AK8" s="805" t="s">
        <v>574</v>
      </c>
      <c r="AL8" s="806"/>
      <c r="AM8" s="806"/>
      <c r="AN8" s="806"/>
      <c r="AO8" s="806"/>
      <c r="AP8" s="806" t="s">
        <v>574</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586</v>
      </c>
      <c r="BT8" s="810"/>
      <c r="BU8" s="810"/>
      <c r="BV8" s="810"/>
      <c r="BW8" s="810"/>
      <c r="BX8" s="810"/>
      <c r="BY8" s="810"/>
      <c r="BZ8" s="810"/>
      <c r="CA8" s="810"/>
      <c r="CB8" s="810"/>
      <c r="CC8" s="810"/>
      <c r="CD8" s="810"/>
      <c r="CE8" s="810"/>
      <c r="CF8" s="810"/>
      <c r="CG8" s="811"/>
      <c r="CH8" s="812">
        <v>-131</v>
      </c>
      <c r="CI8" s="813"/>
      <c r="CJ8" s="813"/>
      <c r="CK8" s="813"/>
      <c r="CL8" s="814"/>
      <c r="CM8" s="812">
        <v>133</v>
      </c>
      <c r="CN8" s="813"/>
      <c r="CO8" s="813"/>
      <c r="CP8" s="813"/>
      <c r="CQ8" s="814"/>
      <c r="CR8" s="812">
        <v>36</v>
      </c>
      <c r="CS8" s="813"/>
      <c r="CT8" s="813"/>
      <c r="CU8" s="813"/>
      <c r="CV8" s="814"/>
      <c r="CW8" s="812">
        <v>2</v>
      </c>
      <c r="CX8" s="813"/>
      <c r="CY8" s="813"/>
      <c r="CZ8" s="813"/>
      <c r="DA8" s="814"/>
      <c r="DB8" s="812" t="s">
        <v>574</v>
      </c>
      <c r="DC8" s="813"/>
      <c r="DD8" s="813"/>
      <c r="DE8" s="813"/>
      <c r="DF8" s="814"/>
      <c r="DG8" s="812" t="s">
        <v>574</v>
      </c>
      <c r="DH8" s="813"/>
      <c r="DI8" s="813"/>
      <c r="DJ8" s="813"/>
      <c r="DK8" s="814"/>
      <c r="DL8" s="812" t="s">
        <v>574</v>
      </c>
      <c r="DM8" s="813"/>
      <c r="DN8" s="813"/>
      <c r="DO8" s="813"/>
      <c r="DP8" s="814"/>
      <c r="DQ8" s="812" t="s">
        <v>574</v>
      </c>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389</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390</v>
      </c>
      <c r="B23" s="825" t="s">
        <v>391</v>
      </c>
      <c r="C23" s="826"/>
      <c r="D23" s="826"/>
      <c r="E23" s="826"/>
      <c r="F23" s="826"/>
      <c r="G23" s="826"/>
      <c r="H23" s="826"/>
      <c r="I23" s="826"/>
      <c r="J23" s="826"/>
      <c r="K23" s="826"/>
      <c r="L23" s="826"/>
      <c r="M23" s="826"/>
      <c r="N23" s="826"/>
      <c r="O23" s="826"/>
      <c r="P23" s="827"/>
      <c r="Q23" s="828"/>
      <c r="R23" s="829"/>
      <c r="S23" s="829"/>
      <c r="T23" s="829"/>
      <c r="U23" s="829"/>
      <c r="V23" s="829"/>
      <c r="W23" s="829"/>
      <c r="X23" s="829"/>
      <c r="Y23" s="829"/>
      <c r="Z23" s="829"/>
      <c r="AA23" s="829"/>
      <c r="AB23" s="829"/>
      <c r="AC23" s="829"/>
      <c r="AD23" s="829"/>
      <c r="AE23" s="830"/>
      <c r="AF23" s="831">
        <v>1175</v>
      </c>
      <c r="AG23" s="829"/>
      <c r="AH23" s="829"/>
      <c r="AI23" s="829"/>
      <c r="AJ23" s="832"/>
      <c r="AK23" s="833"/>
      <c r="AL23" s="834"/>
      <c r="AM23" s="834"/>
      <c r="AN23" s="834"/>
      <c r="AO23" s="834"/>
      <c r="AP23" s="829"/>
      <c r="AQ23" s="829"/>
      <c r="AR23" s="829"/>
      <c r="AS23" s="829"/>
      <c r="AT23" s="829"/>
      <c r="AU23" s="845"/>
      <c r="AV23" s="845"/>
      <c r="AW23" s="845"/>
      <c r="AX23" s="845"/>
      <c r="AY23" s="846"/>
      <c r="AZ23" s="847" t="s">
        <v>392</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393</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394</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370</v>
      </c>
      <c r="B26" s="764"/>
      <c r="C26" s="764"/>
      <c r="D26" s="764"/>
      <c r="E26" s="764"/>
      <c r="F26" s="764"/>
      <c r="G26" s="764"/>
      <c r="H26" s="764"/>
      <c r="I26" s="764"/>
      <c r="J26" s="764"/>
      <c r="K26" s="764"/>
      <c r="L26" s="764"/>
      <c r="M26" s="764"/>
      <c r="N26" s="764"/>
      <c r="O26" s="764"/>
      <c r="P26" s="765"/>
      <c r="Q26" s="769" t="s">
        <v>395</v>
      </c>
      <c r="R26" s="770"/>
      <c r="S26" s="770"/>
      <c r="T26" s="770"/>
      <c r="U26" s="771"/>
      <c r="V26" s="769" t="s">
        <v>396</v>
      </c>
      <c r="W26" s="770"/>
      <c r="X26" s="770"/>
      <c r="Y26" s="770"/>
      <c r="Z26" s="771"/>
      <c r="AA26" s="769" t="s">
        <v>397</v>
      </c>
      <c r="AB26" s="770"/>
      <c r="AC26" s="770"/>
      <c r="AD26" s="770"/>
      <c r="AE26" s="770"/>
      <c r="AF26" s="850" t="s">
        <v>398</v>
      </c>
      <c r="AG26" s="851"/>
      <c r="AH26" s="851"/>
      <c r="AI26" s="851"/>
      <c r="AJ26" s="852"/>
      <c r="AK26" s="770" t="s">
        <v>399</v>
      </c>
      <c r="AL26" s="770"/>
      <c r="AM26" s="770"/>
      <c r="AN26" s="770"/>
      <c r="AO26" s="771"/>
      <c r="AP26" s="769" t="s">
        <v>400</v>
      </c>
      <c r="AQ26" s="770"/>
      <c r="AR26" s="770"/>
      <c r="AS26" s="770"/>
      <c r="AT26" s="771"/>
      <c r="AU26" s="769" t="s">
        <v>401</v>
      </c>
      <c r="AV26" s="770"/>
      <c r="AW26" s="770"/>
      <c r="AX26" s="770"/>
      <c r="AY26" s="771"/>
      <c r="AZ26" s="769" t="s">
        <v>402</v>
      </c>
      <c r="BA26" s="770"/>
      <c r="BB26" s="770"/>
      <c r="BC26" s="770"/>
      <c r="BD26" s="771"/>
      <c r="BE26" s="769" t="s">
        <v>377</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403</v>
      </c>
      <c r="C28" s="786"/>
      <c r="D28" s="786"/>
      <c r="E28" s="786"/>
      <c r="F28" s="786"/>
      <c r="G28" s="786"/>
      <c r="H28" s="786"/>
      <c r="I28" s="786"/>
      <c r="J28" s="786"/>
      <c r="K28" s="786"/>
      <c r="L28" s="786"/>
      <c r="M28" s="786"/>
      <c r="N28" s="786"/>
      <c r="O28" s="786"/>
      <c r="P28" s="787"/>
      <c r="Q28" s="858">
        <v>3200</v>
      </c>
      <c r="R28" s="859"/>
      <c r="S28" s="859"/>
      <c r="T28" s="859"/>
      <c r="U28" s="859"/>
      <c r="V28" s="859">
        <v>3193</v>
      </c>
      <c r="W28" s="859"/>
      <c r="X28" s="859"/>
      <c r="Y28" s="859"/>
      <c r="Z28" s="859"/>
      <c r="AA28" s="859">
        <v>7</v>
      </c>
      <c r="AB28" s="859"/>
      <c r="AC28" s="859"/>
      <c r="AD28" s="859"/>
      <c r="AE28" s="860"/>
      <c r="AF28" s="861">
        <v>7</v>
      </c>
      <c r="AG28" s="859"/>
      <c r="AH28" s="859"/>
      <c r="AI28" s="859"/>
      <c r="AJ28" s="862"/>
      <c r="AK28" s="863">
        <v>265083</v>
      </c>
      <c r="AL28" s="864"/>
      <c r="AM28" s="864"/>
      <c r="AN28" s="864"/>
      <c r="AO28" s="865"/>
      <c r="AP28" s="866" t="s">
        <v>574</v>
      </c>
      <c r="AQ28" s="864"/>
      <c r="AR28" s="864"/>
      <c r="AS28" s="864"/>
      <c r="AT28" s="865"/>
      <c r="AU28" s="866" t="s">
        <v>574</v>
      </c>
      <c r="AV28" s="864"/>
      <c r="AW28" s="864"/>
      <c r="AX28" s="864"/>
      <c r="AY28" s="865"/>
      <c r="AZ28" s="867" t="s">
        <v>574</v>
      </c>
      <c r="BA28" s="867"/>
      <c r="BB28" s="867"/>
      <c r="BC28" s="867"/>
      <c r="BD28" s="867"/>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404</v>
      </c>
      <c r="C29" s="817"/>
      <c r="D29" s="817"/>
      <c r="E29" s="817"/>
      <c r="F29" s="817"/>
      <c r="G29" s="817"/>
      <c r="H29" s="817"/>
      <c r="I29" s="817"/>
      <c r="J29" s="817"/>
      <c r="K29" s="817"/>
      <c r="L29" s="817"/>
      <c r="M29" s="817"/>
      <c r="N29" s="817"/>
      <c r="O29" s="817"/>
      <c r="P29" s="818"/>
      <c r="Q29" s="819">
        <v>3686</v>
      </c>
      <c r="R29" s="820"/>
      <c r="S29" s="820"/>
      <c r="T29" s="820"/>
      <c r="U29" s="820"/>
      <c r="V29" s="820">
        <v>3522</v>
      </c>
      <c r="W29" s="820"/>
      <c r="X29" s="820"/>
      <c r="Y29" s="820"/>
      <c r="Z29" s="820"/>
      <c r="AA29" s="820">
        <v>163</v>
      </c>
      <c r="AB29" s="820"/>
      <c r="AC29" s="820"/>
      <c r="AD29" s="820"/>
      <c r="AE29" s="821"/>
      <c r="AF29" s="822">
        <v>163</v>
      </c>
      <c r="AG29" s="823"/>
      <c r="AH29" s="823"/>
      <c r="AI29" s="823"/>
      <c r="AJ29" s="824"/>
      <c r="AK29" s="874">
        <v>528031</v>
      </c>
      <c r="AL29" s="869"/>
      <c r="AM29" s="869"/>
      <c r="AN29" s="869"/>
      <c r="AO29" s="870"/>
      <c r="AP29" s="868" t="s">
        <v>574</v>
      </c>
      <c r="AQ29" s="869"/>
      <c r="AR29" s="869"/>
      <c r="AS29" s="869"/>
      <c r="AT29" s="870"/>
      <c r="AU29" s="868" t="s">
        <v>574</v>
      </c>
      <c r="AV29" s="869"/>
      <c r="AW29" s="869"/>
      <c r="AX29" s="869"/>
      <c r="AY29" s="870"/>
      <c r="AZ29" s="871" t="s">
        <v>574</v>
      </c>
      <c r="BA29" s="871"/>
      <c r="BB29" s="871"/>
      <c r="BC29" s="871"/>
      <c r="BD29" s="871"/>
      <c r="BE29" s="872"/>
      <c r="BF29" s="872"/>
      <c r="BG29" s="872"/>
      <c r="BH29" s="872"/>
      <c r="BI29" s="873"/>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405</v>
      </c>
      <c r="C30" s="817"/>
      <c r="D30" s="817"/>
      <c r="E30" s="817"/>
      <c r="F30" s="817"/>
      <c r="G30" s="817"/>
      <c r="H30" s="817"/>
      <c r="I30" s="817"/>
      <c r="J30" s="817"/>
      <c r="K30" s="817"/>
      <c r="L30" s="817"/>
      <c r="M30" s="817"/>
      <c r="N30" s="817"/>
      <c r="O30" s="817"/>
      <c r="P30" s="818"/>
      <c r="Q30" s="819">
        <v>411</v>
      </c>
      <c r="R30" s="820"/>
      <c r="S30" s="820"/>
      <c r="T30" s="820"/>
      <c r="U30" s="820"/>
      <c r="V30" s="820">
        <v>400</v>
      </c>
      <c r="W30" s="820"/>
      <c r="X30" s="820"/>
      <c r="Y30" s="820"/>
      <c r="Z30" s="820"/>
      <c r="AA30" s="820">
        <v>12</v>
      </c>
      <c r="AB30" s="820"/>
      <c r="AC30" s="820"/>
      <c r="AD30" s="820"/>
      <c r="AE30" s="821"/>
      <c r="AF30" s="822">
        <v>12</v>
      </c>
      <c r="AG30" s="823"/>
      <c r="AH30" s="823"/>
      <c r="AI30" s="823"/>
      <c r="AJ30" s="824"/>
      <c r="AK30" s="874">
        <v>118496</v>
      </c>
      <c r="AL30" s="869"/>
      <c r="AM30" s="869"/>
      <c r="AN30" s="869"/>
      <c r="AO30" s="870"/>
      <c r="AP30" s="868" t="s">
        <v>574</v>
      </c>
      <c r="AQ30" s="869"/>
      <c r="AR30" s="869"/>
      <c r="AS30" s="869"/>
      <c r="AT30" s="870"/>
      <c r="AU30" s="868" t="s">
        <v>574</v>
      </c>
      <c r="AV30" s="869"/>
      <c r="AW30" s="869"/>
      <c r="AX30" s="869"/>
      <c r="AY30" s="870"/>
      <c r="AZ30" s="871" t="s">
        <v>574</v>
      </c>
      <c r="BA30" s="871"/>
      <c r="BB30" s="871"/>
      <c r="BC30" s="871"/>
      <c r="BD30" s="871"/>
      <c r="BE30" s="872"/>
      <c r="BF30" s="872"/>
      <c r="BG30" s="872"/>
      <c r="BH30" s="872"/>
      <c r="BI30" s="873"/>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406</v>
      </c>
      <c r="C31" s="817"/>
      <c r="D31" s="817"/>
      <c r="E31" s="817"/>
      <c r="F31" s="817"/>
      <c r="G31" s="817"/>
      <c r="H31" s="817"/>
      <c r="I31" s="817"/>
      <c r="J31" s="817"/>
      <c r="K31" s="817"/>
      <c r="L31" s="817"/>
      <c r="M31" s="817"/>
      <c r="N31" s="817"/>
      <c r="O31" s="817"/>
      <c r="P31" s="818"/>
      <c r="Q31" s="819">
        <v>772</v>
      </c>
      <c r="R31" s="820"/>
      <c r="S31" s="820"/>
      <c r="T31" s="820"/>
      <c r="U31" s="820"/>
      <c r="V31" s="820">
        <v>681</v>
      </c>
      <c r="W31" s="820"/>
      <c r="X31" s="820"/>
      <c r="Y31" s="820"/>
      <c r="Z31" s="820"/>
      <c r="AA31" s="820">
        <v>91</v>
      </c>
      <c r="AB31" s="820"/>
      <c r="AC31" s="820"/>
      <c r="AD31" s="820"/>
      <c r="AE31" s="821"/>
      <c r="AF31" s="822">
        <v>797</v>
      </c>
      <c r="AG31" s="823"/>
      <c r="AH31" s="823"/>
      <c r="AI31" s="823"/>
      <c r="AJ31" s="824"/>
      <c r="AK31" s="874">
        <v>12</v>
      </c>
      <c r="AL31" s="869"/>
      <c r="AM31" s="869"/>
      <c r="AN31" s="869"/>
      <c r="AO31" s="870"/>
      <c r="AP31" s="868">
        <v>1063</v>
      </c>
      <c r="AQ31" s="869"/>
      <c r="AR31" s="869"/>
      <c r="AS31" s="869"/>
      <c r="AT31" s="870"/>
      <c r="AU31" s="868">
        <v>60</v>
      </c>
      <c r="AV31" s="869"/>
      <c r="AW31" s="869"/>
      <c r="AX31" s="869"/>
      <c r="AY31" s="870"/>
      <c r="AZ31" s="871" t="s">
        <v>574</v>
      </c>
      <c r="BA31" s="871"/>
      <c r="BB31" s="871"/>
      <c r="BC31" s="871"/>
      <c r="BD31" s="871"/>
      <c r="BE31" s="872" t="s">
        <v>407</v>
      </c>
      <c r="BF31" s="872"/>
      <c r="BG31" s="872"/>
      <c r="BH31" s="872"/>
      <c r="BI31" s="873"/>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408</v>
      </c>
      <c r="C32" s="817"/>
      <c r="D32" s="817"/>
      <c r="E32" s="817"/>
      <c r="F32" s="817"/>
      <c r="G32" s="817"/>
      <c r="H32" s="817"/>
      <c r="I32" s="817"/>
      <c r="J32" s="817"/>
      <c r="K32" s="817"/>
      <c r="L32" s="817"/>
      <c r="M32" s="817"/>
      <c r="N32" s="817"/>
      <c r="O32" s="817"/>
      <c r="P32" s="818"/>
      <c r="Q32" s="819">
        <v>946</v>
      </c>
      <c r="R32" s="820"/>
      <c r="S32" s="820"/>
      <c r="T32" s="820"/>
      <c r="U32" s="820"/>
      <c r="V32" s="820">
        <v>946</v>
      </c>
      <c r="W32" s="820"/>
      <c r="X32" s="820"/>
      <c r="Y32" s="820"/>
      <c r="Z32" s="820"/>
      <c r="AA32" s="820">
        <v>1</v>
      </c>
      <c r="AB32" s="820"/>
      <c r="AC32" s="820"/>
      <c r="AD32" s="820"/>
      <c r="AE32" s="821"/>
      <c r="AF32" s="822">
        <v>94</v>
      </c>
      <c r="AG32" s="823"/>
      <c r="AH32" s="823"/>
      <c r="AI32" s="823"/>
      <c r="AJ32" s="824"/>
      <c r="AK32" s="874">
        <v>665</v>
      </c>
      <c r="AL32" s="869"/>
      <c r="AM32" s="869"/>
      <c r="AN32" s="869"/>
      <c r="AO32" s="870"/>
      <c r="AP32" s="868">
        <v>6904</v>
      </c>
      <c r="AQ32" s="869"/>
      <c r="AR32" s="869"/>
      <c r="AS32" s="869"/>
      <c r="AT32" s="870"/>
      <c r="AU32" s="868">
        <v>5067</v>
      </c>
      <c r="AV32" s="869"/>
      <c r="AW32" s="869"/>
      <c r="AX32" s="869"/>
      <c r="AY32" s="870"/>
      <c r="AZ32" s="871" t="s">
        <v>574</v>
      </c>
      <c r="BA32" s="871"/>
      <c r="BB32" s="871"/>
      <c r="BC32" s="871"/>
      <c r="BD32" s="871"/>
      <c r="BE32" s="872" t="s">
        <v>409</v>
      </c>
      <c r="BF32" s="872"/>
      <c r="BG32" s="872"/>
      <c r="BH32" s="872"/>
      <c r="BI32" s="873"/>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75"/>
      <c r="AM33" s="875"/>
      <c r="AN33" s="875"/>
      <c r="AO33" s="875"/>
      <c r="AP33" s="875"/>
      <c r="AQ33" s="875"/>
      <c r="AR33" s="875"/>
      <c r="AS33" s="875"/>
      <c r="AT33" s="875"/>
      <c r="AU33" s="875"/>
      <c r="AV33" s="875"/>
      <c r="AW33" s="875"/>
      <c r="AX33" s="875"/>
      <c r="AY33" s="875"/>
      <c r="AZ33" s="871"/>
      <c r="BA33" s="871"/>
      <c r="BB33" s="871"/>
      <c r="BC33" s="871"/>
      <c r="BD33" s="871"/>
      <c r="BE33" s="872"/>
      <c r="BF33" s="872"/>
      <c r="BG33" s="872"/>
      <c r="BH33" s="872"/>
      <c r="BI33" s="873"/>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75"/>
      <c r="AM34" s="875"/>
      <c r="AN34" s="875"/>
      <c r="AO34" s="875"/>
      <c r="AP34" s="875"/>
      <c r="AQ34" s="875"/>
      <c r="AR34" s="875"/>
      <c r="AS34" s="875"/>
      <c r="AT34" s="875"/>
      <c r="AU34" s="875"/>
      <c r="AV34" s="875"/>
      <c r="AW34" s="875"/>
      <c r="AX34" s="875"/>
      <c r="AY34" s="875"/>
      <c r="AZ34" s="871"/>
      <c r="BA34" s="871"/>
      <c r="BB34" s="871"/>
      <c r="BC34" s="871"/>
      <c r="BD34" s="871"/>
      <c r="BE34" s="872"/>
      <c r="BF34" s="872"/>
      <c r="BG34" s="872"/>
      <c r="BH34" s="872"/>
      <c r="BI34" s="873"/>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75"/>
      <c r="AM35" s="875"/>
      <c r="AN35" s="875"/>
      <c r="AO35" s="875"/>
      <c r="AP35" s="875"/>
      <c r="AQ35" s="875"/>
      <c r="AR35" s="875"/>
      <c r="AS35" s="875"/>
      <c r="AT35" s="875"/>
      <c r="AU35" s="875"/>
      <c r="AV35" s="875"/>
      <c r="AW35" s="875"/>
      <c r="AX35" s="875"/>
      <c r="AY35" s="875"/>
      <c r="AZ35" s="871"/>
      <c r="BA35" s="871"/>
      <c r="BB35" s="871"/>
      <c r="BC35" s="871"/>
      <c r="BD35" s="871"/>
      <c r="BE35" s="872"/>
      <c r="BF35" s="872"/>
      <c r="BG35" s="872"/>
      <c r="BH35" s="872"/>
      <c r="BI35" s="873"/>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75"/>
      <c r="AM36" s="875"/>
      <c r="AN36" s="875"/>
      <c r="AO36" s="875"/>
      <c r="AP36" s="875"/>
      <c r="AQ36" s="875"/>
      <c r="AR36" s="875"/>
      <c r="AS36" s="875"/>
      <c r="AT36" s="875"/>
      <c r="AU36" s="875"/>
      <c r="AV36" s="875"/>
      <c r="AW36" s="875"/>
      <c r="AX36" s="875"/>
      <c r="AY36" s="875"/>
      <c r="AZ36" s="871"/>
      <c r="BA36" s="871"/>
      <c r="BB36" s="871"/>
      <c r="BC36" s="871"/>
      <c r="BD36" s="871"/>
      <c r="BE36" s="872"/>
      <c r="BF36" s="872"/>
      <c r="BG36" s="872"/>
      <c r="BH36" s="872"/>
      <c r="BI36" s="873"/>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75"/>
      <c r="AM37" s="875"/>
      <c r="AN37" s="875"/>
      <c r="AO37" s="875"/>
      <c r="AP37" s="875"/>
      <c r="AQ37" s="875"/>
      <c r="AR37" s="875"/>
      <c r="AS37" s="875"/>
      <c r="AT37" s="875"/>
      <c r="AU37" s="875"/>
      <c r="AV37" s="875"/>
      <c r="AW37" s="875"/>
      <c r="AX37" s="875"/>
      <c r="AY37" s="875"/>
      <c r="AZ37" s="871"/>
      <c r="BA37" s="871"/>
      <c r="BB37" s="871"/>
      <c r="BC37" s="871"/>
      <c r="BD37" s="871"/>
      <c r="BE37" s="872"/>
      <c r="BF37" s="872"/>
      <c r="BG37" s="872"/>
      <c r="BH37" s="872"/>
      <c r="BI37" s="873"/>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75"/>
      <c r="AM38" s="875"/>
      <c r="AN38" s="875"/>
      <c r="AO38" s="875"/>
      <c r="AP38" s="875"/>
      <c r="AQ38" s="875"/>
      <c r="AR38" s="875"/>
      <c r="AS38" s="875"/>
      <c r="AT38" s="875"/>
      <c r="AU38" s="875"/>
      <c r="AV38" s="875"/>
      <c r="AW38" s="875"/>
      <c r="AX38" s="875"/>
      <c r="AY38" s="875"/>
      <c r="AZ38" s="871"/>
      <c r="BA38" s="871"/>
      <c r="BB38" s="871"/>
      <c r="BC38" s="871"/>
      <c r="BD38" s="871"/>
      <c r="BE38" s="872"/>
      <c r="BF38" s="872"/>
      <c r="BG38" s="872"/>
      <c r="BH38" s="872"/>
      <c r="BI38" s="873"/>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75"/>
      <c r="AM39" s="875"/>
      <c r="AN39" s="875"/>
      <c r="AO39" s="875"/>
      <c r="AP39" s="875"/>
      <c r="AQ39" s="875"/>
      <c r="AR39" s="875"/>
      <c r="AS39" s="875"/>
      <c r="AT39" s="875"/>
      <c r="AU39" s="875"/>
      <c r="AV39" s="875"/>
      <c r="AW39" s="875"/>
      <c r="AX39" s="875"/>
      <c r="AY39" s="875"/>
      <c r="AZ39" s="871"/>
      <c r="BA39" s="871"/>
      <c r="BB39" s="871"/>
      <c r="BC39" s="871"/>
      <c r="BD39" s="871"/>
      <c r="BE39" s="872"/>
      <c r="BF39" s="872"/>
      <c r="BG39" s="872"/>
      <c r="BH39" s="872"/>
      <c r="BI39" s="873"/>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75"/>
      <c r="AM40" s="875"/>
      <c r="AN40" s="875"/>
      <c r="AO40" s="875"/>
      <c r="AP40" s="875"/>
      <c r="AQ40" s="875"/>
      <c r="AR40" s="875"/>
      <c r="AS40" s="875"/>
      <c r="AT40" s="875"/>
      <c r="AU40" s="875"/>
      <c r="AV40" s="875"/>
      <c r="AW40" s="875"/>
      <c r="AX40" s="875"/>
      <c r="AY40" s="875"/>
      <c r="AZ40" s="871"/>
      <c r="BA40" s="871"/>
      <c r="BB40" s="871"/>
      <c r="BC40" s="871"/>
      <c r="BD40" s="871"/>
      <c r="BE40" s="872"/>
      <c r="BF40" s="872"/>
      <c r="BG40" s="872"/>
      <c r="BH40" s="872"/>
      <c r="BI40" s="873"/>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75"/>
      <c r="AM41" s="875"/>
      <c r="AN41" s="875"/>
      <c r="AO41" s="875"/>
      <c r="AP41" s="875"/>
      <c r="AQ41" s="875"/>
      <c r="AR41" s="875"/>
      <c r="AS41" s="875"/>
      <c r="AT41" s="875"/>
      <c r="AU41" s="875"/>
      <c r="AV41" s="875"/>
      <c r="AW41" s="875"/>
      <c r="AX41" s="875"/>
      <c r="AY41" s="875"/>
      <c r="AZ41" s="871"/>
      <c r="BA41" s="871"/>
      <c r="BB41" s="871"/>
      <c r="BC41" s="871"/>
      <c r="BD41" s="871"/>
      <c r="BE41" s="872"/>
      <c r="BF41" s="872"/>
      <c r="BG41" s="872"/>
      <c r="BH41" s="872"/>
      <c r="BI41" s="873"/>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75"/>
      <c r="AM42" s="875"/>
      <c r="AN42" s="875"/>
      <c r="AO42" s="875"/>
      <c r="AP42" s="875"/>
      <c r="AQ42" s="875"/>
      <c r="AR42" s="875"/>
      <c r="AS42" s="875"/>
      <c r="AT42" s="875"/>
      <c r="AU42" s="875"/>
      <c r="AV42" s="875"/>
      <c r="AW42" s="875"/>
      <c r="AX42" s="875"/>
      <c r="AY42" s="875"/>
      <c r="AZ42" s="871"/>
      <c r="BA42" s="871"/>
      <c r="BB42" s="871"/>
      <c r="BC42" s="871"/>
      <c r="BD42" s="871"/>
      <c r="BE42" s="872"/>
      <c r="BF42" s="872"/>
      <c r="BG42" s="872"/>
      <c r="BH42" s="872"/>
      <c r="BI42" s="873"/>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75"/>
      <c r="AM43" s="875"/>
      <c r="AN43" s="875"/>
      <c r="AO43" s="875"/>
      <c r="AP43" s="875"/>
      <c r="AQ43" s="875"/>
      <c r="AR43" s="875"/>
      <c r="AS43" s="875"/>
      <c r="AT43" s="875"/>
      <c r="AU43" s="875"/>
      <c r="AV43" s="875"/>
      <c r="AW43" s="875"/>
      <c r="AX43" s="875"/>
      <c r="AY43" s="875"/>
      <c r="AZ43" s="871"/>
      <c r="BA43" s="871"/>
      <c r="BB43" s="871"/>
      <c r="BC43" s="871"/>
      <c r="BD43" s="871"/>
      <c r="BE43" s="872"/>
      <c r="BF43" s="872"/>
      <c r="BG43" s="872"/>
      <c r="BH43" s="872"/>
      <c r="BI43" s="873"/>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75"/>
      <c r="AM44" s="875"/>
      <c r="AN44" s="875"/>
      <c r="AO44" s="875"/>
      <c r="AP44" s="875"/>
      <c r="AQ44" s="875"/>
      <c r="AR44" s="875"/>
      <c r="AS44" s="875"/>
      <c r="AT44" s="875"/>
      <c r="AU44" s="875"/>
      <c r="AV44" s="875"/>
      <c r="AW44" s="875"/>
      <c r="AX44" s="875"/>
      <c r="AY44" s="875"/>
      <c r="AZ44" s="871"/>
      <c r="BA44" s="871"/>
      <c r="BB44" s="871"/>
      <c r="BC44" s="871"/>
      <c r="BD44" s="871"/>
      <c r="BE44" s="872"/>
      <c r="BF44" s="872"/>
      <c r="BG44" s="872"/>
      <c r="BH44" s="872"/>
      <c r="BI44" s="873"/>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75"/>
      <c r="AM45" s="875"/>
      <c r="AN45" s="875"/>
      <c r="AO45" s="875"/>
      <c r="AP45" s="875"/>
      <c r="AQ45" s="875"/>
      <c r="AR45" s="875"/>
      <c r="AS45" s="875"/>
      <c r="AT45" s="875"/>
      <c r="AU45" s="875"/>
      <c r="AV45" s="875"/>
      <c r="AW45" s="875"/>
      <c r="AX45" s="875"/>
      <c r="AY45" s="875"/>
      <c r="AZ45" s="871"/>
      <c r="BA45" s="871"/>
      <c r="BB45" s="871"/>
      <c r="BC45" s="871"/>
      <c r="BD45" s="871"/>
      <c r="BE45" s="872"/>
      <c r="BF45" s="872"/>
      <c r="BG45" s="872"/>
      <c r="BH45" s="872"/>
      <c r="BI45" s="873"/>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75"/>
      <c r="AM46" s="875"/>
      <c r="AN46" s="875"/>
      <c r="AO46" s="875"/>
      <c r="AP46" s="875"/>
      <c r="AQ46" s="875"/>
      <c r="AR46" s="875"/>
      <c r="AS46" s="875"/>
      <c r="AT46" s="875"/>
      <c r="AU46" s="875"/>
      <c r="AV46" s="875"/>
      <c r="AW46" s="875"/>
      <c r="AX46" s="875"/>
      <c r="AY46" s="875"/>
      <c r="AZ46" s="871"/>
      <c r="BA46" s="871"/>
      <c r="BB46" s="871"/>
      <c r="BC46" s="871"/>
      <c r="BD46" s="871"/>
      <c r="BE46" s="872"/>
      <c r="BF46" s="872"/>
      <c r="BG46" s="872"/>
      <c r="BH46" s="872"/>
      <c r="BI46" s="873"/>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75"/>
      <c r="AM47" s="875"/>
      <c r="AN47" s="875"/>
      <c r="AO47" s="875"/>
      <c r="AP47" s="875"/>
      <c r="AQ47" s="875"/>
      <c r="AR47" s="875"/>
      <c r="AS47" s="875"/>
      <c r="AT47" s="875"/>
      <c r="AU47" s="875"/>
      <c r="AV47" s="875"/>
      <c r="AW47" s="875"/>
      <c r="AX47" s="875"/>
      <c r="AY47" s="875"/>
      <c r="AZ47" s="871"/>
      <c r="BA47" s="871"/>
      <c r="BB47" s="871"/>
      <c r="BC47" s="871"/>
      <c r="BD47" s="871"/>
      <c r="BE47" s="872"/>
      <c r="BF47" s="872"/>
      <c r="BG47" s="872"/>
      <c r="BH47" s="872"/>
      <c r="BI47" s="873"/>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75"/>
      <c r="AM48" s="875"/>
      <c r="AN48" s="875"/>
      <c r="AO48" s="875"/>
      <c r="AP48" s="875"/>
      <c r="AQ48" s="875"/>
      <c r="AR48" s="875"/>
      <c r="AS48" s="875"/>
      <c r="AT48" s="875"/>
      <c r="AU48" s="875"/>
      <c r="AV48" s="875"/>
      <c r="AW48" s="875"/>
      <c r="AX48" s="875"/>
      <c r="AY48" s="875"/>
      <c r="AZ48" s="871"/>
      <c r="BA48" s="871"/>
      <c r="BB48" s="871"/>
      <c r="BC48" s="871"/>
      <c r="BD48" s="871"/>
      <c r="BE48" s="872"/>
      <c r="BF48" s="872"/>
      <c r="BG48" s="872"/>
      <c r="BH48" s="872"/>
      <c r="BI48" s="873"/>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75"/>
      <c r="AM49" s="875"/>
      <c r="AN49" s="875"/>
      <c r="AO49" s="875"/>
      <c r="AP49" s="875"/>
      <c r="AQ49" s="875"/>
      <c r="AR49" s="875"/>
      <c r="AS49" s="875"/>
      <c r="AT49" s="875"/>
      <c r="AU49" s="875"/>
      <c r="AV49" s="875"/>
      <c r="AW49" s="875"/>
      <c r="AX49" s="875"/>
      <c r="AY49" s="875"/>
      <c r="AZ49" s="871"/>
      <c r="BA49" s="871"/>
      <c r="BB49" s="871"/>
      <c r="BC49" s="871"/>
      <c r="BD49" s="871"/>
      <c r="BE49" s="872"/>
      <c r="BF49" s="872"/>
      <c r="BG49" s="872"/>
      <c r="BH49" s="872"/>
      <c r="BI49" s="873"/>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6"/>
      <c r="R50" s="877"/>
      <c r="S50" s="877"/>
      <c r="T50" s="877"/>
      <c r="U50" s="877"/>
      <c r="V50" s="877"/>
      <c r="W50" s="877"/>
      <c r="X50" s="877"/>
      <c r="Y50" s="877"/>
      <c r="Z50" s="877"/>
      <c r="AA50" s="877"/>
      <c r="AB50" s="877"/>
      <c r="AC50" s="877"/>
      <c r="AD50" s="877"/>
      <c r="AE50" s="878"/>
      <c r="AF50" s="822"/>
      <c r="AG50" s="823"/>
      <c r="AH50" s="823"/>
      <c r="AI50" s="823"/>
      <c r="AJ50" s="824"/>
      <c r="AK50" s="880"/>
      <c r="AL50" s="877"/>
      <c r="AM50" s="877"/>
      <c r="AN50" s="877"/>
      <c r="AO50" s="877"/>
      <c r="AP50" s="877"/>
      <c r="AQ50" s="877"/>
      <c r="AR50" s="877"/>
      <c r="AS50" s="877"/>
      <c r="AT50" s="877"/>
      <c r="AU50" s="877"/>
      <c r="AV50" s="877"/>
      <c r="AW50" s="877"/>
      <c r="AX50" s="877"/>
      <c r="AY50" s="877"/>
      <c r="AZ50" s="879"/>
      <c r="BA50" s="879"/>
      <c r="BB50" s="879"/>
      <c r="BC50" s="879"/>
      <c r="BD50" s="879"/>
      <c r="BE50" s="872"/>
      <c r="BF50" s="872"/>
      <c r="BG50" s="872"/>
      <c r="BH50" s="872"/>
      <c r="BI50" s="873"/>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6"/>
      <c r="R51" s="877"/>
      <c r="S51" s="877"/>
      <c r="T51" s="877"/>
      <c r="U51" s="877"/>
      <c r="V51" s="877"/>
      <c r="W51" s="877"/>
      <c r="X51" s="877"/>
      <c r="Y51" s="877"/>
      <c r="Z51" s="877"/>
      <c r="AA51" s="877"/>
      <c r="AB51" s="877"/>
      <c r="AC51" s="877"/>
      <c r="AD51" s="877"/>
      <c r="AE51" s="878"/>
      <c r="AF51" s="822"/>
      <c r="AG51" s="823"/>
      <c r="AH51" s="823"/>
      <c r="AI51" s="823"/>
      <c r="AJ51" s="824"/>
      <c r="AK51" s="880"/>
      <c r="AL51" s="877"/>
      <c r="AM51" s="877"/>
      <c r="AN51" s="877"/>
      <c r="AO51" s="877"/>
      <c r="AP51" s="877"/>
      <c r="AQ51" s="877"/>
      <c r="AR51" s="877"/>
      <c r="AS51" s="877"/>
      <c r="AT51" s="877"/>
      <c r="AU51" s="877"/>
      <c r="AV51" s="877"/>
      <c r="AW51" s="877"/>
      <c r="AX51" s="877"/>
      <c r="AY51" s="877"/>
      <c r="AZ51" s="879"/>
      <c r="BA51" s="879"/>
      <c r="BB51" s="879"/>
      <c r="BC51" s="879"/>
      <c r="BD51" s="879"/>
      <c r="BE51" s="872"/>
      <c r="BF51" s="872"/>
      <c r="BG51" s="872"/>
      <c r="BH51" s="872"/>
      <c r="BI51" s="873"/>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6"/>
      <c r="R52" s="877"/>
      <c r="S52" s="877"/>
      <c r="T52" s="877"/>
      <c r="U52" s="877"/>
      <c r="V52" s="877"/>
      <c r="W52" s="877"/>
      <c r="X52" s="877"/>
      <c r="Y52" s="877"/>
      <c r="Z52" s="877"/>
      <c r="AA52" s="877"/>
      <c r="AB52" s="877"/>
      <c r="AC52" s="877"/>
      <c r="AD52" s="877"/>
      <c r="AE52" s="878"/>
      <c r="AF52" s="822"/>
      <c r="AG52" s="823"/>
      <c r="AH52" s="823"/>
      <c r="AI52" s="823"/>
      <c r="AJ52" s="824"/>
      <c r="AK52" s="880"/>
      <c r="AL52" s="877"/>
      <c r="AM52" s="877"/>
      <c r="AN52" s="877"/>
      <c r="AO52" s="877"/>
      <c r="AP52" s="877"/>
      <c r="AQ52" s="877"/>
      <c r="AR52" s="877"/>
      <c r="AS52" s="877"/>
      <c r="AT52" s="877"/>
      <c r="AU52" s="877"/>
      <c r="AV52" s="877"/>
      <c r="AW52" s="877"/>
      <c r="AX52" s="877"/>
      <c r="AY52" s="877"/>
      <c r="AZ52" s="879"/>
      <c r="BA52" s="879"/>
      <c r="BB52" s="879"/>
      <c r="BC52" s="879"/>
      <c r="BD52" s="879"/>
      <c r="BE52" s="872"/>
      <c r="BF52" s="872"/>
      <c r="BG52" s="872"/>
      <c r="BH52" s="872"/>
      <c r="BI52" s="873"/>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6"/>
      <c r="R53" s="877"/>
      <c r="S53" s="877"/>
      <c r="T53" s="877"/>
      <c r="U53" s="877"/>
      <c r="V53" s="877"/>
      <c r="W53" s="877"/>
      <c r="X53" s="877"/>
      <c r="Y53" s="877"/>
      <c r="Z53" s="877"/>
      <c r="AA53" s="877"/>
      <c r="AB53" s="877"/>
      <c r="AC53" s="877"/>
      <c r="AD53" s="877"/>
      <c r="AE53" s="878"/>
      <c r="AF53" s="822"/>
      <c r="AG53" s="823"/>
      <c r="AH53" s="823"/>
      <c r="AI53" s="823"/>
      <c r="AJ53" s="824"/>
      <c r="AK53" s="880"/>
      <c r="AL53" s="877"/>
      <c r="AM53" s="877"/>
      <c r="AN53" s="877"/>
      <c r="AO53" s="877"/>
      <c r="AP53" s="877"/>
      <c r="AQ53" s="877"/>
      <c r="AR53" s="877"/>
      <c r="AS53" s="877"/>
      <c r="AT53" s="877"/>
      <c r="AU53" s="877"/>
      <c r="AV53" s="877"/>
      <c r="AW53" s="877"/>
      <c r="AX53" s="877"/>
      <c r="AY53" s="877"/>
      <c r="AZ53" s="879"/>
      <c r="BA53" s="879"/>
      <c r="BB53" s="879"/>
      <c r="BC53" s="879"/>
      <c r="BD53" s="879"/>
      <c r="BE53" s="872"/>
      <c r="BF53" s="872"/>
      <c r="BG53" s="872"/>
      <c r="BH53" s="872"/>
      <c r="BI53" s="873"/>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6"/>
      <c r="R54" s="877"/>
      <c r="S54" s="877"/>
      <c r="T54" s="877"/>
      <c r="U54" s="877"/>
      <c r="V54" s="877"/>
      <c r="W54" s="877"/>
      <c r="X54" s="877"/>
      <c r="Y54" s="877"/>
      <c r="Z54" s="877"/>
      <c r="AA54" s="877"/>
      <c r="AB54" s="877"/>
      <c r="AC54" s="877"/>
      <c r="AD54" s="877"/>
      <c r="AE54" s="878"/>
      <c r="AF54" s="822"/>
      <c r="AG54" s="823"/>
      <c r="AH54" s="823"/>
      <c r="AI54" s="823"/>
      <c r="AJ54" s="824"/>
      <c r="AK54" s="880"/>
      <c r="AL54" s="877"/>
      <c r="AM54" s="877"/>
      <c r="AN54" s="877"/>
      <c r="AO54" s="877"/>
      <c r="AP54" s="877"/>
      <c r="AQ54" s="877"/>
      <c r="AR54" s="877"/>
      <c r="AS54" s="877"/>
      <c r="AT54" s="877"/>
      <c r="AU54" s="877"/>
      <c r="AV54" s="877"/>
      <c r="AW54" s="877"/>
      <c r="AX54" s="877"/>
      <c r="AY54" s="877"/>
      <c r="AZ54" s="879"/>
      <c r="BA54" s="879"/>
      <c r="BB54" s="879"/>
      <c r="BC54" s="879"/>
      <c r="BD54" s="879"/>
      <c r="BE54" s="872"/>
      <c r="BF54" s="872"/>
      <c r="BG54" s="872"/>
      <c r="BH54" s="872"/>
      <c r="BI54" s="873"/>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6"/>
      <c r="R55" s="877"/>
      <c r="S55" s="877"/>
      <c r="T55" s="877"/>
      <c r="U55" s="877"/>
      <c r="V55" s="877"/>
      <c r="W55" s="877"/>
      <c r="X55" s="877"/>
      <c r="Y55" s="877"/>
      <c r="Z55" s="877"/>
      <c r="AA55" s="877"/>
      <c r="AB55" s="877"/>
      <c r="AC55" s="877"/>
      <c r="AD55" s="877"/>
      <c r="AE55" s="878"/>
      <c r="AF55" s="822"/>
      <c r="AG55" s="823"/>
      <c r="AH55" s="823"/>
      <c r="AI55" s="823"/>
      <c r="AJ55" s="824"/>
      <c r="AK55" s="880"/>
      <c r="AL55" s="877"/>
      <c r="AM55" s="877"/>
      <c r="AN55" s="877"/>
      <c r="AO55" s="877"/>
      <c r="AP55" s="877"/>
      <c r="AQ55" s="877"/>
      <c r="AR55" s="877"/>
      <c r="AS55" s="877"/>
      <c r="AT55" s="877"/>
      <c r="AU55" s="877"/>
      <c r="AV55" s="877"/>
      <c r="AW55" s="877"/>
      <c r="AX55" s="877"/>
      <c r="AY55" s="877"/>
      <c r="AZ55" s="879"/>
      <c r="BA55" s="879"/>
      <c r="BB55" s="879"/>
      <c r="BC55" s="879"/>
      <c r="BD55" s="879"/>
      <c r="BE55" s="872"/>
      <c r="BF55" s="872"/>
      <c r="BG55" s="872"/>
      <c r="BH55" s="872"/>
      <c r="BI55" s="873"/>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6"/>
      <c r="R56" s="877"/>
      <c r="S56" s="877"/>
      <c r="T56" s="877"/>
      <c r="U56" s="877"/>
      <c r="V56" s="877"/>
      <c r="W56" s="877"/>
      <c r="X56" s="877"/>
      <c r="Y56" s="877"/>
      <c r="Z56" s="877"/>
      <c r="AA56" s="877"/>
      <c r="AB56" s="877"/>
      <c r="AC56" s="877"/>
      <c r="AD56" s="877"/>
      <c r="AE56" s="878"/>
      <c r="AF56" s="822"/>
      <c r="AG56" s="823"/>
      <c r="AH56" s="823"/>
      <c r="AI56" s="823"/>
      <c r="AJ56" s="824"/>
      <c r="AK56" s="880"/>
      <c r="AL56" s="877"/>
      <c r="AM56" s="877"/>
      <c r="AN56" s="877"/>
      <c r="AO56" s="877"/>
      <c r="AP56" s="877"/>
      <c r="AQ56" s="877"/>
      <c r="AR56" s="877"/>
      <c r="AS56" s="877"/>
      <c r="AT56" s="877"/>
      <c r="AU56" s="877"/>
      <c r="AV56" s="877"/>
      <c r="AW56" s="877"/>
      <c r="AX56" s="877"/>
      <c r="AY56" s="877"/>
      <c r="AZ56" s="879"/>
      <c r="BA56" s="879"/>
      <c r="BB56" s="879"/>
      <c r="BC56" s="879"/>
      <c r="BD56" s="879"/>
      <c r="BE56" s="872"/>
      <c r="BF56" s="872"/>
      <c r="BG56" s="872"/>
      <c r="BH56" s="872"/>
      <c r="BI56" s="873"/>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6"/>
      <c r="R57" s="877"/>
      <c r="S57" s="877"/>
      <c r="T57" s="877"/>
      <c r="U57" s="877"/>
      <c r="V57" s="877"/>
      <c r="W57" s="877"/>
      <c r="X57" s="877"/>
      <c r="Y57" s="877"/>
      <c r="Z57" s="877"/>
      <c r="AA57" s="877"/>
      <c r="AB57" s="877"/>
      <c r="AC57" s="877"/>
      <c r="AD57" s="877"/>
      <c r="AE57" s="878"/>
      <c r="AF57" s="822"/>
      <c r="AG57" s="823"/>
      <c r="AH57" s="823"/>
      <c r="AI57" s="823"/>
      <c r="AJ57" s="824"/>
      <c r="AK57" s="880"/>
      <c r="AL57" s="877"/>
      <c r="AM57" s="877"/>
      <c r="AN57" s="877"/>
      <c r="AO57" s="877"/>
      <c r="AP57" s="877"/>
      <c r="AQ57" s="877"/>
      <c r="AR57" s="877"/>
      <c r="AS57" s="877"/>
      <c r="AT57" s="877"/>
      <c r="AU57" s="877"/>
      <c r="AV57" s="877"/>
      <c r="AW57" s="877"/>
      <c r="AX57" s="877"/>
      <c r="AY57" s="877"/>
      <c r="AZ57" s="879"/>
      <c r="BA57" s="879"/>
      <c r="BB57" s="879"/>
      <c r="BC57" s="879"/>
      <c r="BD57" s="879"/>
      <c r="BE57" s="872"/>
      <c r="BF57" s="872"/>
      <c r="BG57" s="872"/>
      <c r="BH57" s="872"/>
      <c r="BI57" s="873"/>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6"/>
      <c r="R58" s="877"/>
      <c r="S58" s="877"/>
      <c r="T58" s="877"/>
      <c r="U58" s="877"/>
      <c r="V58" s="877"/>
      <c r="W58" s="877"/>
      <c r="X58" s="877"/>
      <c r="Y58" s="877"/>
      <c r="Z58" s="877"/>
      <c r="AA58" s="877"/>
      <c r="AB58" s="877"/>
      <c r="AC58" s="877"/>
      <c r="AD58" s="877"/>
      <c r="AE58" s="878"/>
      <c r="AF58" s="822"/>
      <c r="AG58" s="823"/>
      <c r="AH58" s="823"/>
      <c r="AI58" s="823"/>
      <c r="AJ58" s="824"/>
      <c r="AK58" s="880"/>
      <c r="AL58" s="877"/>
      <c r="AM58" s="877"/>
      <c r="AN58" s="877"/>
      <c r="AO58" s="877"/>
      <c r="AP58" s="877"/>
      <c r="AQ58" s="877"/>
      <c r="AR58" s="877"/>
      <c r="AS58" s="877"/>
      <c r="AT58" s="877"/>
      <c r="AU58" s="877"/>
      <c r="AV58" s="877"/>
      <c r="AW58" s="877"/>
      <c r="AX58" s="877"/>
      <c r="AY58" s="877"/>
      <c r="AZ58" s="879"/>
      <c r="BA58" s="879"/>
      <c r="BB58" s="879"/>
      <c r="BC58" s="879"/>
      <c r="BD58" s="879"/>
      <c r="BE58" s="872"/>
      <c r="BF58" s="872"/>
      <c r="BG58" s="872"/>
      <c r="BH58" s="872"/>
      <c r="BI58" s="873"/>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6"/>
      <c r="R59" s="877"/>
      <c r="S59" s="877"/>
      <c r="T59" s="877"/>
      <c r="U59" s="877"/>
      <c r="V59" s="877"/>
      <c r="W59" s="877"/>
      <c r="X59" s="877"/>
      <c r="Y59" s="877"/>
      <c r="Z59" s="877"/>
      <c r="AA59" s="877"/>
      <c r="AB59" s="877"/>
      <c r="AC59" s="877"/>
      <c r="AD59" s="877"/>
      <c r="AE59" s="878"/>
      <c r="AF59" s="822"/>
      <c r="AG59" s="823"/>
      <c r="AH59" s="823"/>
      <c r="AI59" s="823"/>
      <c r="AJ59" s="824"/>
      <c r="AK59" s="880"/>
      <c r="AL59" s="877"/>
      <c r="AM59" s="877"/>
      <c r="AN59" s="877"/>
      <c r="AO59" s="877"/>
      <c r="AP59" s="877"/>
      <c r="AQ59" s="877"/>
      <c r="AR59" s="877"/>
      <c r="AS59" s="877"/>
      <c r="AT59" s="877"/>
      <c r="AU59" s="877"/>
      <c r="AV59" s="877"/>
      <c r="AW59" s="877"/>
      <c r="AX59" s="877"/>
      <c r="AY59" s="877"/>
      <c r="AZ59" s="879"/>
      <c r="BA59" s="879"/>
      <c r="BB59" s="879"/>
      <c r="BC59" s="879"/>
      <c r="BD59" s="879"/>
      <c r="BE59" s="872"/>
      <c r="BF59" s="872"/>
      <c r="BG59" s="872"/>
      <c r="BH59" s="872"/>
      <c r="BI59" s="873"/>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6"/>
      <c r="R60" s="877"/>
      <c r="S60" s="877"/>
      <c r="T60" s="877"/>
      <c r="U60" s="877"/>
      <c r="V60" s="877"/>
      <c r="W60" s="877"/>
      <c r="X60" s="877"/>
      <c r="Y60" s="877"/>
      <c r="Z60" s="877"/>
      <c r="AA60" s="877"/>
      <c r="AB60" s="877"/>
      <c r="AC60" s="877"/>
      <c r="AD60" s="877"/>
      <c r="AE60" s="878"/>
      <c r="AF60" s="822"/>
      <c r="AG60" s="823"/>
      <c r="AH60" s="823"/>
      <c r="AI60" s="823"/>
      <c r="AJ60" s="824"/>
      <c r="AK60" s="880"/>
      <c r="AL60" s="877"/>
      <c r="AM60" s="877"/>
      <c r="AN60" s="877"/>
      <c r="AO60" s="877"/>
      <c r="AP60" s="877"/>
      <c r="AQ60" s="877"/>
      <c r="AR60" s="877"/>
      <c r="AS60" s="877"/>
      <c r="AT60" s="877"/>
      <c r="AU60" s="877"/>
      <c r="AV60" s="877"/>
      <c r="AW60" s="877"/>
      <c r="AX60" s="877"/>
      <c r="AY60" s="877"/>
      <c r="AZ60" s="879"/>
      <c r="BA60" s="879"/>
      <c r="BB60" s="879"/>
      <c r="BC60" s="879"/>
      <c r="BD60" s="879"/>
      <c r="BE60" s="872"/>
      <c r="BF60" s="872"/>
      <c r="BG60" s="872"/>
      <c r="BH60" s="872"/>
      <c r="BI60" s="873"/>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6"/>
      <c r="R61" s="877"/>
      <c r="S61" s="877"/>
      <c r="T61" s="877"/>
      <c r="U61" s="877"/>
      <c r="V61" s="877"/>
      <c r="W61" s="877"/>
      <c r="X61" s="877"/>
      <c r="Y61" s="877"/>
      <c r="Z61" s="877"/>
      <c r="AA61" s="877"/>
      <c r="AB61" s="877"/>
      <c r="AC61" s="877"/>
      <c r="AD61" s="877"/>
      <c r="AE61" s="878"/>
      <c r="AF61" s="822"/>
      <c r="AG61" s="823"/>
      <c r="AH61" s="823"/>
      <c r="AI61" s="823"/>
      <c r="AJ61" s="824"/>
      <c r="AK61" s="880"/>
      <c r="AL61" s="877"/>
      <c r="AM61" s="877"/>
      <c r="AN61" s="877"/>
      <c r="AO61" s="877"/>
      <c r="AP61" s="877"/>
      <c r="AQ61" s="877"/>
      <c r="AR61" s="877"/>
      <c r="AS61" s="877"/>
      <c r="AT61" s="877"/>
      <c r="AU61" s="877"/>
      <c r="AV61" s="877"/>
      <c r="AW61" s="877"/>
      <c r="AX61" s="877"/>
      <c r="AY61" s="877"/>
      <c r="AZ61" s="879"/>
      <c r="BA61" s="879"/>
      <c r="BB61" s="879"/>
      <c r="BC61" s="879"/>
      <c r="BD61" s="879"/>
      <c r="BE61" s="872"/>
      <c r="BF61" s="872"/>
      <c r="BG61" s="872"/>
      <c r="BH61" s="872"/>
      <c r="BI61" s="873"/>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6"/>
      <c r="R62" s="877"/>
      <c r="S62" s="877"/>
      <c r="T62" s="877"/>
      <c r="U62" s="877"/>
      <c r="V62" s="877"/>
      <c r="W62" s="877"/>
      <c r="X62" s="877"/>
      <c r="Y62" s="877"/>
      <c r="Z62" s="877"/>
      <c r="AA62" s="877"/>
      <c r="AB62" s="877"/>
      <c r="AC62" s="877"/>
      <c r="AD62" s="877"/>
      <c r="AE62" s="878"/>
      <c r="AF62" s="822"/>
      <c r="AG62" s="823"/>
      <c r="AH62" s="823"/>
      <c r="AI62" s="823"/>
      <c r="AJ62" s="824"/>
      <c r="AK62" s="880"/>
      <c r="AL62" s="877"/>
      <c r="AM62" s="877"/>
      <c r="AN62" s="877"/>
      <c r="AO62" s="877"/>
      <c r="AP62" s="877"/>
      <c r="AQ62" s="877"/>
      <c r="AR62" s="877"/>
      <c r="AS62" s="877"/>
      <c r="AT62" s="877"/>
      <c r="AU62" s="877"/>
      <c r="AV62" s="877"/>
      <c r="AW62" s="877"/>
      <c r="AX62" s="877"/>
      <c r="AY62" s="877"/>
      <c r="AZ62" s="879"/>
      <c r="BA62" s="879"/>
      <c r="BB62" s="879"/>
      <c r="BC62" s="879"/>
      <c r="BD62" s="879"/>
      <c r="BE62" s="872"/>
      <c r="BF62" s="872"/>
      <c r="BG62" s="872"/>
      <c r="BH62" s="872"/>
      <c r="BI62" s="873"/>
      <c r="BJ62" s="888" t="s">
        <v>410</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390</v>
      </c>
      <c r="B63" s="825" t="s">
        <v>411</v>
      </c>
      <c r="C63" s="826"/>
      <c r="D63" s="826"/>
      <c r="E63" s="826"/>
      <c r="F63" s="826"/>
      <c r="G63" s="826"/>
      <c r="H63" s="826"/>
      <c r="I63" s="826"/>
      <c r="J63" s="826"/>
      <c r="K63" s="826"/>
      <c r="L63" s="826"/>
      <c r="M63" s="826"/>
      <c r="N63" s="826"/>
      <c r="O63" s="826"/>
      <c r="P63" s="827"/>
      <c r="Q63" s="881"/>
      <c r="R63" s="882"/>
      <c r="S63" s="882"/>
      <c r="T63" s="882"/>
      <c r="U63" s="882"/>
      <c r="V63" s="882"/>
      <c r="W63" s="882"/>
      <c r="X63" s="882"/>
      <c r="Y63" s="882"/>
      <c r="Z63" s="882"/>
      <c r="AA63" s="882"/>
      <c r="AB63" s="882"/>
      <c r="AC63" s="882"/>
      <c r="AD63" s="882"/>
      <c r="AE63" s="883"/>
      <c r="AF63" s="884">
        <v>1073</v>
      </c>
      <c r="AG63" s="885"/>
      <c r="AH63" s="885"/>
      <c r="AI63" s="885"/>
      <c r="AJ63" s="886"/>
      <c r="AK63" s="887"/>
      <c r="AL63" s="882"/>
      <c r="AM63" s="882"/>
      <c r="AN63" s="882"/>
      <c r="AO63" s="882"/>
      <c r="AP63" s="885">
        <v>7967</v>
      </c>
      <c r="AQ63" s="885"/>
      <c r="AR63" s="885"/>
      <c r="AS63" s="885"/>
      <c r="AT63" s="885"/>
      <c r="AU63" s="885">
        <v>5127</v>
      </c>
      <c r="AV63" s="885"/>
      <c r="AW63" s="885"/>
      <c r="AX63" s="885"/>
      <c r="AY63" s="885"/>
      <c r="AZ63" s="889"/>
      <c r="BA63" s="889"/>
      <c r="BB63" s="889"/>
      <c r="BC63" s="889"/>
      <c r="BD63" s="889"/>
      <c r="BE63" s="890"/>
      <c r="BF63" s="890"/>
      <c r="BG63" s="890"/>
      <c r="BH63" s="890"/>
      <c r="BI63" s="891"/>
      <c r="BJ63" s="892" t="s">
        <v>412</v>
      </c>
      <c r="BK63" s="893"/>
      <c r="BL63" s="893"/>
      <c r="BM63" s="893"/>
      <c r="BN63" s="894"/>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413</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414</v>
      </c>
      <c r="B66" s="764"/>
      <c r="C66" s="764"/>
      <c r="D66" s="764"/>
      <c r="E66" s="764"/>
      <c r="F66" s="764"/>
      <c r="G66" s="764"/>
      <c r="H66" s="764"/>
      <c r="I66" s="764"/>
      <c r="J66" s="764"/>
      <c r="K66" s="764"/>
      <c r="L66" s="764"/>
      <c r="M66" s="764"/>
      <c r="N66" s="764"/>
      <c r="O66" s="764"/>
      <c r="P66" s="765"/>
      <c r="Q66" s="769" t="s">
        <v>415</v>
      </c>
      <c r="R66" s="770"/>
      <c r="S66" s="770"/>
      <c r="T66" s="770"/>
      <c r="U66" s="771"/>
      <c r="V66" s="769" t="s">
        <v>416</v>
      </c>
      <c r="W66" s="770"/>
      <c r="X66" s="770"/>
      <c r="Y66" s="770"/>
      <c r="Z66" s="771"/>
      <c r="AA66" s="769" t="s">
        <v>417</v>
      </c>
      <c r="AB66" s="770"/>
      <c r="AC66" s="770"/>
      <c r="AD66" s="770"/>
      <c r="AE66" s="771"/>
      <c r="AF66" s="895" t="s">
        <v>418</v>
      </c>
      <c r="AG66" s="851"/>
      <c r="AH66" s="851"/>
      <c r="AI66" s="851"/>
      <c r="AJ66" s="896"/>
      <c r="AK66" s="769" t="s">
        <v>419</v>
      </c>
      <c r="AL66" s="764"/>
      <c r="AM66" s="764"/>
      <c r="AN66" s="764"/>
      <c r="AO66" s="765"/>
      <c r="AP66" s="769" t="s">
        <v>420</v>
      </c>
      <c r="AQ66" s="770"/>
      <c r="AR66" s="770"/>
      <c r="AS66" s="770"/>
      <c r="AT66" s="771"/>
      <c r="AU66" s="769" t="s">
        <v>421</v>
      </c>
      <c r="AV66" s="770"/>
      <c r="AW66" s="770"/>
      <c r="AX66" s="770"/>
      <c r="AY66" s="771"/>
      <c r="AZ66" s="769" t="s">
        <v>377</v>
      </c>
      <c r="BA66" s="770"/>
      <c r="BB66" s="770"/>
      <c r="BC66" s="770"/>
      <c r="BD66" s="776"/>
      <c r="BE66" s="241"/>
      <c r="BF66" s="241"/>
      <c r="BG66" s="241"/>
      <c r="BH66" s="241"/>
      <c r="BI66" s="241"/>
      <c r="BJ66" s="241"/>
      <c r="BK66" s="241"/>
      <c r="BL66" s="241"/>
      <c r="BM66" s="241"/>
      <c r="BN66" s="241"/>
      <c r="BO66" s="241"/>
      <c r="BP66" s="241"/>
      <c r="BQ66" s="238">
        <v>60</v>
      </c>
      <c r="BR66" s="243"/>
      <c r="BS66" s="900"/>
      <c r="BT66" s="901"/>
      <c r="BU66" s="901"/>
      <c r="BV66" s="901"/>
      <c r="BW66" s="901"/>
      <c r="BX66" s="901"/>
      <c r="BY66" s="901"/>
      <c r="BZ66" s="901"/>
      <c r="CA66" s="901"/>
      <c r="CB66" s="901"/>
      <c r="CC66" s="901"/>
      <c r="CD66" s="901"/>
      <c r="CE66" s="901"/>
      <c r="CF66" s="901"/>
      <c r="CG66" s="906"/>
      <c r="CH66" s="903"/>
      <c r="CI66" s="904"/>
      <c r="CJ66" s="904"/>
      <c r="CK66" s="904"/>
      <c r="CL66" s="905"/>
      <c r="CM66" s="903"/>
      <c r="CN66" s="904"/>
      <c r="CO66" s="904"/>
      <c r="CP66" s="904"/>
      <c r="CQ66" s="905"/>
      <c r="CR66" s="903"/>
      <c r="CS66" s="904"/>
      <c r="CT66" s="904"/>
      <c r="CU66" s="904"/>
      <c r="CV66" s="905"/>
      <c r="CW66" s="903"/>
      <c r="CX66" s="904"/>
      <c r="CY66" s="904"/>
      <c r="CZ66" s="904"/>
      <c r="DA66" s="905"/>
      <c r="DB66" s="903"/>
      <c r="DC66" s="904"/>
      <c r="DD66" s="904"/>
      <c r="DE66" s="904"/>
      <c r="DF66" s="905"/>
      <c r="DG66" s="903"/>
      <c r="DH66" s="904"/>
      <c r="DI66" s="904"/>
      <c r="DJ66" s="904"/>
      <c r="DK66" s="905"/>
      <c r="DL66" s="903"/>
      <c r="DM66" s="904"/>
      <c r="DN66" s="904"/>
      <c r="DO66" s="904"/>
      <c r="DP66" s="905"/>
      <c r="DQ66" s="903"/>
      <c r="DR66" s="904"/>
      <c r="DS66" s="904"/>
      <c r="DT66" s="904"/>
      <c r="DU66" s="905"/>
      <c r="DV66" s="900"/>
      <c r="DW66" s="901"/>
      <c r="DX66" s="901"/>
      <c r="DY66" s="901"/>
      <c r="DZ66" s="902"/>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7"/>
      <c r="AG67" s="854"/>
      <c r="AH67" s="854"/>
      <c r="AI67" s="854"/>
      <c r="AJ67" s="898"/>
      <c r="AK67" s="899"/>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900"/>
      <c r="BT67" s="901"/>
      <c r="BU67" s="901"/>
      <c r="BV67" s="901"/>
      <c r="BW67" s="901"/>
      <c r="BX67" s="901"/>
      <c r="BY67" s="901"/>
      <c r="BZ67" s="901"/>
      <c r="CA67" s="901"/>
      <c r="CB67" s="901"/>
      <c r="CC67" s="901"/>
      <c r="CD67" s="901"/>
      <c r="CE67" s="901"/>
      <c r="CF67" s="901"/>
      <c r="CG67" s="906"/>
      <c r="CH67" s="903"/>
      <c r="CI67" s="904"/>
      <c r="CJ67" s="904"/>
      <c r="CK67" s="904"/>
      <c r="CL67" s="905"/>
      <c r="CM67" s="903"/>
      <c r="CN67" s="904"/>
      <c r="CO67" s="904"/>
      <c r="CP67" s="904"/>
      <c r="CQ67" s="905"/>
      <c r="CR67" s="903"/>
      <c r="CS67" s="904"/>
      <c r="CT67" s="904"/>
      <c r="CU67" s="904"/>
      <c r="CV67" s="905"/>
      <c r="CW67" s="903"/>
      <c r="CX67" s="904"/>
      <c r="CY67" s="904"/>
      <c r="CZ67" s="904"/>
      <c r="DA67" s="905"/>
      <c r="DB67" s="903"/>
      <c r="DC67" s="904"/>
      <c r="DD67" s="904"/>
      <c r="DE67" s="904"/>
      <c r="DF67" s="905"/>
      <c r="DG67" s="903"/>
      <c r="DH67" s="904"/>
      <c r="DI67" s="904"/>
      <c r="DJ67" s="904"/>
      <c r="DK67" s="905"/>
      <c r="DL67" s="903"/>
      <c r="DM67" s="904"/>
      <c r="DN67" s="904"/>
      <c r="DO67" s="904"/>
      <c r="DP67" s="905"/>
      <c r="DQ67" s="903"/>
      <c r="DR67" s="904"/>
      <c r="DS67" s="904"/>
      <c r="DT67" s="904"/>
      <c r="DU67" s="905"/>
      <c r="DV67" s="900"/>
      <c r="DW67" s="901"/>
      <c r="DX67" s="901"/>
      <c r="DY67" s="901"/>
      <c r="DZ67" s="902"/>
      <c r="EA67" s="230"/>
    </row>
    <row r="68" spans="1:131" ht="26.25" customHeight="1" thickTop="1" x14ac:dyDescent="0.2">
      <c r="A68" s="236">
        <v>1</v>
      </c>
      <c r="B68" s="910" t="s">
        <v>575</v>
      </c>
      <c r="C68" s="911"/>
      <c r="D68" s="911"/>
      <c r="E68" s="911"/>
      <c r="F68" s="911"/>
      <c r="G68" s="911"/>
      <c r="H68" s="911"/>
      <c r="I68" s="911"/>
      <c r="J68" s="911"/>
      <c r="K68" s="911"/>
      <c r="L68" s="911"/>
      <c r="M68" s="911"/>
      <c r="N68" s="911"/>
      <c r="O68" s="911"/>
      <c r="P68" s="912"/>
      <c r="Q68" s="913">
        <v>6103</v>
      </c>
      <c r="R68" s="907"/>
      <c r="S68" s="907"/>
      <c r="T68" s="907"/>
      <c r="U68" s="907"/>
      <c r="V68" s="907">
        <v>5978</v>
      </c>
      <c r="W68" s="907"/>
      <c r="X68" s="907"/>
      <c r="Y68" s="907"/>
      <c r="Z68" s="907"/>
      <c r="AA68" s="907">
        <v>124</v>
      </c>
      <c r="AB68" s="907"/>
      <c r="AC68" s="907"/>
      <c r="AD68" s="907"/>
      <c r="AE68" s="907"/>
      <c r="AF68" s="907">
        <v>124</v>
      </c>
      <c r="AG68" s="907"/>
      <c r="AH68" s="907"/>
      <c r="AI68" s="907"/>
      <c r="AJ68" s="907"/>
      <c r="AK68" s="907">
        <v>137</v>
      </c>
      <c r="AL68" s="907"/>
      <c r="AM68" s="907"/>
      <c r="AN68" s="907"/>
      <c r="AO68" s="907"/>
      <c r="AP68" s="907">
        <v>5997</v>
      </c>
      <c r="AQ68" s="907"/>
      <c r="AR68" s="907"/>
      <c r="AS68" s="907"/>
      <c r="AT68" s="907"/>
      <c r="AU68" s="907">
        <v>458</v>
      </c>
      <c r="AV68" s="907"/>
      <c r="AW68" s="907"/>
      <c r="AX68" s="907"/>
      <c r="AY68" s="907"/>
      <c r="AZ68" s="908"/>
      <c r="BA68" s="908"/>
      <c r="BB68" s="908"/>
      <c r="BC68" s="908"/>
      <c r="BD68" s="909"/>
      <c r="BE68" s="241"/>
      <c r="BF68" s="241"/>
      <c r="BG68" s="241"/>
      <c r="BH68" s="241"/>
      <c r="BI68" s="241"/>
      <c r="BJ68" s="241"/>
      <c r="BK68" s="241"/>
      <c r="BL68" s="241"/>
      <c r="BM68" s="241"/>
      <c r="BN68" s="241"/>
      <c r="BO68" s="241"/>
      <c r="BP68" s="241"/>
      <c r="BQ68" s="238">
        <v>62</v>
      </c>
      <c r="BR68" s="243"/>
      <c r="BS68" s="900"/>
      <c r="BT68" s="901"/>
      <c r="BU68" s="901"/>
      <c r="BV68" s="901"/>
      <c r="BW68" s="901"/>
      <c r="BX68" s="901"/>
      <c r="BY68" s="901"/>
      <c r="BZ68" s="901"/>
      <c r="CA68" s="901"/>
      <c r="CB68" s="901"/>
      <c r="CC68" s="901"/>
      <c r="CD68" s="901"/>
      <c r="CE68" s="901"/>
      <c r="CF68" s="901"/>
      <c r="CG68" s="906"/>
      <c r="CH68" s="903"/>
      <c r="CI68" s="904"/>
      <c r="CJ68" s="904"/>
      <c r="CK68" s="904"/>
      <c r="CL68" s="905"/>
      <c r="CM68" s="903"/>
      <c r="CN68" s="904"/>
      <c r="CO68" s="904"/>
      <c r="CP68" s="904"/>
      <c r="CQ68" s="905"/>
      <c r="CR68" s="903"/>
      <c r="CS68" s="904"/>
      <c r="CT68" s="904"/>
      <c r="CU68" s="904"/>
      <c r="CV68" s="905"/>
      <c r="CW68" s="903"/>
      <c r="CX68" s="904"/>
      <c r="CY68" s="904"/>
      <c r="CZ68" s="904"/>
      <c r="DA68" s="905"/>
      <c r="DB68" s="903"/>
      <c r="DC68" s="904"/>
      <c r="DD68" s="904"/>
      <c r="DE68" s="904"/>
      <c r="DF68" s="905"/>
      <c r="DG68" s="903"/>
      <c r="DH68" s="904"/>
      <c r="DI68" s="904"/>
      <c r="DJ68" s="904"/>
      <c r="DK68" s="905"/>
      <c r="DL68" s="903"/>
      <c r="DM68" s="904"/>
      <c r="DN68" s="904"/>
      <c r="DO68" s="904"/>
      <c r="DP68" s="905"/>
      <c r="DQ68" s="903"/>
      <c r="DR68" s="904"/>
      <c r="DS68" s="904"/>
      <c r="DT68" s="904"/>
      <c r="DU68" s="905"/>
      <c r="DV68" s="900"/>
      <c r="DW68" s="901"/>
      <c r="DX68" s="901"/>
      <c r="DY68" s="901"/>
      <c r="DZ68" s="902"/>
      <c r="EA68" s="230"/>
    </row>
    <row r="69" spans="1:131" ht="26.25" customHeight="1" x14ac:dyDescent="0.2">
      <c r="A69" s="238">
        <v>2</v>
      </c>
      <c r="B69" s="914" t="s">
        <v>576</v>
      </c>
      <c r="C69" s="915"/>
      <c r="D69" s="915"/>
      <c r="E69" s="915"/>
      <c r="F69" s="915"/>
      <c r="G69" s="915"/>
      <c r="H69" s="915"/>
      <c r="I69" s="915"/>
      <c r="J69" s="915"/>
      <c r="K69" s="915"/>
      <c r="L69" s="915"/>
      <c r="M69" s="915"/>
      <c r="N69" s="915"/>
      <c r="O69" s="915"/>
      <c r="P69" s="916"/>
      <c r="Q69" s="917">
        <v>19169</v>
      </c>
      <c r="R69" s="875"/>
      <c r="S69" s="875"/>
      <c r="T69" s="875"/>
      <c r="U69" s="875"/>
      <c r="V69" s="875">
        <v>17268</v>
      </c>
      <c r="W69" s="875"/>
      <c r="X69" s="875"/>
      <c r="Y69" s="875"/>
      <c r="Z69" s="875"/>
      <c r="AA69" s="875">
        <v>1901</v>
      </c>
      <c r="AB69" s="875"/>
      <c r="AC69" s="875"/>
      <c r="AD69" s="875"/>
      <c r="AE69" s="875"/>
      <c r="AF69" s="875">
        <v>3396</v>
      </c>
      <c r="AG69" s="875"/>
      <c r="AH69" s="875"/>
      <c r="AI69" s="875"/>
      <c r="AJ69" s="875"/>
      <c r="AK69" s="875" t="s">
        <v>574</v>
      </c>
      <c r="AL69" s="875"/>
      <c r="AM69" s="875"/>
      <c r="AN69" s="875"/>
      <c r="AO69" s="875"/>
      <c r="AP69" s="875">
        <v>16592</v>
      </c>
      <c r="AQ69" s="875"/>
      <c r="AR69" s="875"/>
      <c r="AS69" s="875"/>
      <c r="AT69" s="875"/>
      <c r="AU69" s="875">
        <v>2598</v>
      </c>
      <c r="AV69" s="875"/>
      <c r="AW69" s="875"/>
      <c r="AX69" s="875"/>
      <c r="AY69" s="875"/>
      <c r="AZ69" s="872"/>
      <c r="BA69" s="872"/>
      <c r="BB69" s="872"/>
      <c r="BC69" s="872"/>
      <c r="BD69" s="873"/>
      <c r="BE69" s="241"/>
      <c r="BF69" s="241"/>
      <c r="BG69" s="241"/>
      <c r="BH69" s="241"/>
      <c r="BI69" s="241"/>
      <c r="BJ69" s="241"/>
      <c r="BK69" s="241"/>
      <c r="BL69" s="241"/>
      <c r="BM69" s="241"/>
      <c r="BN69" s="241"/>
      <c r="BO69" s="241"/>
      <c r="BP69" s="241"/>
      <c r="BQ69" s="238">
        <v>63</v>
      </c>
      <c r="BR69" s="243"/>
      <c r="BS69" s="900"/>
      <c r="BT69" s="901"/>
      <c r="BU69" s="901"/>
      <c r="BV69" s="901"/>
      <c r="BW69" s="901"/>
      <c r="BX69" s="901"/>
      <c r="BY69" s="901"/>
      <c r="BZ69" s="901"/>
      <c r="CA69" s="901"/>
      <c r="CB69" s="901"/>
      <c r="CC69" s="901"/>
      <c r="CD69" s="901"/>
      <c r="CE69" s="901"/>
      <c r="CF69" s="901"/>
      <c r="CG69" s="906"/>
      <c r="CH69" s="903"/>
      <c r="CI69" s="904"/>
      <c r="CJ69" s="904"/>
      <c r="CK69" s="904"/>
      <c r="CL69" s="905"/>
      <c r="CM69" s="903"/>
      <c r="CN69" s="904"/>
      <c r="CO69" s="904"/>
      <c r="CP69" s="904"/>
      <c r="CQ69" s="905"/>
      <c r="CR69" s="903"/>
      <c r="CS69" s="904"/>
      <c r="CT69" s="904"/>
      <c r="CU69" s="904"/>
      <c r="CV69" s="905"/>
      <c r="CW69" s="903"/>
      <c r="CX69" s="904"/>
      <c r="CY69" s="904"/>
      <c r="CZ69" s="904"/>
      <c r="DA69" s="905"/>
      <c r="DB69" s="903"/>
      <c r="DC69" s="904"/>
      <c r="DD69" s="904"/>
      <c r="DE69" s="904"/>
      <c r="DF69" s="905"/>
      <c r="DG69" s="903"/>
      <c r="DH69" s="904"/>
      <c r="DI69" s="904"/>
      <c r="DJ69" s="904"/>
      <c r="DK69" s="905"/>
      <c r="DL69" s="903"/>
      <c r="DM69" s="904"/>
      <c r="DN69" s="904"/>
      <c r="DO69" s="904"/>
      <c r="DP69" s="905"/>
      <c r="DQ69" s="903"/>
      <c r="DR69" s="904"/>
      <c r="DS69" s="904"/>
      <c r="DT69" s="904"/>
      <c r="DU69" s="905"/>
      <c r="DV69" s="900"/>
      <c r="DW69" s="901"/>
      <c r="DX69" s="901"/>
      <c r="DY69" s="901"/>
      <c r="DZ69" s="902"/>
      <c r="EA69" s="230"/>
    </row>
    <row r="70" spans="1:131" ht="26.25" customHeight="1" x14ac:dyDescent="0.2">
      <c r="A70" s="238">
        <v>3</v>
      </c>
      <c r="B70" s="914" t="s">
        <v>577</v>
      </c>
      <c r="C70" s="915"/>
      <c r="D70" s="915"/>
      <c r="E70" s="915"/>
      <c r="F70" s="915"/>
      <c r="G70" s="915"/>
      <c r="H70" s="915"/>
      <c r="I70" s="915"/>
      <c r="J70" s="915"/>
      <c r="K70" s="915"/>
      <c r="L70" s="915"/>
      <c r="M70" s="915"/>
      <c r="N70" s="915"/>
      <c r="O70" s="915"/>
      <c r="P70" s="916"/>
      <c r="Q70" s="917">
        <v>6733</v>
      </c>
      <c r="R70" s="875"/>
      <c r="S70" s="875"/>
      <c r="T70" s="875"/>
      <c r="U70" s="875"/>
      <c r="V70" s="875">
        <v>6652</v>
      </c>
      <c r="W70" s="875"/>
      <c r="X70" s="875"/>
      <c r="Y70" s="875"/>
      <c r="Z70" s="875"/>
      <c r="AA70" s="875">
        <v>82</v>
      </c>
      <c r="AB70" s="875"/>
      <c r="AC70" s="875"/>
      <c r="AD70" s="875"/>
      <c r="AE70" s="875"/>
      <c r="AF70" s="875">
        <v>82</v>
      </c>
      <c r="AG70" s="875"/>
      <c r="AH70" s="875"/>
      <c r="AI70" s="875"/>
      <c r="AJ70" s="875"/>
      <c r="AK70" s="875" t="s">
        <v>574</v>
      </c>
      <c r="AL70" s="875"/>
      <c r="AM70" s="875"/>
      <c r="AN70" s="875"/>
      <c r="AO70" s="875"/>
      <c r="AP70" s="875" t="s">
        <v>574</v>
      </c>
      <c r="AQ70" s="875"/>
      <c r="AR70" s="875"/>
      <c r="AS70" s="875"/>
      <c r="AT70" s="875"/>
      <c r="AU70" s="875" t="s">
        <v>574</v>
      </c>
      <c r="AV70" s="875"/>
      <c r="AW70" s="875"/>
      <c r="AX70" s="875"/>
      <c r="AY70" s="875"/>
      <c r="AZ70" s="872"/>
      <c r="BA70" s="872"/>
      <c r="BB70" s="872"/>
      <c r="BC70" s="872"/>
      <c r="BD70" s="873"/>
      <c r="BE70" s="241"/>
      <c r="BF70" s="241"/>
      <c r="BG70" s="241"/>
      <c r="BH70" s="241"/>
      <c r="BI70" s="241"/>
      <c r="BJ70" s="241"/>
      <c r="BK70" s="241"/>
      <c r="BL70" s="241"/>
      <c r="BM70" s="241"/>
      <c r="BN70" s="241"/>
      <c r="BO70" s="241"/>
      <c r="BP70" s="241"/>
      <c r="BQ70" s="238">
        <v>64</v>
      </c>
      <c r="BR70" s="243"/>
      <c r="BS70" s="900"/>
      <c r="BT70" s="901"/>
      <c r="BU70" s="901"/>
      <c r="BV70" s="901"/>
      <c r="BW70" s="901"/>
      <c r="BX70" s="901"/>
      <c r="BY70" s="901"/>
      <c r="BZ70" s="901"/>
      <c r="CA70" s="901"/>
      <c r="CB70" s="901"/>
      <c r="CC70" s="901"/>
      <c r="CD70" s="901"/>
      <c r="CE70" s="901"/>
      <c r="CF70" s="901"/>
      <c r="CG70" s="906"/>
      <c r="CH70" s="903"/>
      <c r="CI70" s="904"/>
      <c r="CJ70" s="904"/>
      <c r="CK70" s="904"/>
      <c r="CL70" s="905"/>
      <c r="CM70" s="903"/>
      <c r="CN70" s="904"/>
      <c r="CO70" s="904"/>
      <c r="CP70" s="904"/>
      <c r="CQ70" s="905"/>
      <c r="CR70" s="903"/>
      <c r="CS70" s="904"/>
      <c r="CT70" s="904"/>
      <c r="CU70" s="904"/>
      <c r="CV70" s="905"/>
      <c r="CW70" s="903"/>
      <c r="CX70" s="904"/>
      <c r="CY70" s="904"/>
      <c r="CZ70" s="904"/>
      <c r="DA70" s="905"/>
      <c r="DB70" s="903"/>
      <c r="DC70" s="904"/>
      <c r="DD70" s="904"/>
      <c r="DE70" s="904"/>
      <c r="DF70" s="905"/>
      <c r="DG70" s="903"/>
      <c r="DH70" s="904"/>
      <c r="DI70" s="904"/>
      <c r="DJ70" s="904"/>
      <c r="DK70" s="905"/>
      <c r="DL70" s="903"/>
      <c r="DM70" s="904"/>
      <c r="DN70" s="904"/>
      <c r="DO70" s="904"/>
      <c r="DP70" s="905"/>
      <c r="DQ70" s="903"/>
      <c r="DR70" s="904"/>
      <c r="DS70" s="904"/>
      <c r="DT70" s="904"/>
      <c r="DU70" s="905"/>
      <c r="DV70" s="900"/>
      <c r="DW70" s="901"/>
      <c r="DX70" s="901"/>
      <c r="DY70" s="901"/>
      <c r="DZ70" s="902"/>
      <c r="EA70" s="230"/>
    </row>
    <row r="71" spans="1:131" ht="26.25" customHeight="1" x14ac:dyDescent="0.2">
      <c r="A71" s="238">
        <v>4</v>
      </c>
      <c r="B71" s="914" t="s">
        <v>578</v>
      </c>
      <c r="C71" s="915"/>
      <c r="D71" s="915"/>
      <c r="E71" s="915"/>
      <c r="F71" s="915"/>
      <c r="G71" s="915"/>
      <c r="H71" s="915"/>
      <c r="I71" s="915"/>
      <c r="J71" s="915"/>
      <c r="K71" s="915"/>
      <c r="L71" s="915"/>
      <c r="M71" s="915"/>
      <c r="N71" s="915"/>
      <c r="O71" s="915"/>
      <c r="P71" s="916"/>
      <c r="Q71" s="917">
        <v>259</v>
      </c>
      <c r="R71" s="875"/>
      <c r="S71" s="875"/>
      <c r="T71" s="875"/>
      <c r="U71" s="875"/>
      <c r="V71" s="875">
        <v>167</v>
      </c>
      <c r="W71" s="875"/>
      <c r="X71" s="875"/>
      <c r="Y71" s="875"/>
      <c r="Z71" s="875"/>
      <c r="AA71" s="875">
        <v>92</v>
      </c>
      <c r="AB71" s="875"/>
      <c r="AC71" s="875"/>
      <c r="AD71" s="875"/>
      <c r="AE71" s="875"/>
      <c r="AF71" s="875">
        <v>92</v>
      </c>
      <c r="AG71" s="875"/>
      <c r="AH71" s="875"/>
      <c r="AI71" s="875"/>
      <c r="AJ71" s="875"/>
      <c r="AK71" s="875" t="s">
        <v>574</v>
      </c>
      <c r="AL71" s="875"/>
      <c r="AM71" s="875"/>
      <c r="AN71" s="875"/>
      <c r="AO71" s="875"/>
      <c r="AP71" s="875" t="s">
        <v>574</v>
      </c>
      <c r="AQ71" s="875"/>
      <c r="AR71" s="875"/>
      <c r="AS71" s="875"/>
      <c r="AT71" s="875"/>
      <c r="AU71" s="875" t="s">
        <v>574</v>
      </c>
      <c r="AV71" s="875"/>
      <c r="AW71" s="875"/>
      <c r="AX71" s="875"/>
      <c r="AY71" s="875"/>
      <c r="AZ71" s="872"/>
      <c r="BA71" s="872"/>
      <c r="BB71" s="872"/>
      <c r="BC71" s="872"/>
      <c r="BD71" s="873"/>
      <c r="BE71" s="241"/>
      <c r="BF71" s="241"/>
      <c r="BG71" s="241"/>
      <c r="BH71" s="241"/>
      <c r="BI71" s="241"/>
      <c r="BJ71" s="241"/>
      <c r="BK71" s="241"/>
      <c r="BL71" s="241"/>
      <c r="BM71" s="241"/>
      <c r="BN71" s="241"/>
      <c r="BO71" s="241"/>
      <c r="BP71" s="241"/>
      <c r="BQ71" s="238">
        <v>65</v>
      </c>
      <c r="BR71" s="243"/>
      <c r="BS71" s="900"/>
      <c r="BT71" s="901"/>
      <c r="BU71" s="901"/>
      <c r="BV71" s="901"/>
      <c r="BW71" s="901"/>
      <c r="BX71" s="901"/>
      <c r="BY71" s="901"/>
      <c r="BZ71" s="901"/>
      <c r="CA71" s="901"/>
      <c r="CB71" s="901"/>
      <c r="CC71" s="901"/>
      <c r="CD71" s="901"/>
      <c r="CE71" s="901"/>
      <c r="CF71" s="901"/>
      <c r="CG71" s="906"/>
      <c r="CH71" s="903"/>
      <c r="CI71" s="904"/>
      <c r="CJ71" s="904"/>
      <c r="CK71" s="904"/>
      <c r="CL71" s="905"/>
      <c r="CM71" s="903"/>
      <c r="CN71" s="904"/>
      <c r="CO71" s="904"/>
      <c r="CP71" s="904"/>
      <c r="CQ71" s="905"/>
      <c r="CR71" s="903"/>
      <c r="CS71" s="904"/>
      <c r="CT71" s="904"/>
      <c r="CU71" s="904"/>
      <c r="CV71" s="905"/>
      <c r="CW71" s="903"/>
      <c r="CX71" s="904"/>
      <c r="CY71" s="904"/>
      <c r="CZ71" s="904"/>
      <c r="DA71" s="905"/>
      <c r="DB71" s="903"/>
      <c r="DC71" s="904"/>
      <c r="DD71" s="904"/>
      <c r="DE71" s="904"/>
      <c r="DF71" s="905"/>
      <c r="DG71" s="903"/>
      <c r="DH71" s="904"/>
      <c r="DI71" s="904"/>
      <c r="DJ71" s="904"/>
      <c r="DK71" s="905"/>
      <c r="DL71" s="903"/>
      <c r="DM71" s="904"/>
      <c r="DN71" s="904"/>
      <c r="DO71" s="904"/>
      <c r="DP71" s="905"/>
      <c r="DQ71" s="903"/>
      <c r="DR71" s="904"/>
      <c r="DS71" s="904"/>
      <c r="DT71" s="904"/>
      <c r="DU71" s="905"/>
      <c r="DV71" s="900"/>
      <c r="DW71" s="901"/>
      <c r="DX71" s="901"/>
      <c r="DY71" s="901"/>
      <c r="DZ71" s="902"/>
      <c r="EA71" s="230"/>
    </row>
    <row r="72" spans="1:131" ht="26.25" customHeight="1" x14ac:dyDescent="0.2">
      <c r="A72" s="238">
        <v>5</v>
      </c>
      <c r="B72" s="914" t="s">
        <v>579</v>
      </c>
      <c r="C72" s="915"/>
      <c r="D72" s="915"/>
      <c r="E72" s="915"/>
      <c r="F72" s="915"/>
      <c r="G72" s="915"/>
      <c r="H72" s="915"/>
      <c r="I72" s="915"/>
      <c r="J72" s="915"/>
      <c r="K72" s="915"/>
      <c r="L72" s="915"/>
      <c r="M72" s="915"/>
      <c r="N72" s="915"/>
      <c r="O72" s="915"/>
      <c r="P72" s="916"/>
      <c r="Q72" s="917">
        <v>157883</v>
      </c>
      <c r="R72" s="875"/>
      <c r="S72" s="875"/>
      <c r="T72" s="875"/>
      <c r="U72" s="875"/>
      <c r="V72" s="875">
        <v>155213</v>
      </c>
      <c r="W72" s="875"/>
      <c r="X72" s="875"/>
      <c r="Y72" s="875"/>
      <c r="Z72" s="875"/>
      <c r="AA72" s="875">
        <v>2669</v>
      </c>
      <c r="AB72" s="875"/>
      <c r="AC72" s="875"/>
      <c r="AD72" s="875"/>
      <c r="AE72" s="875"/>
      <c r="AF72" s="875">
        <v>2669</v>
      </c>
      <c r="AG72" s="875"/>
      <c r="AH72" s="875"/>
      <c r="AI72" s="875"/>
      <c r="AJ72" s="875"/>
      <c r="AK72" s="875">
        <v>1728</v>
      </c>
      <c r="AL72" s="875"/>
      <c r="AM72" s="875"/>
      <c r="AN72" s="875"/>
      <c r="AO72" s="875"/>
      <c r="AP72" s="875" t="s">
        <v>574</v>
      </c>
      <c r="AQ72" s="875"/>
      <c r="AR72" s="875"/>
      <c r="AS72" s="875"/>
      <c r="AT72" s="875"/>
      <c r="AU72" s="875" t="s">
        <v>574</v>
      </c>
      <c r="AV72" s="875"/>
      <c r="AW72" s="875"/>
      <c r="AX72" s="875"/>
      <c r="AY72" s="875"/>
      <c r="AZ72" s="872"/>
      <c r="BA72" s="872"/>
      <c r="BB72" s="872"/>
      <c r="BC72" s="872"/>
      <c r="BD72" s="873"/>
      <c r="BE72" s="241"/>
      <c r="BF72" s="241"/>
      <c r="BG72" s="241"/>
      <c r="BH72" s="241"/>
      <c r="BI72" s="241"/>
      <c r="BJ72" s="241"/>
      <c r="BK72" s="241"/>
      <c r="BL72" s="241"/>
      <c r="BM72" s="241"/>
      <c r="BN72" s="241"/>
      <c r="BO72" s="241"/>
      <c r="BP72" s="241"/>
      <c r="BQ72" s="238">
        <v>66</v>
      </c>
      <c r="BR72" s="243"/>
      <c r="BS72" s="900"/>
      <c r="BT72" s="901"/>
      <c r="BU72" s="901"/>
      <c r="BV72" s="901"/>
      <c r="BW72" s="901"/>
      <c r="BX72" s="901"/>
      <c r="BY72" s="901"/>
      <c r="BZ72" s="901"/>
      <c r="CA72" s="901"/>
      <c r="CB72" s="901"/>
      <c r="CC72" s="901"/>
      <c r="CD72" s="901"/>
      <c r="CE72" s="901"/>
      <c r="CF72" s="901"/>
      <c r="CG72" s="906"/>
      <c r="CH72" s="903"/>
      <c r="CI72" s="904"/>
      <c r="CJ72" s="904"/>
      <c r="CK72" s="904"/>
      <c r="CL72" s="905"/>
      <c r="CM72" s="903"/>
      <c r="CN72" s="904"/>
      <c r="CO72" s="904"/>
      <c r="CP72" s="904"/>
      <c r="CQ72" s="905"/>
      <c r="CR72" s="903"/>
      <c r="CS72" s="904"/>
      <c r="CT72" s="904"/>
      <c r="CU72" s="904"/>
      <c r="CV72" s="905"/>
      <c r="CW72" s="903"/>
      <c r="CX72" s="904"/>
      <c r="CY72" s="904"/>
      <c r="CZ72" s="904"/>
      <c r="DA72" s="905"/>
      <c r="DB72" s="903"/>
      <c r="DC72" s="904"/>
      <c r="DD72" s="904"/>
      <c r="DE72" s="904"/>
      <c r="DF72" s="905"/>
      <c r="DG72" s="903"/>
      <c r="DH72" s="904"/>
      <c r="DI72" s="904"/>
      <c r="DJ72" s="904"/>
      <c r="DK72" s="905"/>
      <c r="DL72" s="903"/>
      <c r="DM72" s="904"/>
      <c r="DN72" s="904"/>
      <c r="DO72" s="904"/>
      <c r="DP72" s="905"/>
      <c r="DQ72" s="903"/>
      <c r="DR72" s="904"/>
      <c r="DS72" s="904"/>
      <c r="DT72" s="904"/>
      <c r="DU72" s="905"/>
      <c r="DV72" s="900"/>
      <c r="DW72" s="901"/>
      <c r="DX72" s="901"/>
      <c r="DY72" s="901"/>
      <c r="DZ72" s="902"/>
      <c r="EA72" s="230"/>
    </row>
    <row r="73" spans="1:131" ht="26.25" customHeight="1" x14ac:dyDescent="0.2">
      <c r="A73" s="238">
        <v>6</v>
      </c>
      <c r="B73" s="914" t="s">
        <v>580</v>
      </c>
      <c r="C73" s="915"/>
      <c r="D73" s="915"/>
      <c r="E73" s="915"/>
      <c r="F73" s="915"/>
      <c r="G73" s="915"/>
      <c r="H73" s="915"/>
      <c r="I73" s="915"/>
      <c r="J73" s="915"/>
      <c r="K73" s="915"/>
      <c r="L73" s="915"/>
      <c r="M73" s="915"/>
      <c r="N73" s="915"/>
      <c r="O73" s="915"/>
      <c r="P73" s="916"/>
      <c r="Q73" s="917">
        <v>1108</v>
      </c>
      <c r="R73" s="875"/>
      <c r="S73" s="875"/>
      <c r="T73" s="875"/>
      <c r="U73" s="875"/>
      <c r="V73" s="875">
        <v>1104</v>
      </c>
      <c r="W73" s="875"/>
      <c r="X73" s="875"/>
      <c r="Y73" s="875"/>
      <c r="Z73" s="875"/>
      <c r="AA73" s="875">
        <v>3</v>
      </c>
      <c r="AB73" s="875"/>
      <c r="AC73" s="875"/>
      <c r="AD73" s="875"/>
      <c r="AE73" s="875"/>
      <c r="AF73" s="875">
        <v>3</v>
      </c>
      <c r="AG73" s="875"/>
      <c r="AH73" s="875"/>
      <c r="AI73" s="875"/>
      <c r="AJ73" s="875"/>
      <c r="AK73" s="875" t="s">
        <v>574</v>
      </c>
      <c r="AL73" s="875"/>
      <c r="AM73" s="875"/>
      <c r="AN73" s="875"/>
      <c r="AO73" s="875"/>
      <c r="AP73" s="875" t="s">
        <v>574</v>
      </c>
      <c r="AQ73" s="875"/>
      <c r="AR73" s="875"/>
      <c r="AS73" s="875"/>
      <c r="AT73" s="875"/>
      <c r="AU73" s="875" t="s">
        <v>574</v>
      </c>
      <c r="AV73" s="875"/>
      <c r="AW73" s="875"/>
      <c r="AX73" s="875"/>
      <c r="AY73" s="875"/>
      <c r="AZ73" s="872"/>
      <c r="BA73" s="872"/>
      <c r="BB73" s="872"/>
      <c r="BC73" s="872"/>
      <c r="BD73" s="873"/>
      <c r="BE73" s="241"/>
      <c r="BF73" s="241"/>
      <c r="BG73" s="241"/>
      <c r="BH73" s="241"/>
      <c r="BI73" s="241"/>
      <c r="BJ73" s="241"/>
      <c r="BK73" s="241"/>
      <c r="BL73" s="241"/>
      <c r="BM73" s="241"/>
      <c r="BN73" s="241"/>
      <c r="BO73" s="241"/>
      <c r="BP73" s="241"/>
      <c r="BQ73" s="238">
        <v>67</v>
      </c>
      <c r="BR73" s="243"/>
      <c r="BS73" s="900"/>
      <c r="BT73" s="901"/>
      <c r="BU73" s="901"/>
      <c r="BV73" s="901"/>
      <c r="BW73" s="901"/>
      <c r="BX73" s="901"/>
      <c r="BY73" s="901"/>
      <c r="BZ73" s="901"/>
      <c r="CA73" s="901"/>
      <c r="CB73" s="901"/>
      <c r="CC73" s="901"/>
      <c r="CD73" s="901"/>
      <c r="CE73" s="901"/>
      <c r="CF73" s="901"/>
      <c r="CG73" s="906"/>
      <c r="CH73" s="903"/>
      <c r="CI73" s="904"/>
      <c r="CJ73" s="904"/>
      <c r="CK73" s="904"/>
      <c r="CL73" s="905"/>
      <c r="CM73" s="903"/>
      <c r="CN73" s="904"/>
      <c r="CO73" s="904"/>
      <c r="CP73" s="904"/>
      <c r="CQ73" s="905"/>
      <c r="CR73" s="903"/>
      <c r="CS73" s="904"/>
      <c r="CT73" s="904"/>
      <c r="CU73" s="904"/>
      <c r="CV73" s="905"/>
      <c r="CW73" s="903"/>
      <c r="CX73" s="904"/>
      <c r="CY73" s="904"/>
      <c r="CZ73" s="904"/>
      <c r="DA73" s="905"/>
      <c r="DB73" s="903"/>
      <c r="DC73" s="904"/>
      <c r="DD73" s="904"/>
      <c r="DE73" s="904"/>
      <c r="DF73" s="905"/>
      <c r="DG73" s="903"/>
      <c r="DH73" s="904"/>
      <c r="DI73" s="904"/>
      <c r="DJ73" s="904"/>
      <c r="DK73" s="905"/>
      <c r="DL73" s="903"/>
      <c r="DM73" s="904"/>
      <c r="DN73" s="904"/>
      <c r="DO73" s="904"/>
      <c r="DP73" s="905"/>
      <c r="DQ73" s="903"/>
      <c r="DR73" s="904"/>
      <c r="DS73" s="904"/>
      <c r="DT73" s="904"/>
      <c r="DU73" s="905"/>
      <c r="DV73" s="900"/>
      <c r="DW73" s="901"/>
      <c r="DX73" s="901"/>
      <c r="DY73" s="901"/>
      <c r="DZ73" s="902"/>
      <c r="EA73" s="230"/>
    </row>
    <row r="74" spans="1:131" ht="26.25" customHeight="1" x14ac:dyDescent="0.2">
      <c r="A74" s="238">
        <v>7</v>
      </c>
      <c r="B74" s="914" t="s">
        <v>581</v>
      </c>
      <c r="C74" s="915"/>
      <c r="D74" s="915"/>
      <c r="E74" s="915"/>
      <c r="F74" s="915"/>
      <c r="G74" s="915"/>
      <c r="H74" s="915"/>
      <c r="I74" s="915"/>
      <c r="J74" s="915"/>
      <c r="K74" s="915"/>
      <c r="L74" s="915"/>
      <c r="M74" s="915"/>
      <c r="N74" s="915"/>
      <c r="O74" s="915"/>
      <c r="P74" s="916"/>
      <c r="Q74" s="917">
        <v>85</v>
      </c>
      <c r="R74" s="875"/>
      <c r="S74" s="875"/>
      <c r="T74" s="875"/>
      <c r="U74" s="875"/>
      <c r="V74" s="875">
        <v>71</v>
      </c>
      <c r="W74" s="875"/>
      <c r="X74" s="875"/>
      <c r="Y74" s="875"/>
      <c r="Z74" s="875"/>
      <c r="AA74" s="875">
        <v>14</v>
      </c>
      <c r="AB74" s="875"/>
      <c r="AC74" s="875"/>
      <c r="AD74" s="875"/>
      <c r="AE74" s="875"/>
      <c r="AF74" s="875">
        <v>14</v>
      </c>
      <c r="AG74" s="875"/>
      <c r="AH74" s="875"/>
      <c r="AI74" s="875"/>
      <c r="AJ74" s="875"/>
      <c r="AK74" s="875" t="s">
        <v>574</v>
      </c>
      <c r="AL74" s="875"/>
      <c r="AM74" s="875"/>
      <c r="AN74" s="875"/>
      <c r="AO74" s="875"/>
      <c r="AP74" s="875" t="s">
        <v>574</v>
      </c>
      <c r="AQ74" s="875"/>
      <c r="AR74" s="875"/>
      <c r="AS74" s="875"/>
      <c r="AT74" s="875"/>
      <c r="AU74" s="875" t="s">
        <v>574</v>
      </c>
      <c r="AV74" s="875"/>
      <c r="AW74" s="875"/>
      <c r="AX74" s="875"/>
      <c r="AY74" s="875"/>
      <c r="AZ74" s="872"/>
      <c r="BA74" s="872"/>
      <c r="BB74" s="872"/>
      <c r="BC74" s="872"/>
      <c r="BD74" s="873"/>
      <c r="BE74" s="241"/>
      <c r="BF74" s="241"/>
      <c r="BG74" s="241"/>
      <c r="BH74" s="241"/>
      <c r="BI74" s="241"/>
      <c r="BJ74" s="241"/>
      <c r="BK74" s="241"/>
      <c r="BL74" s="241"/>
      <c r="BM74" s="241"/>
      <c r="BN74" s="241"/>
      <c r="BO74" s="241"/>
      <c r="BP74" s="241"/>
      <c r="BQ74" s="238">
        <v>68</v>
      </c>
      <c r="BR74" s="243"/>
      <c r="BS74" s="900"/>
      <c r="BT74" s="901"/>
      <c r="BU74" s="901"/>
      <c r="BV74" s="901"/>
      <c r="BW74" s="901"/>
      <c r="BX74" s="901"/>
      <c r="BY74" s="901"/>
      <c r="BZ74" s="901"/>
      <c r="CA74" s="901"/>
      <c r="CB74" s="901"/>
      <c r="CC74" s="901"/>
      <c r="CD74" s="901"/>
      <c r="CE74" s="901"/>
      <c r="CF74" s="901"/>
      <c r="CG74" s="906"/>
      <c r="CH74" s="903"/>
      <c r="CI74" s="904"/>
      <c r="CJ74" s="904"/>
      <c r="CK74" s="904"/>
      <c r="CL74" s="905"/>
      <c r="CM74" s="903"/>
      <c r="CN74" s="904"/>
      <c r="CO74" s="904"/>
      <c r="CP74" s="904"/>
      <c r="CQ74" s="905"/>
      <c r="CR74" s="903"/>
      <c r="CS74" s="904"/>
      <c r="CT74" s="904"/>
      <c r="CU74" s="904"/>
      <c r="CV74" s="905"/>
      <c r="CW74" s="903"/>
      <c r="CX74" s="904"/>
      <c r="CY74" s="904"/>
      <c r="CZ74" s="904"/>
      <c r="DA74" s="905"/>
      <c r="DB74" s="903"/>
      <c r="DC74" s="904"/>
      <c r="DD74" s="904"/>
      <c r="DE74" s="904"/>
      <c r="DF74" s="905"/>
      <c r="DG74" s="903"/>
      <c r="DH74" s="904"/>
      <c r="DI74" s="904"/>
      <c r="DJ74" s="904"/>
      <c r="DK74" s="905"/>
      <c r="DL74" s="903"/>
      <c r="DM74" s="904"/>
      <c r="DN74" s="904"/>
      <c r="DO74" s="904"/>
      <c r="DP74" s="905"/>
      <c r="DQ74" s="903"/>
      <c r="DR74" s="904"/>
      <c r="DS74" s="904"/>
      <c r="DT74" s="904"/>
      <c r="DU74" s="905"/>
      <c r="DV74" s="900"/>
      <c r="DW74" s="901"/>
      <c r="DX74" s="901"/>
      <c r="DY74" s="901"/>
      <c r="DZ74" s="902"/>
      <c r="EA74" s="230"/>
    </row>
    <row r="75" spans="1:131" ht="26.25" customHeight="1" x14ac:dyDescent="0.2">
      <c r="A75" s="238">
        <v>8</v>
      </c>
      <c r="B75" s="914" t="s">
        <v>582</v>
      </c>
      <c r="C75" s="915"/>
      <c r="D75" s="915"/>
      <c r="E75" s="915"/>
      <c r="F75" s="915"/>
      <c r="G75" s="915"/>
      <c r="H75" s="915"/>
      <c r="I75" s="915"/>
      <c r="J75" s="915"/>
      <c r="K75" s="915"/>
      <c r="L75" s="915"/>
      <c r="M75" s="915"/>
      <c r="N75" s="915"/>
      <c r="O75" s="915"/>
      <c r="P75" s="916"/>
      <c r="Q75" s="918">
        <v>32</v>
      </c>
      <c r="R75" s="869"/>
      <c r="S75" s="869"/>
      <c r="T75" s="869"/>
      <c r="U75" s="870"/>
      <c r="V75" s="868">
        <v>31</v>
      </c>
      <c r="W75" s="869"/>
      <c r="X75" s="869"/>
      <c r="Y75" s="869"/>
      <c r="Z75" s="870"/>
      <c r="AA75" s="868">
        <v>0</v>
      </c>
      <c r="AB75" s="869"/>
      <c r="AC75" s="869"/>
      <c r="AD75" s="869"/>
      <c r="AE75" s="870"/>
      <c r="AF75" s="868">
        <v>0</v>
      </c>
      <c r="AG75" s="869"/>
      <c r="AH75" s="869"/>
      <c r="AI75" s="869"/>
      <c r="AJ75" s="870"/>
      <c r="AK75" s="868">
        <v>9</v>
      </c>
      <c r="AL75" s="869"/>
      <c r="AM75" s="869"/>
      <c r="AN75" s="869"/>
      <c r="AO75" s="870"/>
      <c r="AP75" s="868" t="s">
        <v>574</v>
      </c>
      <c r="AQ75" s="869"/>
      <c r="AR75" s="869"/>
      <c r="AS75" s="869"/>
      <c r="AT75" s="870"/>
      <c r="AU75" s="868" t="s">
        <v>574</v>
      </c>
      <c r="AV75" s="869"/>
      <c r="AW75" s="869"/>
      <c r="AX75" s="869"/>
      <c r="AY75" s="870"/>
      <c r="AZ75" s="872"/>
      <c r="BA75" s="872"/>
      <c r="BB75" s="872"/>
      <c r="BC75" s="872"/>
      <c r="BD75" s="873"/>
      <c r="BE75" s="241"/>
      <c r="BF75" s="241"/>
      <c r="BG75" s="241"/>
      <c r="BH75" s="241"/>
      <c r="BI75" s="241"/>
      <c r="BJ75" s="241"/>
      <c r="BK75" s="241"/>
      <c r="BL75" s="241"/>
      <c r="BM75" s="241"/>
      <c r="BN75" s="241"/>
      <c r="BO75" s="241"/>
      <c r="BP75" s="241"/>
      <c r="BQ75" s="238">
        <v>69</v>
      </c>
      <c r="BR75" s="243"/>
      <c r="BS75" s="900"/>
      <c r="BT75" s="901"/>
      <c r="BU75" s="901"/>
      <c r="BV75" s="901"/>
      <c r="BW75" s="901"/>
      <c r="BX75" s="901"/>
      <c r="BY75" s="901"/>
      <c r="BZ75" s="901"/>
      <c r="CA75" s="901"/>
      <c r="CB75" s="901"/>
      <c r="CC75" s="901"/>
      <c r="CD75" s="901"/>
      <c r="CE75" s="901"/>
      <c r="CF75" s="901"/>
      <c r="CG75" s="906"/>
      <c r="CH75" s="903"/>
      <c r="CI75" s="904"/>
      <c r="CJ75" s="904"/>
      <c r="CK75" s="904"/>
      <c r="CL75" s="905"/>
      <c r="CM75" s="903"/>
      <c r="CN75" s="904"/>
      <c r="CO75" s="904"/>
      <c r="CP75" s="904"/>
      <c r="CQ75" s="905"/>
      <c r="CR75" s="903"/>
      <c r="CS75" s="904"/>
      <c r="CT75" s="904"/>
      <c r="CU75" s="904"/>
      <c r="CV75" s="905"/>
      <c r="CW75" s="903"/>
      <c r="CX75" s="904"/>
      <c r="CY75" s="904"/>
      <c r="CZ75" s="904"/>
      <c r="DA75" s="905"/>
      <c r="DB75" s="903"/>
      <c r="DC75" s="904"/>
      <c r="DD75" s="904"/>
      <c r="DE75" s="904"/>
      <c r="DF75" s="905"/>
      <c r="DG75" s="903"/>
      <c r="DH75" s="904"/>
      <c r="DI75" s="904"/>
      <c r="DJ75" s="904"/>
      <c r="DK75" s="905"/>
      <c r="DL75" s="903"/>
      <c r="DM75" s="904"/>
      <c r="DN75" s="904"/>
      <c r="DO75" s="904"/>
      <c r="DP75" s="905"/>
      <c r="DQ75" s="903"/>
      <c r="DR75" s="904"/>
      <c r="DS75" s="904"/>
      <c r="DT75" s="904"/>
      <c r="DU75" s="905"/>
      <c r="DV75" s="900"/>
      <c r="DW75" s="901"/>
      <c r="DX75" s="901"/>
      <c r="DY75" s="901"/>
      <c r="DZ75" s="902"/>
      <c r="EA75" s="230"/>
    </row>
    <row r="76" spans="1:131" ht="26.25" customHeight="1" x14ac:dyDescent="0.2">
      <c r="A76" s="238">
        <v>9</v>
      </c>
      <c r="B76" s="914" t="s">
        <v>583</v>
      </c>
      <c r="C76" s="915"/>
      <c r="D76" s="915"/>
      <c r="E76" s="915"/>
      <c r="F76" s="915"/>
      <c r="G76" s="915"/>
      <c r="H76" s="915"/>
      <c r="I76" s="915"/>
      <c r="J76" s="915"/>
      <c r="K76" s="915"/>
      <c r="L76" s="915"/>
      <c r="M76" s="915"/>
      <c r="N76" s="915"/>
      <c r="O76" s="915"/>
      <c r="P76" s="916"/>
      <c r="Q76" s="918">
        <v>11</v>
      </c>
      <c r="R76" s="869"/>
      <c r="S76" s="869"/>
      <c r="T76" s="869"/>
      <c r="U76" s="870"/>
      <c r="V76" s="868">
        <v>10</v>
      </c>
      <c r="W76" s="869"/>
      <c r="X76" s="869"/>
      <c r="Y76" s="869"/>
      <c r="Z76" s="870"/>
      <c r="AA76" s="868">
        <v>1</v>
      </c>
      <c r="AB76" s="869"/>
      <c r="AC76" s="869"/>
      <c r="AD76" s="869"/>
      <c r="AE76" s="870"/>
      <c r="AF76" s="868">
        <v>1</v>
      </c>
      <c r="AG76" s="869"/>
      <c r="AH76" s="869"/>
      <c r="AI76" s="869"/>
      <c r="AJ76" s="870"/>
      <c r="AK76" s="868" t="s">
        <v>574</v>
      </c>
      <c r="AL76" s="869"/>
      <c r="AM76" s="869"/>
      <c r="AN76" s="869"/>
      <c r="AO76" s="870"/>
      <c r="AP76" s="868" t="s">
        <v>574</v>
      </c>
      <c r="AQ76" s="869"/>
      <c r="AR76" s="869"/>
      <c r="AS76" s="869"/>
      <c r="AT76" s="870"/>
      <c r="AU76" s="868" t="s">
        <v>574</v>
      </c>
      <c r="AV76" s="869"/>
      <c r="AW76" s="869"/>
      <c r="AX76" s="869"/>
      <c r="AY76" s="870"/>
      <c r="AZ76" s="872"/>
      <c r="BA76" s="872"/>
      <c r="BB76" s="872"/>
      <c r="BC76" s="872"/>
      <c r="BD76" s="873"/>
      <c r="BE76" s="241"/>
      <c r="BF76" s="241"/>
      <c r="BG76" s="241"/>
      <c r="BH76" s="241"/>
      <c r="BI76" s="241"/>
      <c r="BJ76" s="241"/>
      <c r="BK76" s="241"/>
      <c r="BL76" s="241"/>
      <c r="BM76" s="241"/>
      <c r="BN76" s="241"/>
      <c r="BO76" s="241"/>
      <c r="BP76" s="241"/>
      <c r="BQ76" s="238">
        <v>70</v>
      </c>
      <c r="BR76" s="243"/>
      <c r="BS76" s="900"/>
      <c r="BT76" s="901"/>
      <c r="BU76" s="901"/>
      <c r="BV76" s="901"/>
      <c r="BW76" s="901"/>
      <c r="BX76" s="901"/>
      <c r="BY76" s="901"/>
      <c r="BZ76" s="901"/>
      <c r="CA76" s="901"/>
      <c r="CB76" s="901"/>
      <c r="CC76" s="901"/>
      <c r="CD76" s="901"/>
      <c r="CE76" s="901"/>
      <c r="CF76" s="901"/>
      <c r="CG76" s="906"/>
      <c r="CH76" s="903"/>
      <c r="CI76" s="904"/>
      <c r="CJ76" s="904"/>
      <c r="CK76" s="904"/>
      <c r="CL76" s="905"/>
      <c r="CM76" s="903"/>
      <c r="CN76" s="904"/>
      <c r="CO76" s="904"/>
      <c r="CP76" s="904"/>
      <c r="CQ76" s="905"/>
      <c r="CR76" s="903"/>
      <c r="CS76" s="904"/>
      <c r="CT76" s="904"/>
      <c r="CU76" s="904"/>
      <c r="CV76" s="905"/>
      <c r="CW76" s="903"/>
      <c r="CX76" s="904"/>
      <c r="CY76" s="904"/>
      <c r="CZ76" s="904"/>
      <c r="DA76" s="905"/>
      <c r="DB76" s="903"/>
      <c r="DC76" s="904"/>
      <c r="DD76" s="904"/>
      <c r="DE76" s="904"/>
      <c r="DF76" s="905"/>
      <c r="DG76" s="903"/>
      <c r="DH76" s="904"/>
      <c r="DI76" s="904"/>
      <c r="DJ76" s="904"/>
      <c r="DK76" s="905"/>
      <c r="DL76" s="903"/>
      <c r="DM76" s="904"/>
      <c r="DN76" s="904"/>
      <c r="DO76" s="904"/>
      <c r="DP76" s="905"/>
      <c r="DQ76" s="903"/>
      <c r="DR76" s="904"/>
      <c r="DS76" s="904"/>
      <c r="DT76" s="904"/>
      <c r="DU76" s="905"/>
      <c r="DV76" s="900"/>
      <c r="DW76" s="901"/>
      <c r="DX76" s="901"/>
      <c r="DY76" s="901"/>
      <c r="DZ76" s="902"/>
      <c r="EA76" s="230"/>
    </row>
    <row r="77" spans="1:131" ht="26.25" customHeight="1" x14ac:dyDescent="0.2">
      <c r="A77" s="238">
        <v>10</v>
      </c>
      <c r="B77" s="914"/>
      <c r="C77" s="915"/>
      <c r="D77" s="915"/>
      <c r="E77" s="915"/>
      <c r="F77" s="915"/>
      <c r="G77" s="915"/>
      <c r="H77" s="915"/>
      <c r="I77" s="915"/>
      <c r="J77" s="915"/>
      <c r="K77" s="915"/>
      <c r="L77" s="915"/>
      <c r="M77" s="915"/>
      <c r="N77" s="915"/>
      <c r="O77" s="915"/>
      <c r="P77" s="916"/>
      <c r="Q77" s="918"/>
      <c r="R77" s="869"/>
      <c r="S77" s="869"/>
      <c r="T77" s="869"/>
      <c r="U77" s="870"/>
      <c r="V77" s="868"/>
      <c r="W77" s="869"/>
      <c r="X77" s="869"/>
      <c r="Y77" s="869"/>
      <c r="Z77" s="870"/>
      <c r="AA77" s="868"/>
      <c r="AB77" s="869"/>
      <c r="AC77" s="869"/>
      <c r="AD77" s="869"/>
      <c r="AE77" s="870"/>
      <c r="AF77" s="868"/>
      <c r="AG77" s="869"/>
      <c r="AH77" s="869"/>
      <c r="AI77" s="869"/>
      <c r="AJ77" s="870"/>
      <c r="AK77" s="868"/>
      <c r="AL77" s="869"/>
      <c r="AM77" s="869"/>
      <c r="AN77" s="869"/>
      <c r="AO77" s="870"/>
      <c r="AP77" s="868"/>
      <c r="AQ77" s="869"/>
      <c r="AR77" s="869"/>
      <c r="AS77" s="869"/>
      <c r="AT77" s="870"/>
      <c r="AU77" s="868"/>
      <c r="AV77" s="869"/>
      <c r="AW77" s="869"/>
      <c r="AX77" s="869"/>
      <c r="AY77" s="870"/>
      <c r="AZ77" s="872"/>
      <c r="BA77" s="872"/>
      <c r="BB77" s="872"/>
      <c r="BC77" s="872"/>
      <c r="BD77" s="873"/>
      <c r="BE77" s="241"/>
      <c r="BF77" s="241"/>
      <c r="BG77" s="241"/>
      <c r="BH77" s="241"/>
      <c r="BI77" s="241"/>
      <c r="BJ77" s="241"/>
      <c r="BK77" s="241"/>
      <c r="BL77" s="241"/>
      <c r="BM77" s="241"/>
      <c r="BN77" s="241"/>
      <c r="BO77" s="241"/>
      <c r="BP77" s="241"/>
      <c r="BQ77" s="238">
        <v>71</v>
      </c>
      <c r="BR77" s="243"/>
      <c r="BS77" s="900"/>
      <c r="BT77" s="901"/>
      <c r="BU77" s="901"/>
      <c r="BV77" s="901"/>
      <c r="BW77" s="901"/>
      <c r="BX77" s="901"/>
      <c r="BY77" s="901"/>
      <c r="BZ77" s="901"/>
      <c r="CA77" s="901"/>
      <c r="CB77" s="901"/>
      <c r="CC77" s="901"/>
      <c r="CD77" s="901"/>
      <c r="CE77" s="901"/>
      <c r="CF77" s="901"/>
      <c r="CG77" s="906"/>
      <c r="CH77" s="903"/>
      <c r="CI77" s="904"/>
      <c r="CJ77" s="904"/>
      <c r="CK77" s="904"/>
      <c r="CL77" s="905"/>
      <c r="CM77" s="903"/>
      <c r="CN77" s="904"/>
      <c r="CO77" s="904"/>
      <c r="CP77" s="904"/>
      <c r="CQ77" s="905"/>
      <c r="CR77" s="903"/>
      <c r="CS77" s="904"/>
      <c r="CT77" s="904"/>
      <c r="CU77" s="904"/>
      <c r="CV77" s="905"/>
      <c r="CW77" s="903"/>
      <c r="CX77" s="904"/>
      <c r="CY77" s="904"/>
      <c r="CZ77" s="904"/>
      <c r="DA77" s="905"/>
      <c r="DB77" s="903"/>
      <c r="DC77" s="904"/>
      <c r="DD77" s="904"/>
      <c r="DE77" s="904"/>
      <c r="DF77" s="905"/>
      <c r="DG77" s="903"/>
      <c r="DH77" s="904"/>
      <c r="DI77" s="904"/>
      <c r="DJ77" s="904"/>
      <c r="DK77" s="905"/>
      <c r="DL77" s="903"/>
      <c r="DM77" s="904"/>
      <c r="DN77" s="904"/>
      <c r="DO77" s="904"/>
      <c r="DP77" s="905"/>
      <c r="DQ77" s="903"/>
      <c r="DR77" s="904"/>
      <c r="DS77" s="904"/>
      <c r="DT77" s="904"/>
      <c r="DU77" s="905"/>
      <c r="DV77" s="900"/>
      <c r="DW77" s="901"/>
      <c r="DX77" s="901"/>
      <c r="DY77" s="901"/>
      <c r="DZ77" s="902"/>
      <c r="EA77" s="230"/>
    </row>
    <row r="78" spans="1:131" ht="26.25" customHeight="1" x14ac:dyDescent="0.2">
      <c r="A78" s="238">
        <v>11</v>
      </c>
      <c r="B78" s="914"/>
      <c r="C78" s="915"/>
      <c r="D78" s="915"/>
      <c r="E78" s="915"/>
      <c r="F78" s="915"/>
      <c r="G78" s="915"/>
      <c r="H78" s="915"/>
      <c r="I78" s="915"/>
      <c r="J78" s="915"/>
      <c r="K78" s="915"/>
      <c r="L78" s="915"/>
      <c r="M78" s="915"/>
      <c r="N78" s="915"/>
      <c r="O78" s="915"/>
      <c r="P78" s="916"/>
      <c r="Q78" s="917"/>
      <c r="R78" s="875"/>
      <c r="S78" s="875"/>
      <c r="T78" s="875"/>
      <c r="U78" s="875"/>
      <c r="V78" s="875"/>
      <c r="W78" s="875"/>
      <c r="X78" s="875"/>
      <c r="Y78" s="875"/>
      <c r="Z78" s="875"/>
      <c r="AA78" s="875"/>
      <c r="AB78" s="875"/>
      <c r="AC78" s="875"/>
      <c r="AD78" s="875"/>
      <c r="AE78" s="875"/>
      <c r="AF78" s="875"/>
      <c r="AG78" s="875"/>
      <c r="AH78" s="875"/>
      <c r="AI78" s="875"/>
      <c r="AJ78" s="875"/>
      <c r="AK78" s="875"/>
      <c r="AL78" s="875"/>
      <c r="AM78" s="875"/>
      <c r="AN78" s="875"/>
      <c r="AO78" s="875"/>
      <c r="AP78" s="875"/>
      <c r="AQ78" s="875"/>
      <c r="AR78" s="875"/>
      <c r="AS78" s="875"/>
      <c r="AT78" s="875"/>
      <c r="AU78" s="875"/>
      <c r="AV78" s="875"/>
      <c r="AW78" s="875"/>
      <c r="AX78" s="875"/>
      <c r="AY78" s="875"/>
      <c r="AZ78" s="872"/>
      <c r="BA78" s="872"/>
      <c r="BB78" s="872"/>
      <c r="BC78" s="872"/>
      <c r="BD78" s="873"/>
      <c r="BE78" s="241"/>
      <c r="BF78" s="241"/>
      <c r="BG78" s="241"/>
      <c r="BH78" s="241"/>
      <c r="BI78" s="241"/>
      <c r="BJ78" s="230"/>
      <c r="BK78" s="230"/>
      <c r="BL78" s="230"/>
      <c r="BM78" s="230"/>
      <c r="BN78" s="230"/>
      <c r="BO78" s="241"/>
      <c r="BP78" s="241"/>
      <c r="BQ78" s="238">
        <v>72</v>
      </c>
      <c r="BR78" s="243"/>
      <c r="BS78" s="900"/>
      <c r="BT78" s="901"/>
      <c r="BU78" s="901"/>
      <c r="BV78" s="901"/>
      <c r="BW78" s="901"/>
      <c r="BX78" s="901"/>
      <c r="BY78" s="901"/>
      <c r="BZ78" s="901"/>
      <c r="CA78" s="901"/>
      <c r="CB78" s="901"/>
      <c r="CC78" s="901"/>
      <c r="CD78" s="901"/>
      <c r="CE78" s="901"/>
      <c r="CF78" s="901"/>
      <c r="CG78" s="906"/>
      <c r="CH78" s="903"/>
      <c r="CI78" s="904"/>
      <c r="CJ78" s="904"/>
      <c r="CK78" s="904"/>
      <c r="CL78" s="905"/>
      <c r="CM78" s="903"/>
      <c r="CN78" s="904"/>
      <c r="CO78" s="904"/>
      <c r="CP78" s="904"/>
      <c r="CQ78" s="905"/>
      <c r="CR78" s="903"/>
      <c r="CS78" s="904"/>
      <c r="CT78" s="904"/>
      <c r="CU78" s="904"/>
      <c r="CV78" s="905"/>
      <c r="CW78" s="903"/>
      <c r="CX78" s="904"/>
      <c r="CY78" s="904"/>
      <c r="CZ78" s="904"/>
      <c r="DA78" s="905"/>
      <c r="DB78" s="903"/>
      <c r="DC78" s="904"/>
      <c r="DD78" s="904"/>
      <c r="DE78" s="904"/>
      <c r="DF78" s="905"/>
      <c r="DG78" s="903"/>
      <c r="DH78" s="904"/>
      <c r="DI78" s="904"/>
      <c r="DJ78" s="904"/>
      <c r="DK78" s="905"/>
      <c r="DL78" s="903"/>
      <c r="DM78" s="904"/>
      <c r="DN78" s="904"/>
      <c r="DO78" s="904"/>
      <c r="DP78" s="905"/>
      <c r="DQ78" s="903"/>
      <c r="DR78" s="904"/>
      <c r="DS78" s="904"/>
      <c r="DT78" s="904"/>
      <c r="DU78" s="905"/>
      <c r="DV78" s="900"/>
      <c r="DW78" s="901"/>
      <c r="DX78" s="901"/>
      <c r="DY78" s="901"/>
      <c r="DZ78" s="902"/>
      <c r="EA78" s="230"/>
    </row>
    <row r="79" spans="1:131" ht="26.25" customHeight="1" x14ac:dyDescent="0.2">
      <c r="A79" s="238">
        <v>12</v>
      </c>
      <c r="B79" s="914"/>
      <c r="C79" s="915"/>
      <c r="D79" s="915"/>
      <c r="E79" s="915"/>
      <c r="F79" s="915"/>
      <c r="G79" s="915"/>
      <c r="H79" s="915"/>
      <c r="I79" s="915"/>
      <c r="J79" s="915"/>
      <c r="K79" s="915"/>
      <c r="L79" s="915"/>
      <c r="M79" s="915"/>
      <c r="N79" s="915"/>
      <c r="O79" s="915"/>
      <c r="P79" s="916"/>
      <c r="Q79" s="917"/>
      <c r="R79" s="875"/>
      <c r="S79" s="875"/>
      <c r="T79" s="875"/>
      <c r="U79" s="875"/>
      <c r="V79" s="875"/>
      <c r="W79" s="875"/>
      <c r="X79" s="875"/>
      <c r="Y79" s="875"/>
      <c r="Z79" s="875"/>
      <c r="AA79" s="875"/>
      <c r="AB79" s="875"/>
      <c r="AC79" s="875"/>
      <c r="AD79" s="875"/>
      <c r="AE79" s="875"/>
      <c r="AF79" s="875"/>
      <c r="AG79" s="875"/>
      <c r="AH79" s="875"/>
      <c r="AI79" s="875"/>
      <c r="AJ79" s="875"/>
      <c r="AK79" s="875"/>
      <c r="AL79" s="875"/>
      <c r="AM79" s="875"/>
      <c r="AN79" s="875"/>
      <c r="AO79" s="875"/>
      <c r="AP79" s="875"/>
      <c r="AQ79" s="875"/>
      <c r="AR79" s="875"/>
      <c r="AS79" s="875"/>
      <c r="AT79" s="875"/>
      <c r="AU79" s="875"/>
      <c r="AV79" s="875"/>
      <c r="AW79" s="875"/>
      <c r="AX79" s="875"/>
      <c r="AY79" s="875"/>
      <c r="AZ79" s="872"/>
      <c r="BA79" s="872"/>
      <c r="BB79" s="872"/>
      <c r="BC79" s="872"/>
      <c r="BD79" s="873"/>
      <c r="BE79" s="241"/>
      <c r="BF79" s="241"/>
      <c r="BG79" s="241"/>
      <c r="BH79" s="241"/>
      <c r="BI79" s="241"/>
      <c r="BJ79" s="230"/>
      <c r="BK79" s="230"/>
      <c r="BL79" s="230"/>
      <c r="BM79" s="230"/>
      <c r="BN79" s="230"/>
      <c r="BO79" s="241"/>
      <c r="BP79" s="241"/>
      <c r="BQ79" s="238">
        <v>73</v>
      </c>
      <c r="BR79" s="243"/>
      <c r="BS79" s="900"/>
      <c r="BT79" s="901"/>
      <c r="BU79" s="901"/>
      <c r="BV79" s="901"/>
      <c r="BW79" s="901"/>
      <c r="BX79" s="901"/>
      <c r="BY79" s="901"/>
      <c r="BZ79" s="901"/>
      <c r="CA79" s="901"/>
      <c r="CB79" s="901"/>
      <c r="CC79" s="901"/>
      <c r="CD79" s="901"/>
      <c r="CE79" s="901"/>
      <c r="CF79" s="901"/>
      <c r="CG79" s="906"/>
      <c r="CH79" s="903"/>
      <c r="CI79" s="904"/>
      <c r="CJ79" s="904"/>
      <c r="CK79" s="904"/>
      <c r="CL79" s="905"/>
      <c r="CM79" s="903"/>
      <c r="CN79" s="904"/>
      <c r="CO79" s="904"/>
      <c r="CP79" s="904"/>
      <c r="CQ79" s="905"/>
      <c r="CR79" s="903"/>
      <c r="CS79" s="904"/>
      <c r="CT79" s="904"/>
      <c r="CU79" s="904"/>
      <c r="CV79" s="905"/>
      <c r="CW79" s="903"/>
      <c r="CX79" s="904"/>
      <c r="CY79" s="904"/>
      <c r="CZ79" s="904"/>
      <c r="DA79" s="905"/>
      <c r="DB79" s="903"/>
      <c r="DC79" s="904"/>
      <c r="DD79" s="904"/>
      <c r="DE79" s="904"/>
      <c r="DF79" s="905"/>
      <c r="DG79" s="903"/>
      <c r="DH79" s="904"/>
      <c r="DI79" s="904"/>
      <c r="DJ79" s="904"/>
      <c r="DK79" s="905"/>
      <c r="DL79" s="903"/>
      <c r="DM79" s="904"/>
      <c r="DN79" s="904"/>
      <c r="DO79" s="904"/>
      <c r="DP79" s="905"/>
      <c r="DQ79" s="903"/>
      <c r="DR79" s="904"/>
      <c r="DS79" s="904"/>
      <c r="DT79" s="904"/>
      <c r="DU79" s="905"/>
      <c r="DV79" s="900"/>
      <c r="DW79" s="901"/>
      <c r="DX79" s="901"/>
      <c r="DY79" s="901"/>
      <c r="DZ79" s="902"/>
      <c r="EA79" s="230"/>
    </row>
    <row r="80" spans="1:131" ht="26.25" customHeight="1" x14ac:dyDescent="0.2">
      <c r="A80" s="238">
        <v>13</v>
      </c>
      <c r="B80" s="914"/>
      <c r="C80" s="915"/>
      <c r="D80" s="915"/>
      <c r="E80" s="915"/>
      <c r="F80" s="915"/>
      <c r="G80" s="915"/>
      <c r="H80" s="915"/>
      <c r="I80" s="915"/>
      <c r="J80" s="915"/>
      <c r="K80" s="915"/>
      <c r="L80" s="915"/>
      <c r="M80" s="915"/>
      <c r="N80" s="915"/>
      <c r="O80" s="915"/>
      <c r="P80" s="916"/>
      <c r="Q80" s="917"/>
      <c r="R80" s="875"/>
      <c r="S80" s="875"/>
      <c r="T80" s="875"/>
      <c r="U80" s="875"/>
      <c r="V80" s="875"/>
      <c r="W80" s="875"/>
      <c r="X80" s="875"/>
      <c r="Y80" s="875"/>
      <c r="Z80" s="875"/>
      <c r="AA80" s="875"/>
      <c r="AB80" s="875"/>
      <c r="AC80" s="875"/>
      <c r="AD80" s="875"/>
      <c r="AE80" s="875"/>
      <c r="AF80" s="875"/>
      <c r="AG80" s="875"/>
      <c r="AH80" s="875"/>
      <c r="AI80" s="875"/>
      <c r="AJ80" s="875"/>
      <c r="AK80" s="875"/>
      <c r="AL80" s="875"/>
      <c r="AM80" s="875"/>
      <c r="AN80" s="875"/>
      <c r="AO80" s="875"/>
      <c r="AP80" s="875"/>
      <c r="AQ80" s="875"/>
      <c r="AR80" s="875"/>
      <c r="AS80" s="875"/>
      <c r="AT80" s="875"/>
      <c r="AU80" s="875"/>
      <c r="AV80" s="875"/>
      <c r="AW80" s="875"/>
      <c r="AX80" s="875"/>
      <c r="AY80" s="875"/>
      <c r="AZ80" s="872"/>
      <c r="BA80" s="872"/>
      <c r="BB80" s="872"/>
      <c r="BC80" s="872"/>
      <c r="BD80" s="873"/>
      <c r="BE80" s="241"/>
      <c r="BF80" s="241"/>
      <c r="BG80" s="241"/>
      <c r="BH80" s="241"/>
      <c r="BI80" s="241"/>
      <c r="BJ80" s="241"/>
      <c r="BK80" s="241"/>
      <c r="BL80" s="241"/>
      <c r="BM80" s="241"/>
      <c r="BN80" s="241"/>
      <c r="BO80" s="241"/>
      <c r="BP80" s="241"/>
      <c r="BQ80" s="238">
        <v>74</v>
      </c>
      <c r="BR80" s="243"/>
      <c r="BS80" s="900"/>
      <c r="BT80" s="901"/>
      <c r="BU80" s="901"/>
      <c r="BV80" s="901"/>
      <c r="BW80" s="901"/>
      <c r="BX80" s="901"/>
      <c r="BY80" s="901"/>
      <c r="BZ80" s="901"/>
      <c r="CA80" s="901"/>
      <c r="CB80" s="901"/>
      <c r="CC80" s="901"/>
      <c r="CD80" s="901"/>
      <c r="CE80" s="901"/>
      <c r="CF80" s="901"/>
      <c r="CG80" s="906"/>
      <c r="CH80" s="903"/>
      <c r="CI80" s="904"/>
      <c r="CJ80" s="904"/>
      <c r="CK80" s="904"/>
      <c r="CL80" s="905"/>
      <c r="CM80" s="903"/>
      <c r="CN80" s="904"/>
      <c r="CO80" s="904"/>
      <c r="CP80" s="904"/>
      <c r="CQ80" s="905"/>
      <c r="CR80" s="903"/>
      <c r="CS80" s="904"/>
      <c r="CT80" s="904"/>
      <c r="CU80" s="904"/>
      <c r="CV80" s="905"/>
      <c r="CW80" s="903"/>
      <c r="CX80" s="904"/>
      <c r="CY80" s="904"/>
      <c r="CZ80" s="904"/>
      <c r="DA80" s="905"/>
      <c r="DB80" s="903"/>
      <c r="DC80" s="904"/>
      <c r="DD80" s="904"/>
      <c r="DE80" s="904"/>
      <c r="DF80" s="905"/>
      <c r="DG80" s="903"/>
      <c r="DH80" s="904"/>
      <c r="DI80" s="904"/>
      <c r="DJ80" s="904"/>
      <c r="DK80" s="905"/>
      <c r="DL80" s="903"/>
      <c r="DM80" s="904"/>
      <c r="DN80" s="904"/>
      <c r="DO80" s="904"/>
      <c r="DP80" s="905"/>
      <c r="DQ80" s="903"/>
      <c r="DR80" s="904"/>
      <c r="DS80" s="904"/>
      <c r="DT80" s="904"/>
      <c r="DU80" s="905"/>
      <c r="DV80" s="900"/>
      <c r="DW80" s="901"/>
      <c r="DX80" s="901"/>
      <c r="DY80" s="901"/>
      <c r="DZ80" s="902"/>
      <c r="EA80" s="230"/>
    </row>
    <row r="81" spans="1:131" ht="26.25" customHeight="1" x14ac:dyDescent="0.2">
      <c r="A81" s="238">
        <v>14</v>
      </c>
      <c r="B81" s="914"/>
      <c r="C81" s="915"/>
      <c r="D81" s="915"/>
      <c r="E81" s="915"/>
      <c r="F81" s="915"/>
      <c r="G81" s="915"/>
      <c r="H81" s="915"/>
      <c r="I81" s="915"/>
      <c r="J81" s="915"/>
      <c r="K81" s="915"/>
      <c r="L81" s="915"/>
      <c r="M81" s="915"/>
      <c r="N81" s="915"/>
      <c r="O81" s="915"/>
      <c r="P81" s="916"/>
      <c r="Q81" s="917"/>
      <c r="R81" s="875"/>
      <c r="S81" s="875"/>
      <c r="T81" s="875"/>
      <c r="U81" s="875"/>
      <c r="V81" s="875"/>
      <c r="W81" s="875"/>
      <c r="X81" s="875"/>
      <c r="Y81" s="875"/>
      <c r="Z81" s="875"/>
      <c r="AA81" s="875"/>
      <c r="AB81" s="875"/>
      <c r="AC81" s="875"/>
      <c r="AD81" s="875"/>
      <c r="AE81" s="875"/>
      <c r="AF81" s="875"/>
      <c r="AG81" s="875"/>
      <c r="AH81" s="875"/>
      <c r="AI81" s="875"/>
      <c r="AJ81" s="875"/>
      <c r="AK81" s="875"/>
      <c r="AL81" s="875"/>
      <c r="AM81" s="875"/>
      <c r="AN81" s="875"/>
      <c r="AO81" s="875"/>
      <c r="AP81" s="875"/>
      <c r="AQ81" s="875"/>
      <c r="AR81" s="875"/>
      <c r="AS81" s="875"/>
      <c r="AT81" s="875"/>
      <c r="AU81" s="875"/>
      <c r="AV81" s="875"/>
      <c r="AW81" s="875"/>
      <c r="AX81" s="875"/>
      <c r="AY81" s="875"/>
      <c r="AZ81" s="872"/>
      <c r="BA81" s="872"/>
      <c r="BB81" s="872"/>
      <c r="BC81" s="872"/>
      <c r="BD81" s="873"/>
      <c r="BE81" s="241"/>
      <c r="BF81" s="241"/>
      <c r="BG81" s="241"/>
      <c r="BH81" s="241"/>
      <c r="BI81" s="241"/>
      <c r="BJ81" s="241"/>
      <c r="BK81" s="241"/>
      <c r="BL81" s="241"/>
      <c r="BM81" s="241"/>
      <c r="BN81" s="241"/>
      <c r="BO81" s="241"/>
      <c r="BP81" s="241"/>
      <c r="BQ81" s="238">
        <v>75</v>
      </c>
      <c r="BR81" s="243"/>
      <c r="BS81" s="900"/>
      <c r="BT81" s="901"/>
      <c r="BU81" s="901"/>
      <c r="BV81" s="901"/>
      <c r="BW81" s="901"/>
      <c r="BX81" s="901"/>
      <c r="BY81" s="901"/>
      <c r="BZ81" s="901"/>
      <c r="CA81" s="901"/>
      <c r="CB81" s="901"/>
      <c r="CC81" s="901"/>
      <c r="CD81" s="901"/>
      <c r="CE81" s="901"/>
      <c r="CF81" s="901"/>
      <c r="CG81" s="906"/>
      <c r="CH81" s="903"/>
      <c r="CI81" s="904"/>
      <c r="CJ81" s="904"/>
      <c r="CK81" s="904"/>
      <c r="CL81" s="905"/>
      <c r="CM81" s="903"/>
      <c r="CN81" s="904"/>
      <c r="CO81" s="904"/>
      <c r="CP81" s="904"/>
      <c r="CQ81" s="905"/>
      <c r="CR81" s="903"/>
      <c r="CS81" s="904"/>
      <c r="CT81" s="904"/>
      <c r="CU81" s="904"/>
      <c r="CV81" s="905"/>
      <c r="CW81" s="903"/>
      <c r="CX81" s="904"/>
      <c r="CY81" s="904"/>
      <c r="CZ81" s="904"/>
      <c r="DA81" s="905"/>
      <c r="DB81" s="903"/>
      <c r="DC81" s="904"/>
      <c r="DD81" s="904"/>
      <c r="DE81" s="904"/>
      <c r="DF81" s="905"/>
      <c r="DG81" s="903"/>
      <c r="DH81" s="904"/>
      <c r="DI81" s="904"/>
      <c r="DJ81" s="904"/>
      <c r="DK81" s="905"/>
      <c r="DL81" s="903"/>
      <c r="DM81" s="904"/>
      <c r="DN81" s="904"/>
      <c r="DO81" s="904"/>
      <c r="DP81" s="905"/>
      <c r="DQ81" s="903"/>
      <c r="DR81" s="904"/>
      <c r="DS81" s="904"/>
      <c r="DT81" s="904"/>
      <c r="DU81" s="905"/>
      <c r="DV81" s="900"/>
      <c r="DW81" s="901"/>
      <c r="DX81" s="901"/>
      <c r="DY81" s="901"/>
      <c r="DZ81" s="902"/>
      <c r="EA81" s="230"/>
    </row>
    <row r="82" spans="1:131" ht="26.25" customHeight="1" x14ac:dyDescent="0.2">
      <c r="A82" s="238">
        <v>15</v>
      </c>
      <c r="B82" s="914"/>
      <c r="C82" s="915"/>
      <c r="D82" s="915"/>
      <c r="E82" s="915"/>
      <c r="F82" s="915"/>
      <c r="G82" s="915"/>
      <c r="H82" s="915"/>
      <c r="I82" s="915"/>
      <c r="J82" s="915"/>
      <c r="K82" s="915"/>
      <c r="L82" s="915"/>
      <c r="M82" s="915"/>
      <c r="N82" s="915"/>
      <c r="O82" s="915"/>
      <c r="P82" s="916"/>
      <c r="Q82" s="917"/>
      <c r="R82" s="875"/>
      <c r="S82" s="875"/>
      <c r="T82" s="875"/>
      <c r="U82" s="875"/>
      <c r="V82" s="875"/>
      <c r="W82" s="875"/>
      <c r="X82" s="875"/>
      <c r="Y82" s="875"/>
      <c r="Z82" s="875"/>
      <c r="AA82" s="875"/>
      <c r="AB82" s="875"/>
      <c r="AC82" s="875"/>
      <c r="AD82" s="875"/>
      <c r="AE82" s="875"/>
      <c r="AF82" s="875"/>
      <c r="AG82" s="875"/>
      <c r="AH82" s="875"/>
      <c r="AI82" s="875"/>
      <c r="AJ82" s="875"/>
      <c r="AK82" s="875"/>
      <c r="AL82" s="875"/>
      <c r="AM82" s="875"/>
      <c r="AN82" s="875"/>
      <c r="AO82" s="875"/>
      <c r="AP82" s="875"/>
      <c r="AQ82" s="875"/>
      <c r="AR82" s="875"/>
      <c r="AS82" s="875"/>
      <c r="AT82" s="875"/>
      <c r="AU82" s="875"/>
      <c r="AV82" s="875"/>
      <c r="AW82" s="875"/>
      <c r="AX82" s="875"/>
      <c r="AY82" s="875"/>
      <c r="AZ82" s="872"/>
      <c r="BA82" s="872"/>
      <c r="BB82" s="872"/>
      <c r="BC82" s="872"/>
      <c r="BD82" s="873"/>
      <c r="BE82" s="241"/>
      <c r="BF82" s="241"/>
      <c r="BG82" s="241"/>
      <c r="BH82" s="241"/>
      <c r="BI82" s="241"/>
      <c r="BJ82" s="241"/>
      <c r="BK82" s="241"/>
      <c r="BL82" s="241"/>
      <c r="BM82" s="241"/>
      <c r="BN82" s="241"/>
      <c r="BO82" s="241"/>
      <c r="BP82" s="241"/>
      <c r="BQ82" s="238">
        <v>76</v>
      </c>
      <c r="BR82" s="243"/>
      <c r="BS82" s="900"/>
      <c r="BT82" s="901"/>
      <c r="BU82" s="901"/>
      <c r="BV82" s="901"/>
      <c r="BW82" s="901"/>
      <c r="BX82" s="901"/>
      <c r="BY82" s="901"/>
      <c r="BZ82" s="901"/>
      <c r="CA82" s="901"/>
      <c r="CB82" s="901"/>
      <c r="CC82" s="901"/>
      <c r="CD82" s="901"/>
      <c r="CE82" s="901"/>
      <c r="CF82" s="901"/>
      <c r="CG82" s="906"/>
      <c r="CH82" s="903"/>
      <c r="CI82" s="904"/>
      <c r="CJ82" s="904"/>
      <c r="CK82" s="904"/>
      <c r="CL82" s="905"/>
      <c r="CM82" s="903"/>
      <c r="CN82" s="904"/>
      <c r="CO82" s="904"/>
      <c r="CP82" s="904"/>
      <c r="CQ82" s="905"/>
      <c r="CR82" s="903"/>
      <c r="CS82" s="904"/>
      <c r="CT82" s="904"/>
      <c r="CU82" s="904"/>
      <c r="CV82" s="905"/>
      <c r="CW82" s="903"/>
      <c r="CX82" s="904"/>
      <c r="CY82" s="904"/>
      <c r="CZ82" s="904"/>
      <c r="DA82" s="905"/>
      <c r="DB82" s="903"/>
      <c r="DC82" s="904"/>
      <c r="DD82" s="904"/>
      <c r="DE82" s="904"/>
      <c r="DF82" s="905"/>
      <c r="DG82" s="903"/>
      <c r="DH82" s="904"/>
      <c r="DI82" s="904"/>
      <c r="DJ82" s="904"/>
      <c r="DK82" s="905"/>
      <c r="DL82" s="903"/>
      <c r="DM82" s="904"/>
      <c r="DN82" s="904"/>
      <c r="DO82" s="904"/>
      <c r="DP82" s="905"/>
      <c r="DQ82" s="903"/>
      <c r="DR82" s="904"/>
      <c r="DS82" s="904"/>
      <c r="DT82" s="904"/>
      <c r="DU82" s="905"/>
      <c r="DV82" s="900"/>
      <c r="DW82" s="901"/>
      <c r="DX82" s="901"/>
      <c r="DY82" s="901"/>
      <c r="DZ82" s="902"/>
      <c r="EA82" s="230"/>
    </row>
    <row r="83" spans="1:131" ht="26.25" customHeight="1" x14ac:dyDescent="0.2">
      <c r="A83" s="238">
        <v>16</v>
      </c>
      <c r="B83" s="914"/>
      <c r="C83" s="915"/>
      <c r="D83" s="915"/>
      <c r="E83" s="915"/>
      <c r="F83" s="915"/>
      <c r="G83" s="915"/>
      <c r="H83" s="915"/>
      <c r="I83" s="915"/>
      <c r="J83" s="915"/>
      <c r="K83" s="915"/>
      <c r="L83" s="915"/>
      <c r="M83" s="915"/>
      <c r="N83" s="915"/>
      <c r="O83" s="915"/>
      <c r="P83" s="916"/>
      <c r="Q83" s="917"/>
      <c r="R83" s="875"/>
      <c r="S83" s="875"/>
      <c r="T83" s="875"/>
      <c r="U83" s="875"/>
      <c r="V83" s="875"/>
      <c r="W83" s="875"/>
      <c r="X83" s="875"/>
      <c r="Y83" s="875"/>
      <c r="Z83" s="875"/>
      <c r="AA83" s="875"/>
      <c r="AB83" s="875"/>
      <c r="AC83" s="875"/>
      <c r="AD83" s="875"/>
      <c r="AE83" s="875"/>
      <c r="AF83" s="875"/>
      <c r="AG83" s="875"/>
      <c r="AH83" s="875"/>
      <c r="AI83" s="875"/>
      <c r="AJ83" s="875"/>
      <c r="AK83" s="875"/>
      <c r="AL83" s="875"/>
      <c r="AM83" s="875"/>
      <c r="AN83" s="875"/>
      <c r="AO83" s="875"/>
      <c r="AP83" s="875"/>
      <c r="AQ83" s="875"/>
      <c r="AR83" s="875"/>
      <c r="AS83" s="875"/>
      <c r="AT83" s="875"/>
      <c r="AU83" s="875"/>
      <c r="AV83" s="875"/>
      <c r="AW83" s="875"/>
      <c r="AX83" s="875"/>
      <c r="AY83" s="875"/>
      <c r="AZ83" s="872"/>
      <c r="BA83" s="872"/>
      <c r="BB83" s="872"/>
      <c r="BC83" s="872"/>
      <c r="BD83" s="873"/>
      <c r="BE83" s="241"/>
      <c r="BF83" s="241"/>
      <c r="BG83" s="241"/>
      <c r="BH83" s="241"/>
      <c r="BI83" s="241"/>
      <c r="BJ83" s="241"/>
      <c r="BK83" s="241"/>
      <c r="BL83" s="241"/>
      <c r="BM83" s="241"/>
      <c r="BN83" s="241"/>
      <c r="BO83" s="241"/>
      <c r="BP83" s="241"/>
      <c r="BQ83" s="238">
        <v>77</v>
      </c>
      <c r="BR83" s="243"/>
      <c r="BS83" s="900"/>
      <c r="BT83" s="901"/>
      <c r="BU83" s="901"/>
      <c r="BV83" s="901"/>
      <c r="BW83" s="901"/>
      <c r="BX83" s="901"/>
      <c r="BY83" s="901"/>
      <c r="BZ83" s="901"/>
      <c r="CA83" s="901"/>
      <c r="CB83" s="901"/>
      <c r="CC83" s="901"/>
      <c r="CD83" s="901"/>
      <c r="CE83" s="901"/>
      <c r="CF83" s="901"/>
      <c r="CG83" s="906"/>
      <c r="CH83" s="903"/>
      <c r="CI83" s="904"/>
      <c r="CJ83" s="904"/>
      <c r="CK83" s="904"/>
      <c r="CL83" s="905"/>
      <c r="CM83" s="903"/>
      <c r="CN83" s="904"/>
      <c r="CO83" s="904"/>
      <c r="CP83" s="904"/>
      <c r="CQ83" s="905"/>
      <c r="CR83" s="903"/>
      <c r="CS83" s="904"/>
      <c r="CT83" s="904"/>
      <c r="CU83" s="904"/>
      <c r="CV83" s="905"/>
      <c r="CW83" s="903"/>
      <c r="CX83" s="904"/>
      <c r="CY83" s="904"/>
      <c r="CZ83" s="904"/>
      <c r="DA83" s="905"/>
      <c r="DB83" s="903"/>
      <c r="DC83" s="904"/>
      <c r="DD83" s="904"/>
      <c r="DE83" s="904"/>
      <c r="DF83" s="905"/>
      <c r="DG83" s="903"/>
      <c r="DH83" s="904"/>
      <c r="DI83" s="904"/>
      <c r="DJ83" s="904"/>
      <c r="DK83" s="905"/>
      <c r="DL83" s="903"/>
      <c r="DM83" s="904"/>
      <c r="DN83" s="904"/>
      <c r="DO83" s="904"/>
      <c r="DP83" s="905"/>
      <c r="DQ83" s="903"/>
      <c r="DR83" s="904"/>
      <c r="DS83" s="904"/>
      <c r="DT83" s="904"/>
      <c r="DU83" s="905"/>
      <c r="DV83" s="900"/>
      <c r="DW83" s="901"/>
      <c r="DX83" s="901"/>
      <c r="DY83" s="901"/>
      <c r="DZ83" s="902"/>
      <c r="EA83" s="230"/>
    </row>
    <row r="84" spans="1:131" ht="26.25" customHeight="1" x14ac:dyDescent="0.2">
      <c r="A84" s="238">
        <v>17</v>
      </c>
      <c r="B84" s="914"/>
      <c r="C84" s="915"/>
      <c r="D84" s="915"/>
      <c r="E84" s="915"/>
      <c r="F84" s="915"/>
      <c r="G84" s="915"/>
      <c r="H84" s="915"/>
      <c r="I84" s="915"/>
      <c r="J84" s="915"/>
      <c r="K84" s="915"/>
      <c r="L84" s="915"/>
      <c r="M84" s="915"/>
      <c r="N84" s="915"/>
      <c r="O84" s="915"/>
      <c r="P84" s="916"/>
      <c r="Q84" s="917"/>
      <c r="R84" s="875"/>
      <c r="S84" s="875"/>
      <c r="T84" s="875"/>
      <c r="U84" s="875"/>
      <c r="V84" s="875"/>
      <c r="W84" s="875"/>
      <c r="X84" s="875"/>
      <c r="Y84" s="875"/>
      <c r="Z84" s="875"/>
      <c r="AA84" s="875"/>
      <c r="AB84" s="875"/>
      <c r="AC84" s="875"/>
      <c r="AD84" s="875"/>
      <c r="AE84" s="875"/>
      <c r="AF84" s="875"/>
      <c r="AG84" s="875"/>
      <c r="AH84" s="875"/>
      <c r="AI84" s="875"/>
      <c r="AJ84" s="875"/>
      <c r="AK84" s="875"/>
      <c r="AL84" s="875"/>
      <c r="AM84" s="875"/>
      <c r="AN84" s="875"/>
      <c r="AO84" s="875"/>
      <c r="AP84" s="875"/>
      <c r="AQ84" s="875"/>
      <c r="AR84" s="875"/>
      <c r="AS84" s="875"/>
      <c r="AT84" s="875"/>
      <c r="AU84" s="875"/>
      <c r="AV84" s="875"/>
      <c r="AW84" s="875"/>
      <c r="AX84" s="875"/>
      <c r="AY84" s="875"/>
      <c r="AZ84" s="872"/>
      <c r="BA84" s="872"/>
      <c r="BB84" s="872"/>
      <c r="BC84" s="872"/>
      <c r="BD84" s="873"/>
      <c r="BE84" s="241"/>
      <c r="BF84" s="241"/>
      <c r="BG84" s="241"/>
      <c r="BH84" s="241"/>
      <c r="BI84" s="241"/>
      <c r="BJ84" s="241"/>
      <c r="BK84" s="241"/>
      <c r="BL84" s="241"/>
      <c r="BM84" s="241"/>
      <c r="BN84" s="241"/>
      <c r="BO84" s="241"/>
      <c r="BP84" s="241"/>
      <c r="BQ84" s="238">
        <v>78</v>
      </c>
      <c r="BR84" s="243"/>
      <c r="BS84" s="900"/>
      <c r="BT84" s="901"/>
      <c r="BU84" s="901"/>
      <c r="BV84" s="901"/>
      <c r="BW84" s="901"/>
      <c r="BX84" s="901"/>
      <c r="BY84" s="901"/>
      <c r="BZ84" s="901"/>
      <c r="CA84" s="901"/>
      <c r="CB84" s="901"/>
      <c r="CC84" s="901"/>
      <c r="CD84" s="901"/>
      <c r="CE84" s="901"/>
      <c r="CF84" s="901"/>
      <c r="CG84" s="906"/>
      <c r="CH84" s="903"/>
      <c r="CI84" s="904"/>
      <c r="CJ84" s="904"/>
      <c r="CK84" s="904"/>
      <c r="CL84" s="905"/>
      <c r="CM84" s="903"/>
      <c r="CN84" s="904"/>
      <c r="CO84" s="904"/>
      <c r="CP84" s="904"/>
      <c r="CQ84" s="905"/>
      <c r="CR84" s="903"/>
      <c r="CS84" s="904"/>
      <c r="CT84" s="904"/>
      <c r="CU84" s="904"/>
      <c r="CV84" s="905"/>
      <c r="CW84" s="903"/>
      <c r="CX84" s="904"/>
      <c r="CY84" s="904"/>
      <c r="CZ84" s="904"/>
      <c r="DA84" s="905"/>
      <c r="DB84" s="903"/>
      <c r="DC84" s="904"/>
      <c r="DD84" s="904"/>
      <c r="DE84" s="904"/>
      <c r="DF84" s="905"/>
      <c r="DG84" s="903"/>
      <c r="DH84" s="904"/>
      <c r="DI84" s="904"/>
      <c r="DJ84" s="904"/>
      <c r="DK84" s="905"/>
      <c r="DL84" s="903"/>
      <c r="DM84" s="904"/>
      <c r="DN84" s="904"/>
      <c r="DO84" s="904"/>
      <c r="DP84" s="905"/>
      <c r="DQ84" s="903"/>
      <c r="DR84" s="904"/>
      <c r="DS84" s="904"/>
      <c r="DT84" s="904"/>
      <c r="DU84" s="905"/>
      <c r="DV84" s="900"/>
      <c r="DW84" s="901"/>
      <c r="DX84" s="901"/>
      <c r="DY84" s="901"/>
      <c r="DZ84" s="902"/>
      <c r="EA84" s="230"/>
    </row>
    <row r="85" spans="1:131" ht="26.25" customHeight="1" x14ac:dyDescent="0.2">
      <c r="A85" s="238">
        <v>18</v>
      </c>
      <c r="B85" s="914"/>
      <c r="C85" s="915"/>
      <c r="D85" s="915"/>
      <c r="E85" s="915"/>
      <c r="F85" s="915"/>
      <c r="G85" s="915"/>
      <c r="H85" s="915"/>
      <c r="I85" s="915"/>
      <c r="J85" s="915"/>
      <c r="K85" s="915"/>
      <c r="L85" s="915"/>
      <c r="M85" s="915"/>
      <c r="N85" s="915"/>
      <c r="O85" s="915"/>
      <c r="P85" s="916"/>
      <c r="Q85" s="917"/>
      <c r="R85" s="875"/>
      <c r="S85" s="875"/>
      <c r="T85" s="875"/>
      <c r="U85" s="875"/>
      <c r="V85" s="875"/>
      <c r="W85" s="875"/>
      <c r="X85" s="875"/>
      <c r="Y85" s="875"/>
      <c r="Z85" s="875"/>
      <c r="AA85" s="875"/>
      <c r="AB85" s="875"/>
      <c r="AC85" s="875"/>
      <c r="AD85" s="875"/>
      <c r="AE85" s="875"/>
      <c r="AF85" s="875"/>
      <c r="AG85" s="875"/>
      <c r="AH85" s="875"/>
      <c r="AI85" s="875"/>
      <c r="AJ85" s="875"/>
      <c r="AK85" s="875"/>
      <c r="AL85" s="875"/>
      <c r="AM85" s="875"/>
      <c r="AN85" s="875"/>
      <c r="AO85" s="875"/>
      <c r="AP85" s="875"/>
      <c r="AQ85" s="875"/>
      <c r="AR85" s="875"/>
      <c r="AS85" s="875"/>
      <c r="AT85" s="875"/>
      <c r="AU85" s="875"/>
      <c r="AV85" s="875"/>
      <c r="AW85" s="875"/>
      <c r="AX85" s="875"/>
      <c r="AY85" s="875"/>
      <c r="AZ85" s="872"/>
      <c r="BA85" s="872"/>
      <c r="BB85" s="872"/>
      <c r="BC85" s="872"/>
      <c r="BD85" s="873"/>
      <c r="BE85" s="241"/>
      <c r="BF85" s="241"/>
      <c r="BG85" s="241"/>
      <c r="BH85" s="241"/>
      <c r="BI85" s="241"/>
      <c r="BJ85" s="241"/>
      <c r="BK85" s="241"/>
      <c r="BL85" s="241"/>
      <c r="BM85" s="241"/>
      <c r="BN85" s="241"/>
      <c r="BO85" s="241"/>
      <c r="BP85" s="241"/>
      <c r="BQ85" s="238">
        <v>79</v>
      </c>
      <c r="BR85" s="243"/>
      <c r="BS85" s="900"/>
      <c r="BT85" s="901"/>
      <c r="BU85" s="901"/>
      <c r="BV85" s="901"/>
      <c r="BW85" s="901"/>
      <c r="BX85" s="901"/>
      <c r="BY85" s="901"/>
      <c r="BZ85" s="901"/>
      <c r="CA85" s="901"/>
      <c r="CB85" s="901"/>
      <c r="CC85" s="901"/>
      <c r="CD85" s="901"/>
      <c r="CE85" s="901"/>
      <c r="CF85" s="901"/>
      <c r="CG85" s="906"/>
      <c r="CH85" s="903"/>
      <c r="CI85" s="904"/>
      <c r="CJ85" s="904"/>
      <c r="CK85" s="904"/>
      <c r="CL85" s="905"/>
      <c r="CM85" s="903"/>
      <c r="CN85" s="904"/>
      <c r="CO85" s="904"/>
      <c r="CP85" s="904"/>
      <c r="CQ85" s="905"/>
      <c r="CR85" s="903"/>
      <c r="CS85" s="904"/>
      <c r="CT85" s="904"/>
      <c r="CU85" s="904"/>
      <c r="CV85" s="905"/>
      <c r="CW85" s="903"/>
      <c r="CX85" s="904"/>
      <c r="CY85" s="904"/>
      <c r="CZ85" s="904"/>
      <c r="DA85" s="905"/>
      <c r="DB85" s="903"/>
      <c r="DC85" s="904"/>
      <c r="DD85" s="904"/>
      <c r="DE85" s="904"/>
      <c r="DF85" s="905"/>
      <c r="DG85" s="903"/>
      <c r="DH85" s="904"/>
      <c r="DI85" s="904"/>
      <c r="DJ85" s="904"/>
      <c r="DK85" s="905"/>
      <c r="DL85" s="903"/>
      <c r="DM85" s="904"/>
      <c r="DN85" s="904"/>
      <c r="DO85" s="904"/>
      <c r="DP85" s="905"/>
      <c r="DQ85" s="903"/>
      <c r="DR85" s="904"/>
      <c r="DS85" s="904"/>
      <c r="DT85" s="904"/>
      <c r="DU85" s="905"/>
      <c r="DV85" s="900"/>
      <c r="DW85" s="901"/>
      <c r="DX85" s="901"/>
      <c r="DY85" s="901"/>
      <c r="DZ85" s="902"/>
      <c r="EA85" s="230"/>
    </row>
    <row r="86" spans="1:131" ht="26.25" customHeight="1" x14ac:dyDescent="0.2">
      <c r="A86" s="238">
        <v>19</v>
      </c>
      <c r="B86" s="914"/>
      <c r="C86" s="915"/>
      <c r="D86" s="915"/>
      <c r="E86" s="915"/>
      <c r="F86" s="915"/>
      <c r="G86" s="915"/>
      <c r="H86" s="915"/>
      <c r="I86" s="915"/>
      <c r="J86" s="915"/>
      <c r="K86" s="915"/>
      <c r="L86" s="915"/>
      <c r="M86" s="915"/>
      <c r="N86" s="915"/>
      <c r="O86" s="915"/>
      <c r="P86" s="916"/>
      <c r="Q86" s="917"/>
      <c r="R86" s="875"/>
      <c r="S86" s="875"/>
      <c r="T86" s="875"/>
      <c r="U86" s="875"/>
      <c r="V86" s="875"/>
      <c r="W86" s="875"/>
      <c r="X86" s="875"/>
      <c r="Y86" s="875"/>
      <c r="Z86" s="875"/>
      <c r="AA86" s="875"/>
      <c r="AB86" s="875"/>
      <c r="AC86" s="875"/>
      <c r="AD86" s="875"/>
      <c r="AE86" s="875"/>
      <c r="AF86" s="875"/>
      <c r="AG86" s="875"/>
      <c r="AH86" s="875"/>
      <c r="AI86" s="875"/>
      <c r="AJ86" s="875"/>
      <c r="AK86" s="875"/>
      <c r="AL86" s="875"/>
      <c r="AM86" s="875"/>
      <c r="AN86" s="875"/>
      <c r="AO86" s="875"/>
      <c r="AP86" s="875"/>
      <c r="AQ86" s="875"/>
      <c r="AR86" s="875"/>
      <c r="AS86" s="875"/>
      <c r="AT86" s="875"/>
      <c r="AU86" s="875"/>
      <c r="AV86" s="875"/>
      <c r="AW86" s="875"/>
      <c r="AX86" s="875"/>
      <c r="AY86" s="875"/>
      <c r="AZ86" s="872"/>
      <c r="BA86" s="872"/>
      <c r="BB86" s="872"/>
      <c r="BC86" s="872"/>
      <c r="BD86" s="873"/>
      <c r="BE86" s="241"/>
      <c r="BF86" s="241"/>
      <c r="BG86" s="241"/>
      <c r="BH86" s="241"/>
      <c r="BI86" s="241"/>
      <c r="BJ86" s="241"/>
      <c r="BK86" s="241"/>
      <c r="BL86" s="241"/>
      <c r="BM86" s="241"/>
      <c r="BN86" s="241"/>
      <c r="BO86" s="241"/>
      <c r="BP86" s="241"/>
      <c r="BQ86" s="238">
        <v>80</v>
      </c>
      <c r="BR86" s="243"/>
      <c r="BS86" s="900"/>
      <c r="BT86" s="901"/>
      <c r="BU86" s="901"/>
      <c r="BV86" s="901"/>
      <c r="BW86" s="901"/>
      <c r="BX86" s="901"/>
      <c r="BY86" s="901"/>
      <c r="BZ86" s="901"/>
      <c r="CA86" s="901"/>
      <c r="CB86" s="901"/>
      <c r="CC86" s="901"/>
      <c r="CD86" s="901"/>
      <c r="CE86" s="901"/>
      <c r="CF86" s="901"/>
      <c r="CG86" s="906"/>
      <c r="CH86" s="903"/>
      <c r="CI86" s="904"/>
      <c r="CJ86" s="904"/>
      <c r="CK86" s="904"/>
      <c r="CL86" s="905"/>
      <c r="CM86" s="903"/>
      <c r="CN86" s="904"/>
      <c r="CO86" s="904"/>
      <c r="CP86" s="904"/>
      <c r="CQ86" s="905"/>
      <c r="CR86" s="903"/>
      <c r="CS86" s="904"/>
      <c r="CT86" s="904"/>
      <c r="CU86" s="904"/>
      <c r="CV86" s="905"/>
      <c r="CW86" s="903"/>
      <c r="CX86" s="904"/>
      <c r="CY86" s="904"/>
      <c r="CZ86" s="904"/>
      <c r="DA86" s="905"/>
      <c r="DB86" s="903"/>
      <c r="DC86" s="904"/>
      <c r="DD86" s="904"/>
      <c r="DE86" s="904"/>
      <c r="DF86" s="905"/>
      <c r="DG86" s="903"/>
      <c r="DH86" s="904"/>
      <c r="DI86" s="904"/>
      <c r="DJ86" s="904"/>
      <c r="DK86" s="905"/>
      <c r="DL86" s="903"/>
      <c r="DM86" s="904"/>
      <c r="DN86" s="904"/>
      <c r="DO86" s="904"/>
      <c r="DP86" s="905"/>
      <c r="DQ86" s="903"/>
      <c r="DR86" s="904"/>
      <c r="DS86" s="904"/>
      <c r="DT86" s="904"/>
      <c r="DU86" s="905"/>
      <c r="DV86" s="900"/>
      <c r="DW86" s="901"/>
      <c r="DX86" s="901"/>
      <c r="DY86" s="901"/>
      <c r="DZ86" s="902"/>
      <c r="EA86" s="230"/>
    </row>
    <row r="87" spans="1:131" ht="26.25" customHeight="1" x14ac:dyDescent="0.2">
      <c r="A87" s="244">
        <v>20</v>
      </c>
      <c r="B87" s="919"/>
      <c r="C87" s="920"/>
      <c r="D87" s="920"/>
      <c r="E87" s="920"/>
      <c r="F87" s="920"/>
      <c r="G87" s="920"/>
      <c r="H87" s="920"/>
      <c r="I87" s="920"/>
      <c r="J87" s="920"/>
      <c r="K87" s="920"/>
      <c r="L87" s="920"/>
      <c r="M87" s="920"/>
      <c r="N87" s="920"/>
      <c r="O87" s="920"/>
      <c r="P87" s="921"/>
      <c r="Q87" s="922"/>
      <c r="R87" s="923"/>
      <c r="S87" s="923"/>
      <c r="T87" s="923"/>
      <c r="U87" s="923"/>
      <c r="V87" s="923"/>
      <c r="W87" s="923"/>
      <c r="X87" s="923"/>
      <c r="Y87" s="923"/>
      <c r="Z87" s="923"/>
      <c r="AA87" s="923"/>
      <c r="AB87" s="923"/>
      <c r="AC87" s="923"/>
      <c r="AD87" s="923"/>
      <c r="AE87" s="923"/>
      <c r="AF87" s="923"/>
      <c r="AG87" s="923"/>
      <c r="AH87" s="923"/>
      <c r="AI87" s="923"/>
      <c r="AJ87" s="923"/>
      <c r="AK87" s="923"/>
      <c r="AL87" s="923"/>
      <c r="AM87" s="923"/>
      <c r="AN87" s="923"/>
      <c r="AO87" s="923"/>
      <c r="AP87" s="923"/>
      <c r="AQ87" s="923"/>
      <c r="AR87" s="923"/>
      <c r="AS87" s="923"/>
      <c r="AT87" s="923"/>
      <c r="AU87" s="923"/>
      <c r="AV87" s="923"/>
      <c r="AW87" s="923"/>
      <c r="AX87" s="923"/>
      <c r="AY87" s="923"/>
      <c r="AZ87" s="924"/>
      <c r="BA87" s="924"/>
      <c r="BB87" s="924"/>
      <c r="BC87" s="924"/>
      <c r="BD87" s="925"/>
      <c r="BE87" s="241"/>
      <c r="BF87" s="241"/>
      <c r="BG87" s="241"/>
      <c r="BH87" s="241"/>
      <c r="BI87" s="241"/>
      <c r="BJ87" s="241"/>
      <c r="BK87" s="241"/>
      <c r="BL87" s="241"/>
      <c r="BM87" s="241"/>
      <c r="BN87" s="241"/>
      <c r="BO87" s="241"/>
      <c r="BP87" s="241"/>
      <c r="BQ87" s="238">
        <v>81</v>
      </c>
      <c r="BR87" s="243"/>
      <c r="BS87" s="900"/>
      <c r="BT87" s="901"/>
      <c r="BU87" s="901"/>
      <c r="BV87" s="901"/>
      <c r="BW87" s="901"/>
      <c r="BX87" s="901"/>
      <c r="BY87" s="901"/>
      <c r="BZ87" s="901"/>
      <c r="CA87" s="901"/>
      <c r="CB87" s="901"/>
      <c r="CC87" s="901"/>
      <c r="CD87" s="901"/>
      <c r="CE87" s="901"/>
      <c r="CF87" s="901"/>
      <c r="CG87" s="906"/>
      <c r="CH87" s="903"/>
      <c r="CI87" s="904"/>
      <c r="CJ87" s="904"/>
      <c r="CK87" s="904"/>
      <c r="CL87" s="905"/>
      <c r="CM87" s="903"/>
      <c r="CN87" s="904"/>
      <c r="CO87" s="904"/>
      <c r="CP87" s="904"/>
      <c r="CQ87" s="905"/>
      <c r="CR87" s="903"/>
      <c r="CS87" s="904"/>
      <c r="CT87" s="904"/>
      <c r="CU87" s="904"/>
      <c r="CV87" s="905"/>
      <c r="CW87" s="903"/>
      <c r="CX87" s="904"/>
      <c r="CY87" s="904"/>
      <c r="CZ87" s="904"/>
      <c r="DA87" s="905"/>
      <c r="DB87" s="903"/>
      <c r="DC87" s="904"/>
      <c r="DD87" s="904"/>
      <c r="DE87" s="904"/>
      <c r="DF87" s="905"/>
      <c r="DG87" s="903"/>
      <c r="DH87" s="904"/>
      <c r="DI87" s="904"/>
      <c r="DJ87" s="904"/>
      <c r="DK87" s="905"/>
      <c r="DL87" s="903"/>
      <c r="DM87" s="904"/>
      <c r="DN87" s="904"/>
      <c r="DO87" s="904"/>
      <c r="DP87" s="905"/>
      <c r="DQ87" s="903"/>
      <c r="DR87" s="904"/>
      <c r="DS87" s="904"/>
      <c r="DT87" s="904"/>
      <c r="DU87" s="905"/>
      <c r="DV87" s="900"/>
      <c r="DW87" s="901"/>
      <c r="DX87" s="901"/>
      <c r="DY87" s="901"/>
      <c r="DZ87" s="902"/>
      <c r="EA87" s="230"/>
    </row>
    <row r="88" spans="1:131" ht="26.25" customHeight="1" thickBot="1" x14ac:dyDescent="0.25">
      <c r="A88" s="240" t="s">
        <v>390</v>
      </c>
      <c r="B88" s="825" t="s">
        <v>422</v>
      </c>
      <c r="C88" s="826"/>
      <c r="D88" s="826"/>
      <c r="E88" s="826"/>
      <c r="F88" s="826"/>
      <c r="G88" s="826"/>
      <c r="H88" s="826"/>
      <c r="I88" s="826"/>
      <c r="J88" s="826"/>
      <c r="K88" s="826"/>
      <c r="L88" s="826"/>
      <c r="M88" s="826"/>
      <c r="N88" s="826"/>
      <c r="O88" s="826"/>
      <c r="P88" s="827"/>
      <c r="Q88" s="881"/>
      <c r="R88" s="882"/>
      <c r="S88" s="882"/>
      <c r="T88" s="882"/>
      <c r="U88" s="882"/>
      <c r="V88" s="882"/>
      <c r="W88" s="882"/>
      <c r="X88" s="882"/>
      <c r="Y88" s="882"/>
      <c r="Z88" s="882"/>
      <c r="AA88" s="882"/>
      <c r="AB88" s="882"/>
      <c r="AC88" s="882"/>
      <c r="AD88" s="882"/>
      <c r="AE88" s="882"/>
      <c r="AF88" s="885">
        <v>6381</v>
      </c>
      <c r="AG88" s="885"/>
      <c r="AH88" s="885"/>
      <c r="AI88" s="885"/>
      <c r="AJ88" s="885"/>
      <c r="AK88" s="882"/>
      <c r="AL88" s="882"/>
      <c r="AM88" s="882"/>
      <c r="AN88" s="882"/>
      <c r="AO88" s="882"/>
      <c r="AP88" s="885">
        <v>22589</v>
      </c>
      <c r="AQ88" s="885"/>
      <c r="AR88" s="885"/>
      <c r="AS88" s="885"/>
      <c r="AT88" s="885"/>
      <c r="AU88" s="885">
        <v>3056</v>
      </c>
      <c r="AV88" s="885"/>
      <c r="AW88" s="885"/>
      <c r="AX88" s="885"/>
      <c r="AY88" s="885"/>
      <c r="AZ88" s="890"/>
      <c r="BA88" s="890"/>
      <c r="BB88" s="890"/>
      <c r="BC88" s="890"/>
      <c r="BD88" s="891"/>
      <c r="BE88" s="241"/>
      <c r="BF88" s="241"/>
      <c r="BG88" s="241"/>
      <c r="BH88" s="241"/>
      <c r="BI88" s="241"/>
      <c r="BJ88" s="241"/>
      <c r="BK88" s="241"/>
      <c r="BL88" s="241"/>
      <c r="BM88" s="241"/>
      <c r="BN88" s="241"/>
      <c r="BO88" s="241"/>
      <c r="BP88" s="241"/>
      <c r="BQ88" s="238">
        <v>82</v>
      </c>
      <c r="BR88" s="243"/>
      <c r="BS88" s="900"/>
      <c r="BT88" s="901"/>
      <c r="BU88" s="901"/>
      <c r="BV88" s="901"/>
      <c r="BW88" s="901"/>
      <c r="BX88" s="901"/>
      <c r="BY88" s="901"/>
      <c r="BZ88" s="901"/>
      <c r="CA88" s="901"/>
      <c r="CB88" s="901"/>
      <c r="CC88" s="901"/>
      <c r="CD88" s="901"/>
      <c r="CE88" s="901"/>
      <c r="CF88" s="901"/>
      <c r="CG88" s="906"/>
      <c r="CH88" s="903"/>
      <c r="CI88" s="904"/>
      <c r="CJ88" s="904"/>
      <c r="CK88" s="904"/>
      <c r="CL88" s="905"/>
      <c r="CM88" s="903"/>
      <c r="CN88" s="904"/>
      <c r="CO88" s="904"/>
      <c r="CP88" s="904"/>
      <c r="CQ88" s="905"/>
      <c r="CR88" s="903"/>
      <c r="CS88" s="904"/>
      <c r="CT88" s="904"/>
      <c r="CU88" s="904"/>
      <c r="CV88" s="905"/>
      <c r="CW88" s="903"/>
      <c r="CX88" s="904"/>
      <c r="CY88" s="904"/>
      <c r="CZ88" s="904"/>
      <c r="DA88" s="905"/>
      <c r="DB88" s="903"/>
      <c r="DC88" s="904"/>
      <c r="DD88" s="904"/>
      <c r="DE88" s="904"/>
      <c r="DF88" s="905"/>
      <c r="DG88" s="903"/>
      <c r="DH88" s="904"/>
      <c r="DI88" s="904"/>
      <c r="DJ88" s="904"/>
      <c r="DK88" s="905"/>
      <c r="DL88" s="903"/>
      <c r="DM88" s="904"/>
      <c r="DN88" s="904"/>
      <c r="DO88" s="904"/>
      <c r="DP88" s="905"/>
      <c r="DQ88" s="903"/>
      <c r="DR88" s="904"/>
      <c r="DS88" s="904"/>
      <c r="DT88" s="904"/>
      <c r="DU88" s="905"/>
      <c r="DV88" s="900"/>
      <c r="DW88" s="901"/>
      <c r="DX88" s="901"/>
      <c r="DY88" s="901"/>
      <c r="DZ88" s="902"/>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00"/>
      <c r="BT89" s="901"/>
      <c r="BU89" s="901"/>
      <c r="BV89" s="901"/>
      <c r="BW89" s="901"/>
      <c r="BX89" s="901"/>
      <c r="BY89" s="901"/>
      <c r="BZ89" s="901"/>
      <c r="CA89" s="901"/>
      <c r="CB89" s="901"/>
      <c r="CC89" s="901"/>
      <c r="CD89" s="901"/>
      <c r="CE89" s="901"/>
      <c r="CF89" s="901"/>
      <c r="CG89" s="906"/>
      <c r="CH89" s="903"/>
      <c r="CI89" s="904"/>
      <c r="CJ89" s="904"/>
      <c r="CK89" s="904"/>
      <c r="CL89" s="905"/>
      <c r="CM89" s="903"/>
      <c r="CN89" s="904"/>
      <c r="CO89" s="904"/>
      <c r="CP89" s="904"/>
      <c r="CQ89" s="905"/>
      <c r="CR89" s="903"/>
      <c r="CS89" s="904"/>
      <c r="CT89" s="904"/>
      <c r="CU89" s="904"/>
      <c r="CV89" s="905"/>
      <c r="CW89" s="903"/>
      <c r="CX89" s="904"/>
      <c r="CY89" s="904"/>
      <c r="CZ89" s="904"/>
      <c r="DA89" s="905"/>
      <c r="DB89" s="903"/>
      <c r="DC89" s="904"/>
      <c r="DD89" s="904"/>
      <c r="DE89" s="904"/>
      <c r="DF89" s="905"/>
      <c r="DG89" s="903"/>
      <c r="DH89" s="904"/>
      <c r="DI89" s="904"/>
      <c r="DJ89" s="904"/>
      <c r="DK89" s="905"/>
      <c r="DL89" s="903"/>
      <c r="DM89" s="904"/>
      <c r="DN89" s="904"/>
      <c r="DO89" s="904"/>
      <c r="DP89" s="905"/>
      <c r="DQ89" s="903"/>
      <c r="DR89" s="904"/>
      <c r="DS89" s="904"/>
      <c r="DT89" s="904"/>
      <c r="DU89" s="905"/>
      <c r="DV89" s="900"/>
      <c r="DW89" s="901"/>
      <c r="DX89" s="901"/>
      <c r="DY89" s="901"/>
      <c r="DZ89" s="902"/>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00"/>
      <c r="BT90" s="901"/>
      <c r="BU90" s="901"/>
      <c r="BV90" s="901"/>
      <c r="BW90" s="901"/>
      <c r="BX90" s="901"/>
      <c r="BY90" s="901"/>
      <c r="BZ90" s="901"/>
      <c r="CA90" s="901"/>
      <c r="CB90" s="901"/>
      <c r="CC90" s="901"/>
      <c r="CD90" s="901"/>
      <c r="CE90" s="901"/>
      <c r="CF90" s="901"/>
      <c r="CG90" s="906"/>
      <c r="CH90" s="903"/>
      <c r="CI90" s="904"/>
      <c r="CJ90" s="904"/>
      <c r="CK90" s="904"/>
      <c r="CL90" s="905"/>
      <c r="CM90" s="903"/>
      <c r="CN90" s="904"/>
      <c r="CO90" s="904"/>
      <c r="CP90" s="904"/>
      <c r="CQ90" s="905"/>
      <c r="CR90" s="903"/>
      <c r="CS90" s="904"/>
      <c r="CT90" s="904"/>
      <c r="CU90" s="904"/>
      <c r="CV90" s="905"/>
      <c r="CW90" s="903"/>
      <c r="CX90" s="904"/>
      <c r="CY90" s="904"/>
      <c r="CZ90" s="904"/>
      <c r="DA90" s="905"/>
      <c r="DB90" s="903"/>
      <c r="DC90" s="904"/>
      <c r="DD90" s="904"/>
      <c r="DE90" s="904"/>
      <c r="DF90" s="905"/>
      <c r="DG90" s="903"/>
      <c r="DH90" s="904"/>
      <c r="DI90" s="904"/>
      <c r="DJ90" s="904"/>
      <c r="DK90" s="905"/>
      <c r="DL90" s="903"/>
      <c r="DM90" s="904"/>
      <c r="DN90" s="904"/>
      <c r="DO90" s="904"/>
      <c r="DP90" s="905"/>
      <c r="DQ90" s="903"/>
      <c r="DR90" s="904"/>
      <c r="DS90" s="904"/>
      <c r="DT90" s="904"/>
      <c r="DU90" s="905"/>
      <c r="DV90" s="900"/>
      <c r="DW90" s="901"/>
      <c r="DX90" s="901"/>
      <c r="DY90" s="901"/>
      <c r="DZ90" s="902"/>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00"/>
      <c r="BT91" s="901"/>
      <c r="BU91" s="901"/>
      <c r="BV91" s="901"/>
      <c r="BW91" s="901"/>
      <c r="BX91" s="901"/>
      <c r="BY91" s="901"/>
      <c r="BZ91" s="901"/>
      <c r="CA91" s="901"/>
      <c r="CB91" s="901"/>
      <c r="CC91" s="901"/>
      <c r="CD91" s="901"/>
      <c r="CE91" s="901"/>
      <c r="CF91" s="901"/>
      <c r="CG91" s="906"/>
      <c r="CH91" s="903"/>
      <c r="CI91" s="904"/>
      <c r="CJ91" s="904"/>
      <c r="CK91" s="904"/>
      <c r="CL91" s="905"/>
      <c r="CM91" s="903"/>
      <c r="CN91" s="904"/>
      <c r="CO91" s="904"/>
      <c r="CP91" s="904"/>
      <c r="CQ91" s="905"/>
      <c r="CR91" s="903"/>
      <c r="CS91" s="904"/>
      <c r="CT91" s="904"/>
      <c r="CU91" s="904"/>
      <c r="CV91" s="905"/>
      <c r="CW91" s="903"/>
      <c r="CX91" s="904"/>
      <c r="CY91" s="904"/>
      <c r="CZ91" s="904"/>
      <c r="DA91" s="905"/>
      <c r="DB91" s="903"/>
      <c r="DC91" s="904"/>
      <c r="DD91" s="904"/>
      <c r="DE91" s="904"/>
      <c r="DF91" s="905"/>
      <c r="DG91" s="903"/>
      <c r="DH91" s="904"/>
      <c r="DI91" s="904"/>
      <c r="DJ91" s="904"/>
      <c r="DK91" s="905"/>
      <c r="DL91" s="903"/>
      <c r="DM91" s="904"/>
      <c r="DN91" s="904"/>
      <c r="DO91" s="904"/>
      <c r="DP91" s="905"/>
      <c r="DQ91" s="903"/>
      <c r="DR91" s="904"/>
      <c r="DS91" s="904"/>
      <c r="DT91" s="904"/>
      <c r="DU91" s="905"/>
      <c r="DV91" s="900"/>
      <c r="DW91" s="901"/>
      <c r="DX91" s="901"/>
      <c r="DY91" s="901"/>
      <c r="DZ91" s="902"/>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00"/>
      <c r="BT92" s="901"/>
      <c r="BU92" s="901"/>
      <c r="BV92" s="901"/>
      <c r="BW92" s="901"/>
      <c r="BX92" s="901"/>
      <c r="BY92" s="901"/>
      <c r="BZ92" s="901"/>
      <c r="CA92" s="901"/>
      <c r="CB92" s="901"/>
      <c r="CC92" s="901"/>
      <c r="CD92" s="901"/>
      <c r="CE92" s="901"/>
      <c r="CF92" s="901"/>
      <c r="CG92" s="906"/>
      <c r="CH92" s="903"/>
      <c r="CI92" s="904"/>
      <c r="CJ92" s="904"/>
      <c r="CK92" s="904"/>
      <c r="CL92" s="905"/>
      <c r="CM92" s="903"/>
      <c r="CN92" s="904"/>
      <c r="CO92" s="904"/>
      <c r="CP92" s="904"/>
      <c r="CQ92" s="905"/>
      <c r="CR92" s="903"/>
      <c r="CS92" s="904"/>
      <c r="CT92" s="904"/>
      <c r="CU92" s="904"/>
      <c r="CV92" s="905"/>
      <c r="CW92" s="903"/>
      <c r="CX92" s="904"/>
      <c r="CY92" s="904"/>
      <c r="CZ92" s="904"/>
      <c r="DA92" s="905"/>
      <c r="DB92" s="903"/>
      <c r="DC92" s="904"/>
      <c r="DD92" s="904"/>
      <c r="DE92" s="904"/>
      <c r="DF92" s="905"/>
      <c r="DG92" s="903"/>
      <c r="DH92" s="904"/>
      <c r="DI92" s="904"/>
      <c r="DJ92" s="904"/>
      <c r="DK92" s="905"/>
      <c r="DL92" s="903"/>
      <c r="DM92" s="904"/>
      <c r="DN92" s="904"/>
      <c r="DO92" s="904"/>
      <c r="DP92" s="905"/>
      <c r="DQ92" s="903"/>
      <c r="DR92" s="904"/>
      <c r="DS92" s="904"/>
      <c r="DT92" s="904"/>
      <c r="DU92" s="905"/>
      <c r="DV92" s="900"/>
      <c r="DW92" s="901"/>
      <c r="DX92" s="901"/>
      <c r="DY92" s="901"/>
      <c r="DZ92" s="902"/>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00"/>
      <c r="BT93" s="901"/>
      <c r="BU93" s="901"/>
      <c r="BV93" s="901"/>
      <c r="BW93" s="901"/>
      <c r="BX93" s="901"/>
      <c r="BY93" s="901"/>
      <c r="BZ93" s="901"/>
      <c r="CA93" s="901"/>
      <c r="CB93" s="901"/>
      <c r="CC93" s="901"/>
      <c r="CD93" s="901"/>
      <c r="CE93" s="901"/>
      <c r="CF93" s="901"/>
      <c r="CG93" s="906"/>
      <c r="CH93" s="903"/>
      <c r="CI93" s="904"/>
      <c r="CJ93" s="904"/>
      <c r="CK93" s="904"/>
      <c r="CL93" s="905"/>
      <c r="CM93" s="903"/>
      <c r="CN93" s="904"/>
      <c r="CO93" s="904"/>
      <c r="CP93" s="904"/>
      <c r="CQ93" s="905"/>
      <c r="CR93" s="903"/>
      <c r="CS93" s="904"/>
      <c r="CT93" s="904"/>
      <c r="CU93" s="904"/>
      <c r="CV93" s="905"/>
      <c r="CW93" s="903"/>
      <c r="CX93" s="904"/>
      <c r="CY93" s="904"/>
      <c r="CZ93" s="904"/>
      <c r="DA93" s="905"/>
      <c r="DB93" s="903"/>
      <c r="DC93" s="904"/>
      <c r="DD93" s="904"/>
      <c r="DE93" s="904"/>
      <c r="DF93" s="905"/>
      <c r="DG93" s="903"/>
      <c r="DH93" s="904"/>
      <c r="DI93" s="904"/>
      <c r="DJ93" s="904"/>
      <c r="DK93" s="905"/>
      <c r="DL93" s="903"/>
      <c r="DM93" s="904"/>
      <c r="DN93" s="904"/>
      <c r="DO93" s="904"/>
      <c r="DP93" s="905"/>
      <c r="DQ93" s="903"/>
      <c r="DR93" s="904"/>
      <c r="DS93" s="904"/>
      <c r="DT93" s="904"/>
      <c r="DU93" s="905"/>
      <c r="DV93" s="900"/>
      <c r="DW93" s="901"/>
      <c r="DX93" s="901"/>
      <c r="DY93" s="901"/>
      <c r="DZ93" s="902"/>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00"/>
      <c r="BT94" s="901"/>
      <c r="BU94" s="901"/>
      <c r="BV94" s="901"/>
      <c r="BW94" s="901"/>
      <c r="BX94" s="901"/>
      <c r="BY94" s="901"/>
      <c r="BZ94" s="901"/>
      <c r="CA94" s="901"/>
      <c r="CB94" s="901"/>
      <c r="CC94" s="901"/>
      <c r="CD94" s="901"/>
      <c r="CE94" s="901"/>
      <c r="CF94" s="901"/>
      <c r="CG94" s="906"/>
      <c r="CH94" s="903"/>
      <c r="CI94" s="904"/>
      <c r="CJ94" s="904"/>
      <c r="CK94" s="904"/>
      <c r="CL94" s="905"/>
      <c r="CM94" s="903"/>
      <c r="CN94" s="904"/>
      <c r="CO94" s="904"/>
      <c r="CP94" s="904"/>
      <c r="CQ94" s="905"/>
      <c r="CR94" s="903"/>
      <c r="CS94" s="904"/>
      <c r="CT94" s="904"/>
      <c r="CU94" s="904"/>
      <c r="CV94" s="905"/>
      <c r="CW94" s="903"/>
      <c r="CX94" s="904"/>
      <c r="CY94" s="904"/>
      <c r="CZ94" s="904"/>
      <c r="DA94" s="905"/>
      <c r="DB94" s="903"/>
      <c r="DC94" s="904"/>
      <c r="DD94" s="904"/>
      <c r="DE94" s="904"/>
      <c r="DF94" s="905"/>
      <c r="DG94" s="903"/>
      <c r="DH94" s="904"/>
      <c r="DI94" s="904"/>
      <c r="DJ94" s="904"/>
      <c r="DK94" s="905"/>
      <c r="DL94" s="903"/>
      <c r="DM94" s="904"/>
      <c r="DN94" s="904"/>
      <c r="DO94" s="904"/>
      <c r="DP94" s="905"/>
      <c r="DQ94" s="903"/>
      <c r="DR94" s="904"/>
      <c r="DS94" s="904"/>
      <c r="DT94" s="904"/>
      <c r="DU94" s="905"/>
      <c r="DV94" s="900"/>
      <c r="DW94" s="901"/>
      <c r="DX94" s="901"/>
      <c r="DY94" s="901"/>
      <c r="DZ94" s="902"/>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00"/>
      <c r="BT95" s="901"/>
      <c r="BU95" s="901"/>
      <c r="BV95" s="901"/>
      <c r="BW95" s="901"/>
      <c r="BX95" s="901"/>
      <c r="BY95" s="901"/>
      <c r="BZ95" s="901"/>
      <c r="CA95" s="901"/>
      <c r="CB95" s="901"/>
      <c r="CC95" s="901"/>
      <c r="CD95" s="901"/>
      <c r="CE95" s="901"/>
      <c r="CF95" s="901"/>
      <c r="CG95" s="906"/>
      <c r="CH95" s="903"/>
      <c r="CI95" s="904"/>
      <c r="CJ95" s="904"/>
      <c r="CK95" s="904"/>
      <c r="CL95" s="905"/>
      <c r="CM95" s="903"/>
      <c r="CN95" s="904"/>
      <c r="CO95" s="904"/>
      <c r="CP95" s="904"/>
      <c r="CQ95" s="905"/>
      <c r="CR95" s="903"/>
      <c r="CS95" s="904"/>
      <c r="CT95" s="904"/>
      <c r="CU95" s="904"/>
      <c r="CV95" s="905"/>
      <c r="CW95" s="903"/>
      <c r="CX95" s="904"/>
      <c r="CY95" s="904"/>
      <c r="CZ95" s="904"/>
      <c r="DA95" s="905"/>
      <c r="DB95" s="903"/>
      <c r="DC95" s="904"/>
      <c r="DD95" s="904"/>
      <c r="DE95" s="904"/>
      <c r="DF95" s="905"/>
      <c r="DG95" s="903"/>
      <c r="DH95" s="904"/>
      <c r="DI95" s="904"/>
      <c r="DJ95" s="904"/>
      <c r="DK95" s="905"/>
      <c r="DL95" s="903"/>
      <c r="DM95" s="904"/>
      <c r="DN95" s="904"/>
      <c r="DO95" s="904"/>
      <c r="DP95" s="905"/>
      <c r="DQ95" s="903"/>
      <c r="DR95" s="904"/>
      <c r="DS95" s="904"/>
      <c r="DT95" s="904"/>
      <c r="DU95" s="905"/>
      <c r="DV95" s="900"/>
      <c r="DW95" s="901"/>
      <c r="DX95" s="901"/>
      <c r="DY95" s="901"/>
      <c r="DZ95" s="902"/>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00"/>
      <c r="BT96" s="901"/>
      <c r="BU96" s="901"/>
      <c r="BV96" s="901"/>
      <c r="BW96" s="901"/>
      <c r="BX96" s="901"/>
      <c r="BY96" s="901"/>
      <c r="BZ96" s="901"/>
      <c r="CA96" s="901"/>
      <c r="CB96" s="901"/>
      <c r="CC96" s="901"/>
      <c r="CD96" s="901"/>
      <c r="CE96" s="901"/>
      <c r="CF96" s="901"/>
      <c r="CG96" s="906"/>
      <c r="CH96" s="903"/>
      <c r="CI96" s="904"/>
      <c r="CJ96" s="904"/>
      <c r="CK96" s="904"/>
      <c r="CL96" s="905"/>
      <c r="CM96" s="903"/>
      <c r="CN96" s="904"/>
      <c r="CO96" s="904"/>
      <c r="CP96" s="904"/>
      <c r="CQ96" s="905"/>
      <c r="CR96" s="903"/>
      <c r="CS96" s="904"/>
      <c r="CT96" s="904"/>
      <c r="CU96" s="904"/>
      <c r="CV96" s="905"/>
      <c r="CW96" s="903"/>
      <c r="CX96" s="904"/>
      <c r="CY96" s="904"/>
      <c r="CZ96" s="904"/>
      <c r="DA96" s="905"/>
      <c r="DB96" s="903"/>
      <c r="DC96" s="904"/>
      <c r="DD96" s="904"/>
      <c r="DE96" s="904"/>
      <c r="DF96" s="905"/>
      <c r="DG96" s="903"/>
      <c r="DH96" s="904"/>
      <c r="DI96" s="904"/>
      <c r="DJ96" s="904"/>
      <c r="DK96" s="905"/>
      <c r="DL96" s="903"/>
      <c r="DM96" s="904"/>
      <c r="DN96" s="904"/>
      <c r="DO96" s="904"/>
      <c r="DP96" s="905"/>
      <c r="DQ96" s="903"/>
      <c r="DR96" s="904"/>
      <c r="DS96" s="904"/>
      <c r="DT96" s="904"/>
      <c r="DU96" s="905"/>
      <c r="DV96" s="900"/>
      <c r="DW96" s="901"/>
      <c r="DX96" s="901"/>
      <c r="DY96" s="901"/>
      <c r="DZ96" s="902"/>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00"/>
      <c r="BT97" s="901"/>
      <c r="BU97" s="901"/>
      <c r="BV97" s="901"/>
      <c r="BW97" s="901"/>
      <c r="BX97" s="901"/>
      <c r="BY97" s="901"/>
      <c r="BZ97" s="901"/>
      <c r="CA97" s="901"/>
      <c r="CB97" s="901"/>
      <c r="CC97" s="901"/>
      <c r="CD97" s="901"/>
      <c r="CE97" s="901"/>
      <c r="CF97" s="901"/>
      <c r="CG97" s="906"/>
      <c r="CH97" s="903"/>
      <c r="CI97" s="904"/>
      <c r="CJ97" s="904"/>
      <c r="CK97" s="904"/>
      <c r="CL97" s="905"/>
      <c r="CM97" s="903"/>
      <c r="CN97" s="904"/>
      <c r="CO97" s="904"/>
      <c r="CP97" s="904"/>
      <c r="CQ97" s="905"/>
      <c r="CR97" s="903"/>
      <c r="CS97" s="904"/>
      <c r="CT97" s="904"/>
      <c r="CU97" s="904"/>
      <c r="CV97" s="905"/>
      <c r="CW97" s="903"/>
      <c r="CX97" s="904"/>
      <c r="CY97" s="904"/>
      <c r="CZ97" s="904"/>
      <c r="DA97" s="905"/>
      <c r="DB97" s="903"/>
      <c r="DC97" s="904"/>
      <c r="DD97" s="904"/>
      <c r="DE97" s="904"/>
      <c r="DF97" s="905"/>
      <c r="DG97" s="903"/>
      <c r="DH97" s="904"/>
      <c r="DI97" s="904"/>
      <c r="DJ97" s="904"/>
      <c r="DK97" s="905"/>
      <c r="DL97" s="903"/>
      <c r="DM97" s="904"/>
      <c r="DN97" s="904"/>
      <c r="DO97" s="904"/>
      <c r="DP97" s="905"/>
      <c r="DQ97" s="903"/>
      <c r="DR97" s="904"/>
      <c r="DS97" s="904"/>
      <c r="DT97" s="904"/>
      <c r="DU97" s="905"/>
      <c r="DV97" s="900"/>
      <c r="DW97" s="901"/>
      <c r="DX97" s="901"/>
      <c r="DY97" s="901"/>
      <c r="DZ97" s="902"/>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00"/>
      <c r="BT98" s="901"/>
      <c r="BU98" s="901"/>
      <c r="BV98" s="901"/>
      <c r="BW98" s="901"/>
      <c r="BX98" s="901"/>
      <c r="BY98" s="901"/>
      <c r="BZ98" s="901"/>
      <c r="CA98" s="901"/>
      <c r="CB98" s="901"/>
      <c r="CC98" s="901"/>
      <c r="CD98" s="901"/>
      <c r="CE98" s="901"/>
      <c r="CF98" s="901"/>
      <c r="CG98" s="906"/>
      <c r="CH98" s="903"/>
      <c r="CI98" s="904"/>
      <c r="CJ98" s="904"/>
      <c r="CK98" s="904"/>
      <c r="CL98" s="905"/>
      <c r="CM98" s="903"/>
      <c r="CN98" s="904"/>
      <c r="CO98" s="904"/>
      <c r="CP98" s="904"/>
      <c r="CQ98" s="905"/>
      <c r="CR98" s="903"/>
      <c r="CS98" s="904"/>
      <c r="CT98" s="904"/>
      <c r="CU98" s="904"/>
      <c r="CV98" s="905"/>
      <c r="CW98" s="903"/>
      <c r="CX98" s="904"/>
      <c r="CY98" s="904"/>
      <c r="CZ98" s="904"/>
      <c r="DA98" s="905"/>
      <c r="DB98" s="903"/>
      <c r="DC98" s="904"/>
      <c r="DD98" s="904"/>
      <c r="DE98" s="904"/>
      <c r="DF98" s="905"/>
      <c r="DG98" s="903"/>
      <c r="DH98" s="904"/>
      <c r="DI98" s="904"/>
      <c r="DJ98" s="904"/>
      <c r="DK98" s="905"/>
      <c r="DL98" s="903"/>
      <c r="DM98" s="904"/>
      <c r="DN98" s="904"/>
      <c r="DO98" s="904"/>
      <c r="DP98" s="905"/>
      <c r="DQ98" s="903"/>
      <c r="DR98" s="904"/>
      <c r="DS98" s="904"/>
      <c r="DT98" s="904"/>
      <c r="DU98" s="905"/>
      <c r="DV98" s="900"/>
      <c r="DW98" s="901"/>
      <c r="DX98" s="901"/>
      <c r="DY98" s="901"/>
      <c r="DZ98" s="902"/>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00"/>
      <c r="BT99" s="901"/>
      <c r="BU99" s="901"/>
      <c r="BV99" s="901"/>
      <c r="BW99" s="901"/>
      <c r="BX99" s="901"/>
      <c r="BY99" s="901"/>
      <c r="BZ99" s="901"/>
      <c r="CA99" s="901"/>
      <c r="CB99" s="901"/>
      <c r="CC99" s="901"/>
      <c r="CD99" s="901"/>
      <c r="CE99" s="901"/>
      <c r="CF99" s="901"/>
      <c r="CG99" s="906"/>
      <c r="CH99" s="903"/>
      <c r="CI99" s="904"/>
      <c r="CJ99" s="904"/>
      <c r="CK99" s="904"/>
      <c r="CL99" s="905"/>
      <c r="CM99" s="903"/>
      <c r="CN99" s="904"/>
      <c r="CO99" s="904"/>
      <c r="CP99" s="904"/>
      <c r="CQ99" s="905"/>
      <c r="CR99" s="903"/>
      <c r="CS99" s="904"/>
      <c r="CT99" s="904"/>
      <c r="CU99" s="904"/>
      <c r="CV99" s="905"/>
      <c r="CW99" s="903"/>
      <c r="CX99" s="904"/>
      <c r="CY99" s="904"/>
      <c r="CZ99" s="904"/>
      <c r="DA99" s="905"/>
      <c r="DB99" s="903"/>
      <c r="DC99" s="904"/>
      <c r="DD99" s="904"/>
      <c r="DE99" s="904"/>
      <c r="DF99" s="905"/>
      <c r="DG99" s="903"/>
      <c r="DH99" s="904"/>
      <c r="DI99" s="904"/>
      <c r="DJ99" s="904"/>
      <c r="DK99" s="905"/>
      <c r="DL99" s="903"/>
      <c r="DM99" s="904"/>
      <c r="DN99" s="904"/>
      <c r="DO99" s="904"/>
      <c r="DP99" s="905"/>
      <c r="DQ99" s="903"/>
      <c r="DR99" s="904"/>
      <c r="DS99" s="904"/>
      <c r="DT99" s="904"/>
      <c r="DU99" s="905"/>
      <c r="DV99" s="900"/>
      <c r="DW99" s="901"/>
      <c r="DX99" s="901"/>
      <c r="DY99" s="901"/>
      <c r="DZ99" s="902"/>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00"/>
      <c r="BT100" s="901"/>
      <c r="BU100" s="901"/>
      <c r="BV100" s="901"/>
      <c r="BW100" s="901"/>
      <c r="BX100" s="901"/>
      <c r="BY100" s="901"/>
      <c r="BZ100" s="901"/>
      <c r="CA100" s="901"/>
      <c r="CB100" s="901"/>
      <c r="CC100" s="901"/>
      <c r="CD100" s="901"/>
      <c r="CE100" s="901"/>
      <c r="CF100" s="901"/>
      <c r="CG100" s="906"/>
      <c r="CH100" s="903"/>
      <c r="CI100" s="904"/>
      <c r="CJ100" s="904"/>
      <c r="CK100" s="904"/>
      <c r="CL100" s="905"/>
      <c r="CM100" s="903"/>
      <c r="CN100" s="904"/>
      <c r="CO100" s="904"/>
      <c r="CP100" s="904"/>
      <c r="CQ100" s="905"/>
      <c r="CR100" s="903"/>
      <c r="CS100" s="904"/>
      <c r="CT100" s="904"/>
      <c r="CU100" s="904"/>
      <c r="CV100" s="905"/>
      <c r="CW100" s="903"/>
      <c r="CX100" s="904"/>
      <c r="CY100" s="904"/>
      <c r="CZ100" s="904"/>
      <c r="DA100" s="905"/>
      <c r="DB100" s="903"/>
      <c r="DC100" s="904"/>
      <c r="DD100" s="904"/>
      <c r="DE100" s="904"/>
      <c r="DF100" s="905"/>
      <c r="DG100" s="903"/>
      <c r="DH100" s="904"/>
      <c r="DI100" s="904"/>
      <c r="DJ100" s="904"/>
      <c r="DK100" s="905"/>
      <c r="DL100" s="903"/>
      <c r="DM100" s="904"/>
      <c r="DN100" s="904"/>
      <c r="DO100" s="904"/>
      <c r="DP100" s="905"/>
      <c r="DQ100" s="903"/>
      <c r="DR100" s="904"/>
      <c r="DS100" s="904"/>
      <c r="DT100" s="904"/>
      <c r="DU100" s="905"/>
      <c r="DV100" s="900"/>
      <c r="DW100" s="901"/>
      <c r="DX100" s="901"/>
      <c r="DY100" s="901"/>
      <c r="DZ100" s="902"/>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00"/>
      <c r="BT101" s="901"/>
      <c r="BU101" s="901"/>
      <c r="BV101" s="901"/>
      <c r="BW101" s="901"/>
      <c r="BX101" s="901"/>
      <c r="BY101" s="901"/>
      <c r="BZ101" s="901"/>
      <c r="CA101" s="901"/>
      <c r="CB101" s="901"/>
      <c r="CC101" s="901"/>
      <c r="CD101" s="901"/>
      <c r="CE101" s="901"/>
      <c r="CF101" s="901"/>
      <c r="CG101" s="906"/>
      <c r="CH101" s="903"/>
      <c r="CI101" s="904"/>
      <c r="CJ101" s="904"/>
      <c r="CK101" s="904"/>
      <c r="CL101" s="905"/>
      <c r="CM101" s="903"/>
      <c r="CN101" s="904"/>
      <c r="CO101" s="904"/>
      <c r="CP101" s="904"/>
      <c r="CQ101" s="905"/>
      <c r="CR101" s="903"/>
      <c r="CS101" s="904"/>
      <c r="CT101" s="904"/>
      <c r="CU101" s="904"/>
      <c r="CV101" s="905"/>
      <c r="CW101" s="903"/>
      <c r="CX101" s="904"/>
      <c r="CY101" s="904"/>
      <c r="CZ101" s="904"/>
      <c r="DA101" s="905"/>
      <c r="DB101" s="903"/>
      <c r="DC101" s="904"/>
      <c r="DD101" s="904"/>
      <c r="DE101" s="904"/>
      <c r="DF101" s="905"/>
      <c r="DG101" s="903"/>
      <c r="DH101" s="904"/>
      <c r="DI101" s="904"/>
      <c r="DJ101" s="904"/>
      <c r="DK101" s="905"/>
      <c r="DL101" s="903"/>
      <c r="DM101" s="904"/>
      <c r="DN101" s="904"/>
      <c r="DO101" s="904"/>
      <c r="DP101" s="905"/>
      <c r="DQ101" s="903"/>
      <c r="DR101" s="904"/>
      <c r="DS101" s="904"/>
      <c r="DT101" s="904"/>
      <c r="DU101" s="905"/>
      <c r="DV101" s="900"/>
      <c r="DW101" s="901"/>
      <c r="DX101" s="901"/>
      <c r="DY101" s="901"/>
      <c r="DZ101" s="902"/>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390</v>
      </c>
      <c r="BR102" s="825" t="s">
        <v>423</v>
      </c>
      <c r="BS102" s="826"/>
      <c r="BT102" s="826"/>
      <c r="BU102" s="826"/>
      <c r="BV102" s="826"/>
      <c r="BW102" s="826"/>
      <c r="BX102" s="826"/>
      <c r="BY102" s="826"/>
      <c r="BZ102" s="826"/>
      <c r="CA102" s="826"/>
      <c r="CB102" s="826"/>
      <c r="CC102" s="826"/>
      <c r="CD102" s="826"/>
      <c r="CE102" s="826"/>
      <c r="CF102" s="826"/>
      <c r="CG102" s="827"/>
      <c r="CH102" s="926"/>
      <c r="CI102" s="927"/>
      <c r="CJ102" s="927"/>
      <c r="CK102" s="927"/>
      <c r="CL102" s="928"/>
      <c r="CM102" s="926"/>
      <c r="CN102" s="927"/>
      <c r="CO102" s="927"/>
      <c r="CP102" s="927"/>
      <c r="CQ102" s="928"/>
      <c r="CR102" s="929">
        <v>41</v>
      </c>
      <c r="CS102" s="893"/>
      <c r="CT102" s="893"/>
      <c r="CU102" s="893"/>
      <c r="CV102" s="930"/>
      <c r="CW102" s="929">
        <v>2</v>
      </c>
      <c r="CX102" s="893"/>
      <c r="CY102" s="893"/>
      <c r="CZ102" s="893"/>
      <c r="DA102" s="930"/>
      <c r="DB102" s="929"/>
      <c r="DC102" s="893"/>
      <c r="DD102" s="893"/>
      <c r="DE102" s="893"/>
      <c r="DF102" s="930"/>
      <c r="DG102" s="929"/>
      <c r="DH102" s="893"/>
      <c r="DI102" s="893"/>
      <c r="DJ102" s="893"/>
      <c r="DK102" s="930"/>
      <c r="DL102" s="929"/>
      <c r="DM102" s="893"/>
      <c r="DN102" s="893"/>
      <c r="DO102" s="893"/>
      <c r="DP102" s="930"/>
      <c r="DQ102" s="929"/>
      <c r="DR102" s="893"/>
      <c r="DS102" s="893"/>
      <c r="DT102" s="893"/>
      <c r="DU102" s="930"/>
      <c r="DV102" s="825"/>
      <c r="DW102" s="826"/>
      <c r="DX102" s="826"/>
      <c r="DY102" s="826"/>
      <c r="DZ102" s="953"/>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4" t="s">
        <v>424</v>
      </c>
      <c r="BR103" s="954"/>
      <c r="BS103" s="954"/>
      <c r="BT103" s="954"/>
      <c r="BU103" s="954"/>
      <c r="BV103" s="954"/>
      <c r="BW103" s="954"/>
      <c r="BX103" s="954"/>
      <c r="BY103" s="954"/>
      <c r="BZ103" s="954"/>
      <c r="CA103" s="954"/>
      <c r="CB103" s="954"/>
      <c r="CC103" s="954"/>
      <c r="CD103" s="954"/>
      <c r="CE103" s="954"/>
      <c r="CF103" s="954"/>
      <c r="CG103" s="954"/>
      <c r="CH103" s="954"/>
      <c r="CI103" s="954"/>
      <c r="CJ103" s="954"/>
      <c r="CK103" s="954"/>
      <c r="CL103" s="954"/>
      <c r="CM103" s="954"/>
      <c r="CN103" s="954"/>
      <c r="CO103" s="954"/>
      <c r="CP103" s="954"/>
      <c r="CQ103" s="954"/>
      <c r="CR103" s="954"/>
      <c r="CS103" s="954"/>
      <c r="CT103" s="954"/>
      <c r="CU103" s="954"/>
      <c r="CV103" s="954"/>
      <c r="CW103" s="954"/>
      <c r="CX103" s="954"/>
      <c r="CY103" s="954"/>
      <c r="CZ103" s="954"/>
      <c r="DA103" s="954"/>
      <c r="DB103" s="954"/>
      <c r="DC103" s="954"/>
      <c r="DD103" s="954"/>
      <c r="DE103" s="954"/>
      <c r="DF103" s="954"/>
      <c r="DG103" s="954"/>
      <c r="DH103" s="954"/>
      <c r="DI103" s="954"/>
      <c r="DJ103" s="954"/>
      <c r="DK103" s="954"/>
      <c r="DL103" s="954"/>
      <c r="DM103" s="954"/>
      <c r="DN103" s="954"/>
      <c r="DO103" s="954"/>
      <c r="DP103" s="954"/>
      <c r="DQ103" s="954"/>
      <c r="DR103" s="954"/>
      <c r="DS103" s="954"/>
      <c r="DT103" s="954"/>
      <c r="DU103" s="954"/>
      <c r="DV103" s="954"/>
      <c r="DW103" s="954"/>
      <c r="DX103" s="954"/>
      <c r="DY103" s="954"/>
      <c r="DZ103" s="954"/>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5" t="s">
        <v>425</v>
      </c>
      <c r="BR104" s="955"/>
      <c r="BS104" s="955"/>
      <c r="BT104" s="955"/>
      <c r="BU104" s="955"/>
      <c r="BV104" s="955"/>
      <c r="BW104" s="955"/>
      <c r="BX104" s="955"/>
      <c r="BY104" s="955"/>
      <c r="BZ104" s="955"/>
      <c r="CA104" s="955"/>
      <c r="CB104" s="955"/>
      <c r="CC104" s="955"/>
      <c r="CD104" s="955"/>
      <c r="CE104" s="955"/>
      <c r="CF104" s="955"/>
      <c r="CG104" s="955"/>
      <c r="CH104" s="955"/>
      <c r="CI104" s="955"/>
      <c r="CJ104" s="955"/>
      <c r="CK104" s="955"/>
      <c r="CL104" s="955"/>
      <c r="CM104" s="955"/>
      <c r="CN104" s="955"/>
      <c r="CO104" s="955"/>
      <c r="CP104" s="955"/>
      <c r="CQ104" s="955"/>
      <c r="CR104" s="955"/>
      <c r="CS104" s="955"/>
      <c r="CT104" s="955"/>
      <c r="CU104" s="955"/>
      <c r="CV104" s="955"/>
      <c r="CW104" s="955"/>
      <c r="CX104" s="955"/>
      <c r="CY104" s="955"/>
      <c r="CZ104" s="955"/>
      <c r="DA104" s="955"/>
      <c r="DB104" s="955"/>
      <c r="DC104" s="955"/>
      <c r="DD104" s="955"/>
      <c r="DE104" s="955"/>
      <c r="DF104" s="955"/>
      <c r="DG104" s="955"/>
      <c r="DH104" s="955"/>
      <c r="DI104" s="955"/>
      <c r="DJ104" s="955"/>
      <c r="DK104" s="955"/>
      <c r="DL104" s="955"/>
      <c r="DM104" s="955"/>
      <c r="DN104" s="955"/>
      <c r="DO104" s="955"/>
      <c r="DP104" s="955"/>
      <c r="DQ104" s="955"/>
      <c r="DR104" s="955"/>
      <c r="DS104" s="955"/>
      <c r="DT104" s="955"/>
      <c r="DU104" s="955"/>
      <c r="DV104" s="955"/>
      <c r="DW104" s="955"/>
      <c r="DX104" s="955"/>
      <c r="DY104" s="955"/>
      <c r="DZ104" s="955"/>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426</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427</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6" t="s">
        <v>428</v>
      </c>
      <c r="B108" s="957"/>
      <c r="C108" s="957"/>
      <c r="D108" s="957"/>
      <c r="E108" s="957"/>
      <c r="F108" s="957"/>
      <c r="G108" s="957"/>
      <c r="H108" s="957"/>
      <c r="I108" s="957"/>
      <c r="J108" s="957"/>
      <c r="K108" s="957"/>
      <c r="L108" s="957"/>
      <c r="M108" s="957"/>
      <c r="N108" s="957"/>
      <c r="O108" s="957"/>
      <c r="P108" s="957"/>
      <c r="Q108" s="957"/>
      <c r="R108" s="957"/>
      <c r="S108" s="957"/>
      <c r="T108" s="957"/>
      <c r="U108" s="957"/>
      <c r="V108" s="957"/>
      <c r="W108" s="957"/>
      <c r="X108" s="957"/>
      <c r="Y108" s="957"/>
      <c r="Z108" s="957"/>
      <c r="AA108" s="957"/>
      <c r="AB108" s="957"/>
      <c r="AC108" s="957"/>
      <c r="AD108" s="957"/>
      <c r="AE108" s="957"/>
      <c r="AF108" s="957"/>
      <c r="AG108" s="957"/>
      <c r="AH108" s="957"/>
      <c r="AI108" s="957"/>
      <c r="AJ108" s="957"/>
      <c r="AK108" s="957"/>
      <c r="AL108" s="957"/>
      <c r="AM108" s="957"/>
      <c r="AN108" s="957"/>
      <c r="AO108" s="957"/>
      <c r="AP108" s="957"/>
      <c r="AQ108" s="957"/>
      <c r="AR108" s="957"/>
      <c r="AS108" s="957"/>
      <c r="AT108" s="958"/>
      <c r="AU108" s="956" t="s">
        <v>429</v>
      </c>
      <c r="AV108" s="957"/>
      <c r="AW108" s="957"/>
      <c r="AX108" s="957"/>
      <c r="AY108" s="957"/>
      <c r="AZ108" s="957"/>
      <c r="BA108" s="957"/>
      <c r="BB108" s="957"/>
      <c r="BC108" s="957"/>
      <c r="BD108" s="957"/>
      <c r="BE108" s="957"/>
      <c r="BF108" s="957"/>
      <c r="BG108" s="957"/>
      <c r="BH108" s="957"/>
      <c r="BI108" s="957"/>
      <c r="BJ108" s="957"/>
      <c r="BK108" s="957"/>
      <c r="BL108" s="957"/>
      <c r="BM108" s="957"/>
      <c r="BN108" s="957"/>
      <c r="BO108" s="957"/>
      <c r="BP108" s="957"/>
      <c r="BQ108" s="957"/>
      <c r="BR108" s="957"/>
      <c r="BS108" s="957"/>
      <c r="BT108" s="957"/>
      <c r="BU108" s="957"/>
      <c r="BV108" s="957"/>
      <c r="BW108" s="957"/>
      <c r="BX108" s="957"/>
      <c r="BY108" s="957"/>
      <c r="BZ108" s="957"/>
      <c r="CA108" s="957"/>
      <c r="CB108" s="957"/>
      <c r="CC108" s="957"/>
      <c r="CD108" s="957"/>
      <c r="CE108" s="957"/>
      <c r="CF108" s="957"/>
      <c r="CG108" s="957"/>
      <c r="CH108" s="957"/>
      <c r="CI108" s="957"/>
      <c r="CJ108" s="957"/>
      <c r="CK108" s="957"/>
      <c r="CL108" s="957"/>
      <c r="CM108" s="957"/>
      <c r="CN108" s="957"/>
      <c r="CO108" s="957"/>
      <c r="CP108" s="957"/>
      <c r="CQ108" s="957"/>
      <c r="CR108" s="957"/>
      <c r="CS108" s="957"/>
      <c r="CT108" s="957"/>
      <c r="CU108" s="957"/>
      <c r="CV108" s="957"/>
      <c r="CW108" s="957"/>
      <c r="CX108" s="957"/>
      <c r="CY108" s="957"/>
      <c r="CZ108" s="957"/>
      <c r="DA108" s="957"/>
      <c r="DB108" s="957"/>
      <c r="DC108" s="957"/>
      <c r="DD108" s="957"/>
      <c r="DE108" s="957"/>
      <c r="DF108" s="957"/>
      <c r="DG108" s="957"/>
      <c r="DH108" s="957"/>
      <c r="DI108" s="957"/>
      <c r="DJ108" s="957"/>
      <c r="DK108" s="957"/>
      <c r="DL108" s="957"/>
      <c r="DM108" s="957"/>
      <c r="DN108" s="957"/>
      <c r="DO108" s="957"/>
      <c r="DP108" s="957"/>
      <c r="DQ108" s="957"/>
      <c r="DR108" s="957"/>
      <c r="DS108" s="957"/>
      <c r="DT108" s="957"/>
      <c r="DU108" s="957"/>
      <c r="DV108" s="957"/>
      <c r="DW108" s="957"/>
      <c r="DX108" s="957"/>
      <c r="DY108" s="957"/>
      <c r="DZ108" s="958"/>
    </row>
    <row r="109" spans="1:131" s="230" customFormat="1" ht="26.25" customHeight="1" x14ac:dyDescent="0.2">
      <c r="A109" s="951" t="s">
        <v>430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1" t="s">
        <v>431</v>
      </c>
      <c r="AB109" s="932"/>
      <c r="AC109" s="932"/>
      <c r="AD109" s="932"/>
      <c r="AE109" s="933"/>
      <c r="AF109" s="931" t="s">
        <v>432</v>
      </c>
      <c r="AG109" s="932"/>
      <c r="AH109" s="932"/>
      <c r="AI109" s="932"/>
      <c r="AJ109" s="933"/>
      <c r="AK109" s="931" t="s">
        <v>307</v>
      </c>
      <c r="AL109" s="932"/>
      <c r="AM109" s="932"/>
      <c r="AN109" s="932"/>
      <c r="AO109" s="933"/>
      <c r="AP109" s="931" t="s">
        <v>433</v>
      </c>
      <c r="AQ109" s="932"/>
      <c r="AR109" s="932"/>
      <c r="AS109" s="932"/>
      <c r="AT109" s="934"/>
      <c r="AU109" s="951" t="s">
        <v>430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1" t="s">
        <v>431</v>
      </c>
      <c r="BR109" s="932"/>
      <c r="BS109" s="932"/>
      <c r="BT109" s="932"/>
      <c r="BU109" s="933"/>
      <c r="BV109" s="931" t="s">
        <v>432</v>
      </c>
      <c r="BW109" s="932"/>
      <c r="BX109" s="932"/>
      <c r="BY109" s="932"/>
      <c r="BZ109" s="933"/>
      <c r="CA109" s="931" t="s">
        <v>307</v>
      </c>
      <c r="CB109" s="932"/>
      <c r="CC109" s="932"/>
      <c r="CD109" s="932"/>
      <c r="CE109" s="933"/>
      <c r="CF109" s="952" t="s">
        <v>433</v>
      </c>
      <c r="CG109" s="952"/>
      <c r="CH109" s="952"/>
      <c r="CI109" s="952"/>
      <c r="CJ109" s="952"/>
      <c r="CK109" s="931" t="s">
        <v>434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1" t="s">
        <v>431</v>
      </c>
      <c r="DH109" s="932"/>
      <c r="DI109" s="932"/>
      <c r="DJ109" s="932"/>
      <c r="DK109" s="933"/>
      <c r="DL109" s="931" t="s">
        <v>432</v>
      </c>
      <c r="DM109" s="932"/>
      <c r="DN109" s="932"/>
      <c r="DO109" s="932"/>
      <c r="DP109" s="933"/>
      <c r="DQ109" s="931" t="s">
        <v>307</v>
      </c>
      <c r="DR109" s="932"/>
      <c r="DS109" s="932"/>
      <c r="DT109" s="932"/>
      <c r="DU109" s="933"/>
      <c r="DV109" s="931" t="s">
        <v>433</v>
      </c>
      <c r="DW109" s="932"/>
      <c r="DX109" s="932"/>
      <c r="DY109" s="932"/>
      <c r="DZ109" s="934"/>
    </row>
    <row r="110" spans="1:131" s="230" customFormat="1" ht="26.25" customHeight="1" x14ac:dyDescent="0.2">
      <c r="A110" s="935" t="s">
        <v>435</v>
      </c>
      <c r="B110" s="936"/>
      <c r="C110" s="936"/>
      <c r="D110" s="936"/>
      <c r="E110" s="936"/>
      <c r="F110" s="936"/>
      <c r="G110" s="936"/>
      <c r="H110" s="936"/>
      <c r="I110" s="936"/>
      <c r="J110" s="936"/>
      <c r="K110" s="936"/>
      <c r="L110" s="936"/>
      <c r="M110" s="936"/>
      <c r="N110" s="936"/>
      <c r="O110" s="936"/>
      <c r="P110" s="936"/>
      <c r="Q110" s="936"/>
      <c r="R110" s="936"/>
      <c r="S110" s="936"/>
      <c r="T110" s="936"/>
      <c r="U110" s="936"/>
      <c r="V110" s="936"/>
      <c r="W110" s="936"/>
      <c r="X110" s="936"/>
      <c r="Y110" s="936"/>
      <c r="Z110" s="937"/>
      <c r="AA110" s="938">
        <v>1367390</v>
      </c>
      <c r="AB110" s="939"/>
      <c r="AC110" s="939"/>
      <c r="AD110" s="939"/>
      <c r="AE110" s="940"/>
      <c r="AF110" s="941">
        <v>1379543</v>
      </c>
      <c r="AG110" s="939"/>
      <c r="AH110" s="939"/>
      <c r="AI110" s="939"/>
      <c r="AJ110" s="940"/>
      <c r="AK110" s="941">
        <v>1444990</v>
      </c>
      <c r="AL110" s="939"/>
      <c r="AM110" s="939"/>
      <c r="AN110" s="939"/>
      <c r="AO110" s="940"/>
      <c r="AP110" s="942">
        <v>19.7</v>
      </c>
      <c r="AQ110" s="943"/>
      <c r="AR110" s="943"/>
      <c r="AS110" s="943"/>
      <c r="AT110" s="944"/>
      <c r="AU110" s="945" t="s">
        <v>75</v>
      </c>
      <c r="AV110" s="946"/>
      <c r="AW110" s="946"/>
      <c r="AX110" s="946"/>
      <c r="AY110" s="946"/>
      <c r="AZ110" s="968" t="s">
        <v>436</v>
      </c>
      <c r="BA110" s="936"/>
      <c r="BB110" s="936"/>
      <c r="BC110" s="936"/>
      <c r="BD110" s="936"/>
      <c r="BE110" s="936"/>
      <c r="BF110" s="936"/>
      <c r="BG110" s="936"/>
      <c r="BH110" s="936"/>
      <c r="BI110" s="936"/>
      <c r="BJ110" s="936"/>
      <c r="BK110" s="936"/>
      <c r="BL110" s="936"/>
      <c r="BM110" s="936"/>
      <c r="BN110" s="936"/>
      <c r="BO110" s="936"/>
      <c r="BP110" s="937"/>
      <c r="BQ110" s="969">
        <v>15089845</v>
      </c>
      <c r="BR110" s="970"/>
      <c r="BS110" s="970"/>
      <c r="BT110" s="970"/>
      <c r="BU110" s="970"/>
      <c r="BV110" s="970">
        <v>15465185</v>
      </c>
      <c r="BW110" s="970"/>
      <c r="BX110" s="970"/>
      <c r="BY110" s="970"/>
      <c r="BZ110" s="970"/>
      <c r="CA110" s="970">
        <v>14954807</v>
      </c>
      <c r="CB110" s="970"/>
      <c r="CC110" s="970"/>
      <c r="CD110" s="970"/>
      <c r="CE110" s="970"/>
      <c r="CF110" s="983">
        <v>203.5</v>
      </c>
      <c r="CG110" s="984"/>
      <c r="CH110" s="984"/>
      <c r="CI110" s="984"/>
      <c r="CJ110" s="984"/>
      <c r="CK110" s="985" t="s">
        <v>437</v>
      </c>
      <c r="CL110" s="986"/>
      <c r="CM110" s="968" t="s">
        <v>438</v>
      </c>
      <c r="CN110" s="936"/>
      <c r="CO110" s="936"/>
      <c r="CP110" s="936"/>
      <c r="CQ110" s="936"/>
      <c r="CR110" s="936"/>
      <c r="CS110" s="936"/>
      <c r="CT110" s="936"/>
      <c r="CU110" s="936"/>
      <c r="CV110" s="936"/>
      <c r="CW110" s="936"/>
      <c r="CX110" s="936"/>
      <c r="CY110" s="936"/>
      <c r="CZ110" s="936"/>
      <c r="DA110" s="936"/>
      <c r="DB110" s="936"/>
      <c r="DC110" s="936"/>
      <c r="DD110" s="936"/>
      <c r="DE110" s="936"/>
      <c r="DF110" s="937"/>
      <c r="DG110" s="969" t="s">
        <v>129</v>
      </c>
      <c r="DH110" s="970"/>
      <c r="DI110" s="970"/>
      <c r="DJ110" s="970"/>
      <c r="DK110" s="970"/>
      <c r="DL110" s="970" t="s">
        <v>129</v>
      </c>
      <c r="DM110" s="970"/>
      <c r="DN110" s="970"/>
      <c r="DO110" s="970"/>
      <c r="DP110" s="970"/>
      <c r="DQ110" s="970" t="s">
        <v>129</v>
      </c>
      <c r="DR110" s="970"/>
      <c r="DS110" s="970"/>
      <c r="DT110" s="970"/>
      <c r="DU110" s="970"/>
      <c r="DV110" s="971" t="s">
        <v>129</v>
      </c>
      <c r="DW110" s="971"/>
      <c r="DX110" s="971"/>
      <c r="DY110" s="971"/>
      <c r="DZ110" s="972"/>
    </row>
    <row r="111" spans="1:131" s="230" customFormat="1" ht="26.25" customHeight="1" x14ac:dyDescent="0.2">
      <c r="A111" s="973" t="s">
        <v>439</v>
      </c>
      <c r="B111" s="974"/>
      <c r="C111" s="974"/>
      <c r="D111" s="974"/>
      <c r="E111" s="974"/>
      <c r="F111" s="974"/>
      <c r="G111" s="974"/>
      <c r="H111" s="974"/>
      <c r="I111" s="974"/>
      <c r="J111" s="974"/>
      <c r="K111" s="974"/>
      <c r="L111" s="974"/>
      <c r="M111" s="974"/>
      <c r="N111" s="974"/>
      <c r="O111" s="974"/>
      <c r="P111" s="974"/>
      <c r="Q111" s="974"/>
      <c r="R111" s="974"/>
      <c r="S111" s="974"/>
      <c r="T111" s="974"/>
      <c r="U111" s="974"/>
      <c r="V111" s="974"/>
      <c r="W111" s="974"/>
      <c r="X111" s="974"/>
      <c r="Y111" s="974"/>
      <c r="Z111" s="975"/>
      <c r="AA111" s="976" t="s">
        <v>129</v>
      </c>
      <c r="AB111" s="977"/>
      <c r="AC111" s="977"/>
      <c r="AD111" s="977"/>
      <c r="AE111" s="978"/>
      <c r="AF111" s="979" t="s">
        <v>412</v>
      </c>
      <c r="AG111" s="977"/>
      <c r="AH111" s="977"/>
      <c r="AI111" s="977"/>
      <c r="AJ111" s="978"/>
      <c r="AK111" s="979" t="s">
        <v>440</v>
      </c>
      <c r="AL111" s="977"/>
      <c r="AM111" s="977"/>
      <c r="AN111" s="977"/>
      <c r="AO111" s="978"/>
      <c r="AP111" s="980" t="s">
        <v>129</v>
      </c>
      <c r="AQ111" s="981"/>
      <c r="AR111" s="981"/>
      <c r="AS111" s="981"/>
      <c r="AT111" s="982"/>
      <c r="AU111" s="947"/>
      <c r="AV111" s="948"/>
      <c r="AW111" s="948"/>
      <c r="AX111" s="948"/>
      <c r="AY111" s="948"/>
      <c r="AZ111" s="961" t="s">
        <v>441</v>
      </c>
      <c r="BA111" s="962"/>
      <c r="BB111" s="962"/>
      <c r="BC111" s="962"/>
      <c r="BD111" s="962"/>
      <c r="BE111" s="962"/>
      <c r="BF111" s="962"/>
      <c r="BG111" s="962"/>
      <c r="BH111" s="962"/>
      <c r="BI111" s="962"/>
      <c r="BJ111" s="962"/>
      <c r="BK111" s="962"/>
      <c r="BL111" s="962"/>
      <c r="BM111" s="962"/>
      <c r="BN111" s="962"/>
      <c r="BO111" s="962"/>
      <c r="BP111" s="963"/>
      <c r="BQ111" s="964">
        <v>477740</v>
      </c>
      <c r="BR111" s="965"/>
      <c r="BS111" s="965"/>
      <c r="BT111" s="965"/>
      <c r="BU111" s="965"/>
      <c r="BV111" s="965">
        <v>446900</v>
      </c>
      <c r="BW111" s="965"/>
      <c r="BX111" s="965"/>
      <c r="BY111" s="965"/>
      <c r="BZ111" s="965"/>
      <c r="CA111" s="965">
        <v>416060</v>
      </c>
      <c r="CB111" s="965"/>
      <c r="CC111" s="965"/>
      <c r="CD111" s="965"/>
      <c r="CE111" s="965"/>
      <c r="CF111" s="959">
        <v>5.7</v>
      </c>
      <c r="CG111" s="960"/>
      <c r="CH111" s="960"/>
      <c r="CI111" s="960"/>
      <c r="CJ111" s="960"/>
      <c r="CK111" s="987"/>
      <c r="CL111" s="988"/>
      <c r="CM111" s="961" t="s">
        <v>442</v>
      </c>
      <c r="CN111" s="962"/>
      <c r="CO111" s="962"/>
      <c r="CP111" s="962"/>
      <c r="CQ111" s="962"/>
      <c r="CR111" s="962"/>
      <c r="CS111" s="962"/>
      <c r="CT111" s="962"/>
      <c r="CU111" s="962"/>
      <c r="CV111" s="962"/>
      <c r="CW111" s="962"/>
      <c r="CX111" s="962"/>
      <c r="CY111" s="962"/>
      <c r="CZ111" s="962"/>
      <c r="DA111" s="962"/>
      <c r="DB111" s="962"/>
      <c r="DC111" s="962"/>
      <c r="DD111" s="962"/>
      <c r="DE111" s="962"/>
      <c r="DF111" s="963"/>
      <c r="DG111" s="964" t="s">
        <v>129</v>
      </c>
      <c r="DH111" s="965"/>
      <c r="DI111" s="965"/>
      <c r="DJ111" s="965"/>
      <c r="DK111" s="965"/>
      <c r="DL111" s="965" t="s">
        <v>129</v>
      </c>
      <c r="DM111" s="965"/>
      <c r="DN111" s="965"/>
      <c r="DO111" s="965"/>
      <c r="DP111" s="965"/>
      <c r="DQ111" s="965" t="s">
        <v>440</v>
      </c>
      <c r="DR111" s="965"/>
      <c r="DS111" s="965"/>
      <c r="DT111" s="965"/>
      <c r="DU111" s="965"/>
      <c r="DV111" s="966" t="s">
        <v>412</v>
      </c>
      <c r="DW111" s="966"/>
      <c r="DX111" s="966"/>
      <c r="DY111" s="966"/>
      <c r="DZ111" s="967"/>
    </row>
    <row r="112" spans="1:131" s="230" customFormat="1" ht="26.25" customHeight="1" x14ac:dyDescent="0.2">
      <c r="A112" s="991" t="s">
        <v>443</v>
      </c>
      <c r="B112" s="992"/>
      <c r="C112" s="962" t="s">
        <v>444</v>
      </c>
      <c r="D112" s="962"/>
      <c r="E112" s="962"/>
      <c r="F112" s="962"/>
      <c r="G112" s="962"/>
      <c r="H112" s="962"/>
      <c r="I112" s="962"/>
      <c r="J112" s="962"/>
      <c r="K112" s="962"/>
      <c r="L112" s="962"/>
      <c r="M112" s="962"/>
      <c r="N112" s="962"/>
      <c r="O112" s="962"/>
      <c r="P112" s="962"/>
      <c r="Q112" s="962"/>
      <c r="R112" s="962"/>
      <c r="S112" s="962"/>
      <c r="T112" s="962"/>
      <c r="U112" s="962"/>
      <c r="V112" s="962"/>
      <c r="W112" s="962"/>
      <c r="X112" s="962"/>
      <c r="Y112" s="962"/>
      <c r="Z112" s="963"/>
      <c r="AA112" s="997" t="s">
        <v>129</v>
      </c>
      <c r="AB112" s="998"/>
      <c r="AC112" s="998"/>
      <c r="AD112" s="998"/>
      <c r="AE112" s="999"/>
      <c r="AF112" s="1000" t="s">
        <v>412</v>
      </c>
      <c r="AG112" s="998"/>
      <c r="AH112" s="998"/>
      <c r="AI112" s="998"/>
      <c r="AJ112" s="999"/>
      <c r="AK112" s="1000" t="s">
        <v>412</v>
      </c>
      <c r="AL112" s="998"/>
      <c r="AM112" s="998"/>
      <c r="AN112" s="998"/>
      <c r="AO112" s="999"/>
      <c r="AP112" s="1001" t="s">
        <v>392</v>
      </c>
      <c r="AQ112" s="1002"/>
      <c r="AR112" s="1002"/>
      <c r="AS112" s="1002"/>
      <c r="AT112" s="1003"/>
      <c r="AU112" s="947"/>
      <c r="AV112" s="948"/>
      <c r="AW112" s="948"/>
      <c r="AX112" s="948"/>
      <c r="AY112" s="948"/>
      <c r="AZ112" s="961" t="s">
        <v>445</v>
      </c>
      <c r="BA112" s="962"/>
      <c r="BB112" s="962"/>
      <c r="BC112" s="962"/>
      <c r="BD112" s="962"/>
      <c r="BE112" s="962"/>
      <c r="BF112" s="962"/>
      <c r="BG112" s="962"/>
      <c r="BH112" s="962"/>
      <c r="BI112" s="962"/>
      <c r="BJ112" s="962"/>
      <c r="BK112" s="962"/>
      <c r="BL112" s="962"/>
      <c r="BM112" s="962"/>
      <c r="BN112" s="962"/>
      <c r="BO112" s="962"/>
      <c r="BP112" s="963"/>
      <c r="BQ112" s="964">
        <v>5698503</v>
      </c>
      <c r="BR112" s="965"/>
      <c r="BS112" s="965"/>
      <c r="BT112" s="965"/>
      <c r="BU112" s="965"/>
      <c r="BV112" s="965">
        <v>5341162</v>
      </c>
      <c r="BW112" s="965"/>
      <c r="BX112" s="965"/>
      <c r="BY112" s="965"/>
      <c r="BZ112" s="965"/>
      <c r="CA112" s="965">
        <v>5126932</v>
      </c>
      <c r="CB112" s="965"/>
      <c r="CC112" s="965"/>
      <c r="CD112" s="965"/>
      <c r="CE112" s="965"/>
      <c r="CF112" s="959">
        <v>69.8</v>
      </c>
      <c r="CG112" s="960"/>
      <c r="CH112" s="960"/>
      <c r="CI112" s="960"/>
      <c r="CJ112" s="960"/>
      <c r="CK112" s="987"/>
      <c r="CL112" s="988"/>
      <c r="CM112" s="961" t="s">
        <v>446</v>
      </c>
      <c r="CN112" s="962"/>
      <c r="CO112" s="962"/>
      <c r="CP112" s="962"/>
      <c r="CQ112" s="962"/>
      <c r="CR112" s="962"/>
      <c r="CS112" s="962"/>
      <c r="CT112" s="962"/>
      <c r="CU112" s="962"/>
      <c r="CV112" s="962"/>
      <c r="CW112" s="962"/>
      <c r="CX112" s="962"/>
      <c r="CY112" s="962"/>
      <c r="CZ112" s="962"/>
      <c r="DA112" s="962"/>
      <c r="DB112" s="962"/>
      <c r="DC112" s="962"/>
      <c r="DD112" s="962"/>
      <c r="DE112" s="962"/>
      <c r="DF112" s="963"/>
      <c r="DG112" s="964" t="s">
        <v>129</v>
      </c>
      <c r="DH112" s="965"/>
      <c r="DI112" s="965"/>
      <c r="DJ112" s="965"/>
      <c r="DK112" s="965"/>
      <c r="DL112" s="965" t="s">
        <v>129</v>
      </c>
      <c r="DM112" s="965"/>
      <c r="DN112" s="965"/>
      <c r="DO112" s="965"/>
      <c r="DP112" s="965"/>
      <c r="DQ112" s="965" t="s">
        <v>412</v>
      </c>
      <c r="DR112" s="965"/>
      <c r="DS112" s="965"/>
      <c r="DT112" s="965"/>
      <c r="DU112" s="965"/>
      <c r="DV112" s="966" t="s">
        <v>392</v>
      </c>
      <c r="DW112" s="966"/>
      <c r="DX112" s="966"/>
      <c r="DY112" s="966"/>
      <c r="DZ112" s="967"/>
    </row>
    <row r="113" spans="1:130" s="230" customFormat="1" ht="26.25" customHeight="1" x14ac:dyDescent="0.2">
      <c r="A113" s="993"/>
      <c r="B113" s="994"/>
      <c r="C113" s="962" t="s">
        <v>447</v>
      </c>
      <c r="D113" s="962"/>
      <c r="E113" s="962"/>
      <c r="F113" s="962"/>
      <c r="G113" s="962"/>
      <c r="H113" s="962"/>
      <c r="I113" s="962"/>
      <c r="J113" s="962"/>
      <c r="K113" s="962"/>
      <c r="L113" s="962"/>
      <c r="M113" s="962"/>
      <c r="N113" s="962"/>
      <c r="O113" s="962"/>
      <c r="P113" s="962"/>
      <c r="Q113" s="962"/>
      <c r="R113" s="962"/>
      <c r="S113" s="962"/>
      <c r="T113" s="962"/>
      <c r="U113" s="962"/>
      <c r="V113" s="962"/>
      <c r="W113" s="962"/>
      <c r="X113" s="962"/>
      <c r="Y113" s="962"/>
      <c r="Z113" s="963"/>
      <c r="AA113" s="976">
        <v>547633</v>
      </c>
      <c r="AB113" s="977"/>
      <c r="AC113" s="977"/>
      <c r="AD113" s="977"/>
      <c r="AE113" s="978"/>
      <c r="AF113" s="979">
        <v>536064</v>
      </c>
      <c r="AG113" s="977"/>
      <c r="AH113" s="977"/>
      <c r="AI113" s="977"/>
      <c r="AJ113" s="978"/>
      <c r="AK113" s="979">
        <v>531865</v>
      </c>
      <c r="AL113" s="977"/>
      <c r="AM113" s="977"/>
      <c r="AN113" s="977"/>
      <c r="AO113" s="978"/>
      <c r="AP113" s="980">
        <v>7.2</v>
      </c>
      <c r="AQ113" s="981"/>
      <c r="AR113" s="981"/>
      <c r="AS113" s="981"/>
      <c r="AT113" s="982"/>
      <c r="AU113" s="947"/>
      <c r="AV113" s="948"/>
      <c r="AW113" s="948"/>
      <c r="AX113" s="948"/>
      <c r="AY113" s="948"/>
      <c r="AZ113" s="961" t="s">
        <v>448</v>
      </c>
      <c r="BA113" s="962"/>
      <c r="BB113" s="962"/>
      <c r="BC113" s="962"/>
      <c r="BD113" s="962"/>
      <c r="BE113" s="962"/>
      <c r="BF113" s="962"/>
      <c r="BG113" s="962"/>
      <c r="BH113" s="962"/>
      <c r="BI113" s="962"/>
      <c r="BJ113" s="962"/>
      <c r="BK113" s="962"/>
      <c r="BL113" s="962"/>
      <c r="BM113" s="962"/>
      <c r="BN113" s="962"/>
      <c r="BO113" s="962"/>
      <c r="BP113" s="963"/>
      <c r="BQ113" s="964">
        <v>3057570</v>
      </c>
      <c r="BR113" s="965"/>
      <c r="BS113" s="965"/>
      <c r="BT113" s="965"/>
      <c r="BU113" s="965"/>
      <c r="BV113" s="965">
        <v>3086521</v>
      </c>
      <c r="BW113" s="965"/>
      <c r="BX113" s="965"/>
      <c r="BY113" s="965"/>
      <c r="BZ113" s="965"/>
      <c r="CA113" s="965">
        <v>2987228</v>
      </c>
      <c r="CB113" s="965"/>
      <c r="CC113" s="965"/>
      <c r="CD113" s="965"/>
      <c r="CE113" s="965"/>
      <c r="CF113" s="959">
        <v>40.6</v>
      </c>
      <c r="CG113" s="960"/>
      <c r="CH113" s="960"/>
      <c r="CI113" s="960"/>
      <c r="CJ113" s="960"/>
      <c r="CK113" s="987"/>
      <c r="CL113" s="988"/>
      <c r="CM113" s="961" t="s">
        <v>449</v>
      </c>
      <c r="CN113" s="962"/>
      <c r="CO113" s="962"/>
      <c r="CP113" s="962"/>
      <c r="CQ113" s="962"/>
      <c r="CR113" s="962"/>
      <c r="CS113" s="962"/>
      <c r="CT113" s="962"/>
      <c r="CU113" s="962"/>
      <c r="CV113" s="962"/>
      <c r="CW113" s="962"/>
      <c r="CX113" s="962"/>
      <c r="CY113" s="962"/>
      <c r="CZ113" s="962"/>
      <c r="DA113" s="962"/>
      <c r="DB113" s="962"/>
      <c r="DC113" s="962"/>
      <c r="DD113" s="962"/>
      <c r="DE113" s="962"/>
      <c r="DF113" s="963"/>
      <c r="DG113" s="997" t="s">
        <v>412</v>
      </c>
      <c r="DH113" s="998"/>
      <c r="DI113" s="998"/>
      <c r="DJ113" s="998"/>
      <c r="DK113" s="999"/>
      <c r="DL113" s="1000" t="s">
        <v>392</v>
      </c>
      <c r="DM113" s="998"/>
      <c r="DN113" s="998"/>
      <c r="DO113" s="998"/>
      <c r="DP113" s="999"/>
      <c r="DQ113" s="1000" t="s">
        <v>129</v>
      </c>
      <c r="DR113" s="998"/>
      <c r="DS113" s="998"/>
      <c r="DT113" s="998"/>
      <c r="DU113" s="999"/>
      <c r="DV113" s="1001" t="s">
        <v>129</v>
      </c>
      <c r="DW113" s="1002"/>
      <c r="DX113" s="1002"/>
      <c r="DY113" s="1002"/>
      <c r="DZ113" s="1003"/>
    </row>
    <row r="114" spans="1:130" s="230" customFormat="1" ht="26.25" customHeight="1" x14ac:dyDescent="0.2">
      <c r="A114" s="993"/>
      <c r="B114" s="994"/>
      <c r="C114" s="962" t="s">
        <v>450</v>
      </c>
      <c r="D114" s="962"/>
      <c r="E114" s="962"/>
      <c r="F114" s="962"/>
      <c r="G114" s="962"/>
      <c r="H114" s="962"/>
      <c r="I114" s="962"/>
      <c r="J114" s="962"/>
      <c r="K114" s="962"/>
      <c r="L114" s="962"/>
      <c r="M114" s="962"/>
      <c r="N114" s="962"/>
      <c r="O114" s="962"/>
      <c r="P114" s="962"/>
      <c r="Q114" s="962"/>
      <c r="R114" s="962"/>
      <c r="S114" s="962"/>
      <c r="T114" s="962"/>
      <c r="U114" s="962"/>
      <c r="V114" s="962"/>
      <c r="W114" s="962"/>
      <c r="X114" s="962"/>
      <c r="Y114" s="962"/>
      <c r="Z114" s="963"/>
      <c r="AA114" s="997">
        <v>139849</v>
      </c>
      <c r="AB114" s="998"/>
      <c r="AC114" s="998"/>
      <c r="AD114" s="998"/>
      <c r="AE114" s="999"/>
      <c r="AF114" s="1000">
        <v>157787</v>
      </c>
      <c r="AG114" s="998"/>
      <c r="AH114" s="998"/>
      <c r="AI114" s="998"/>
      <c r="AJ114" s="999"/>
      <c r="AK114" s="1000">
        <v>168265</v>
      </c>
      <c r="AL114" s="998"/>
      <c r="AM114" s="998"/>
      <c r="AN114" s="998"/>
      <c r="AO114" s="999"/>
      <c r="AP114" s="1001">
        <v>2.2999999999999998</v>
      </c>
      <c r="AQ114" s="1002"/>
      <c r="AR114" s="1002"/>
      <c r="AS114" s="1002"/>
      <c r="AT114" s="1003"/>
      <c r="AU114" s="947"/>
      <c r="AV114" s="948"/>
      <c r="AW114" s="948"/>
      <c r="AX114" s="948"/>
      <c r="AY114" s="948"/>
      <c r="AZ114" s="961" t="s">
        <v>451</v>
      </c>
      <c r="BA114" s="962"/>
      <c r="BB114" s="962"/>
      <c r="BC114" s="962"/>
      <c r="BD114" s="962"/>
      <c r="BE114" s="962"/>
      <c r="BF114" s="962"/>
      <c r="BG114" s="962"/>
      <c r="BH114" s="962"/>
      <c r="BI114" s="962"/>
      <c r="BJ114" s="962"/>
      <c r="BK114" s="962"/>
      <c r="BL114" s="962"/>
      <c r="BM114" s="962"/>
      <c r="BN114" s="962"/>
      <c r="BO114" s="962"/>
      <c r="BP114" s="963"/>
      <c r="BQ114" s="964">
        <v>2201321</v>
      </c>
      <c r="BR114" s="965"/>
      <c r="BS114" s="965"/>
      <c r="BT114" s="965"/>
      <c r="BU114" s="965"/>
      <c r="BV114" s="965">
        <v>2159453</v>
      </c>
      <c r="BW114" s="965"/>
      <c r="BX114" s="965"/>
      <c r="BY114" s="965"/>
      <c r="BZ114" s="965"/>
      <c r="CA114" s="965">
        <v>2112037</v>
      </c>
      <c r="CB114" s="965"/>
      <c r="CC114" s="965"/>
      <c r="CD114" s="965"/>
      <c r="CE114" s="965"/>
      <c r="CF114" s="959">
        <v>28.7</v>
      </c>
      <c r="CG114" s="960"/>
      <c r="CH114" s="960"/>
      <c r="CI114" s="960"/>
      <c r="CJ114" s="960"/>
      <c r="CK114" s="987"/>
      <c r="CL114" s="988"/>
      <c r="CM114" s="961" t="s">
        <v>452</v>
      </c>
      <c r="CN114" s="962"/>
      <c r="CO114" s="962"/>
      <c r="CP114" s="962"/>
      <c r="CQ114" s="962"/>
      <c r="CR114" s="962"/>
      <c r="CS114" s="962"/>
      <c r="CT114" s="962"/>
      <c r="CU114" s="962"/>
      <c r="CV114" s="962"/>
      <c r="CW114" s="962"/>
      <c r="CX114" s="962"/>
      <c r="CY114" s="962"/>
      <c r="CZ114" s="962"/>
      <c r="DA114" s="962"/>
      <c r="DB114" s="962"/>
      <c r="DC114" s="962"/>
      <c r="DD114" s="962"/>
      <c r="DE114" s="962"/>
      <c r="DF114" s="963"/>
      <c r="DG114" s="997" t="s">
        <v>129</v>
      </c>
      <c r="DH114" s="998"/>
      <c r="DI114" s="998"/>
      <c r="DJ114" s="998"/>
      <c r="DK114" s="999"/>
      <c r="DL114" s="1000" t="s">
        <v>412</v>
      </c>
      <c r="DM114" s="998"/>
      <c r="DN114" s="998"/>
      <c r="DO114" s="998"/>
      <c r="DP114" s="999"/>
      <c r="DQ114" s="1000" t="s">
        <v>412</v>
      </c>
      <c r="DR114" s="998"/>
      <c r="DS114" s="998"/>
      <c r="DT114" s="998"/>
      <c r="DU114" s="999"/>
      <c r="DV114" s="1001" t="s">
        <v>129</v>
      </c>
      <c r="DW114" s="1002"/>
      <c r="DX114" s="1002"/>
      <c r="DY114" s="1002"/>
      <c r="DZ114" s="1003"/>
    </row>
    <row r="115" spans="1:130" s="230" customFormat="1" ht="26.25" customHeight="1" x14ac:dyDescent="0.2">
      <c r="A115" s="993"/>
      <c r="B115" s="994"/>
      <c r="C115" s="962" t="s">
        <v>453</v>
      </c>
      <c r="D115" s="962"/>
      <c r="E115" s="962"/>
      <c r="F115" s="962"/>
      <c r="G115" s="962"/>
      <c r="H115" s="962"/>
      <c r="I115" s="962"/>
      <c r="J115" s="962"/>
      <c r="K115" s="962"/>
      <c r="L115" s="962"/>
      <c r="M115" s="962"/>
      <c r="N115" s="962"/>
      <c r="O115" s="962"/>
      <c r="P115" s="962"/>
      <c r="Q115" s="962"/>
      <c r="R115" s="962"/>
      <c r="S115" s="962"/>
      <c r="T115" s="962"/>
      <c r="U115" s="962"/>
      <c r="V115" s="962"/>
      <c r="W115" s="962"/>
      <c r="X115" s="962"/>
      <c r="Y115" s="962"/>
      <c r="Z115" s="963"/>
      <c r="AA115" s="976">
        <v>36122</v>
      </c>
      <c r="AB115" s="977"/>
      <c r="AC115" s="977"/>
      <c r="AD115" s="977"/>
      <c r="AE115" s="978"/>
      <c r="AF115" s="979">
        <v>35757</v>
      </c>
      <c r="AG115" s="977"/>
      <c r="AH115" s="977"/>
      <c r="AI115" s="977"/>
      <c r="AJ115" s="978"/>
      <c r="AK115" s="979">
        <v>35403</v>
      </c>
      <c r="AL115" s="977"/>
      <c r="AM115" s="977"/>
      <c r="AN115" s="977"/>
      <c r="AO115" s="978"/>
      <c r="AP115" s="980">
        <v>0.5</v>
      </c>
      <c r="AQ115" s="981"/>
      <c r="AR115" s="981"/>
      <c r="AS115" s="981"/>
      <c r="AT115" s="982"/>
      <c r="AU115" s="947"/>
      <c r="AV115" s="948"/>
      <c r="AW115" s="948"/>
      <c r="AX115" s="948"/>
      <c r="AY115" s="948"/>
      <c r="AZ115" s="961" t="s">
        <v>454</v>
      </c>
      <c r="BA115" s="962"/>
      <c r="BB115" s="962"/>
      <c r="BC115" s="962"/>
      <c r="BD115" s="962"/>
      <c r="BE115" s="962"/>
      <c r="BF115" s="962"/>
      <c r="BG115" s="962"/>
      <c r="BH115" s="962"/>
      <c r="BI115" s="962"/>
      <c r="BJ115" s="962"/>
      <c r="BK115" s="962"/>
      <c r="BL115" s="962"/>
      <c r="BM115" s="962"/>
      <c r="BN115" s="962"/>
      <c r="BO115" s="962"/>
      <c r="BP115" s="963"/>
      <c r="BQ115" s="964" t="s">
        <v>129</v>
      </c>
      <c r="BR115" s="965"/>
      <c r="BS115" s="965"/>
      <c r="BT115" s="965"/>
      <c r="BU115" s="965"/>
      <c r="BV115" s="965" t="s">
        <v>440</v>
      </c>
      <c r="BW115" s="965"/>
      <c r="BX115" s="965"/>
      <c r="BY115" s="965"/>
      <c r="BZ115" s="965"/>
      <c r="CA115" s="965" t="s">
        <v>129</v>
      </c>
      <c r="CB115" s="965"/>
      <c r="CC115" s="965"/>
      <c r="CD115" s="965"/>
      <c r="CE115" s="965"/>
      <c r="CF115" s="959" t="s">
        <v>412</v>
      </c>
      <c r="CG115" s="960"/>
      <c r="CH115" s="960"/>
      <c r="CI115" s="960"/>
      <c r="CJ115" s="960"/>
      <c r="CK115" s="987"/>
      <c r="CL115" s="988"/>
      <c r="CM115" s="961" t="s">
        <v>455</v>
      </c>
      <c r="CN115" s="962"/>
      <c r="CO115" s="962"/>
      <c r="CP115" s="962"/>
      <c r="CQ115" s="962"/>
      <c r="CR115" s="962"/>
      <c r="CS115" s="962"/>
      <c r="CT115" s="962"/>
      <c r="CU115" s="962"/>
      <c r="CV115" s="962"/>
      <c r="CW115" s="962"/>
      <c r="CX115" s="962"/>
      <c r="CY115" s="962"/>
      <c r="CZ115" s="962"/>
      <c r="DA115" s="962"/>
      <c r="DB115" s="962"/>
      <c r="DC115" s="962"/>
      <c r="DD115" s="962"/>
      <c r="DE115" s="962"/>
      <c r="DF115" s="963"/>
      <c r="DG115" s="997" t="s">
        <v>129</v>
      </c>
      <c r="DH115" s="998"/>
      <c r="DI115" s="998"/>
      <c r="DJ115" s="998"/>
      <c r="DK115" s="999"/>
      <c r="DL115" s="1000" t="s">
        <v>392</v>
      </c>
      <c r="DM115" s="998"/>
      <c r="DN115" s="998"/>
      <c r="DO115" s="998"/>
      <c r="DP115" s="999"/>
      <c r="DQ115" s="1000" t="s">
        <v>129</v>
      </c>
      <c r="DR115" s="998"/>
      <c r="DS115" s="998"/>
      <c r="DT115" s="998"/>
      <c r="DU115" s="999"/>
      <c r="DV115" s="1001" t="s">
        <v>392</v>
      </c>
      <c r="DW115" s="1002"/>
      <c r="DX115" s="1002"/>
      <c r="DY115" s="1002"/>
      <c r="DZ115" s="1003"/>
    </row>
    <row r="116" spans="1:130" s="230" customFormat="1" ht="26.25" customHeight="1" x14ac:dyDescent="0.2">
      <c r="A116" s="995"/>
      <c r="B116" s="996"/>
      <c r="C116" s="1004" t="s">
        <v>456</v>
      </c>
      <c r="D116" s="1004"/>
      <c r="E116" s="1004"/>
      <c r="F116" s="1004"/>
      <c r="G116" s="1004"/>
      <c r="H116" s="1004"/>
      <c r="I116" s="1004"/>
      <c r="J116" s="1004"/>
      <c r="K116" s="1004"/>
      <c r="L116" s="1004"/>
      <c r="M116" s="1004"/>
      <c r="N116" s="1004"/>
      <c r="O116" s="1004"/>
      <c r="P116" s="1004"/>
      <c r="Q116" s="1004"/>
      <c r="R116" s="1004"/>
      <c r="S116" s="1004"/>
      <c r="T116" s="1004"/>
      <c r="U116" s="1004"/>
      <c r="V116" s="1004"/>
      <c r="W116" s="1004"/>
      <c r="X116" s="1004"/>
      <c r="Y116" s="1004"/>
      <c r="Z116" s="1005"/>
      <c r="AA116" s="997" t="s">
        <v>129</v>
      </c>
      <c r="AB116" s="998"/>
      <c r="AC116" s="998"/>
      <c r="AD116" s="998"/>
      <c r="AE116" s="999"/>
      <c r="AF116" s="1000" t="s">
        <v>129</v>
      </c>
      <c r="AG116" s="998"/>
      <c r="AH116" s="998"/>
      <c r="AI116" s="998"/>
      <c r="AJ116" s="999"/>
      <c r="AK116" s="1000" t="s">
        <v>129</v>
      </c>
      <c r="AL116" s="998"/>
      <c r="AM116" s="998"/>
      <c r="AN116" s="998"/>
      <c r="AO116" s="999"/>
      <c r="AP116" s="1001" t="s">
        <v>129</v>
      </c>
      <c r="AQ116" s="1002"/>
      <c r="AR116" s="1002"/>
      <c r="AS116" s="1002"/>
      <c r="AT116" s="1003"/>
      <c r="AU116" s="947"/>
      <c r="AV116" s="948"/>
      <c r="AW116" s="948"/>
      <c r="AX116" s="948"/>
      <c r="AY116" s="948"/>
      <c r="AZ116" s="1006" t="s">
        <v>457</v>
      </c>
      <c r="BA116" s="1007"/>
      <c r="BB116" s="1007"/>
      <c r="BC116" s="1007"/>
      <c r="BD116" s="1007"/>
      <c r="BE116" s="1007"/>
      <c r="BF116" s="1007"/>
      <c r="BG116" s="1007"/>
      <c r="BH116" s="1007"/>
      <c r="BI116" s="1007"/>
      <c r="BJ116" s="1007"/>
      <c r="BK116" s="1007"/>
      <c r="BL116" s="1007"/>
      <c r="BM116" s="1007"/>
      <c r="BN116" s="1007"/>
      <c r="BO116" s="1007"/>
      <c r="BP116" s="1008"/>
      <c r="BQ116" s="964" t="s">
        <v>129</v>
      </c>
      <c r="BR116" s="965"/>
      <c r="BS116" s="965"/>
      <c r="BT116" s="965"/>
      <c r="BU116" s="965"/>
      <c r="BV116" s="965" t="s">
        <v>412</v>
      </c>
      <c r="BW116" s="965"/>
      <c r="BX116" s="965"/>
      <c r="BY116" s="965"/>
      <c r="BZ116" s="965"/>
      <c r="CA116" s="965" t="s">
        <v>440</v>
      </c>
      <c r="CB116" s="965"/>
      <c r="CC116" s="965"/>
      <c r="CD116" s="965"/>
      <c r="CE116" s="965"/>
      <c r="CF116" s="959" t="s">
        <v>392</v>
      </c>
      <c r="CG116" s="960"/>
      <c r="CH116" s="960"/>
      <c r="CI116" s="960"/>
      <c r="CJ116" s="960"/>
      <c r="CK116" s="987"/>
      <c r="CL116" s="988"/>
      <c r="CM116" s="961" t="s">
        <v>458</v>
      </c>
      <c r="CN116" s="962"/>
      <c r="CO116" s="962"/>
      <c r="CP116" s="962"/>
      <c r="CQ116" s="962"/>
      <c r="CR116" s="962"/>
      <c r="CS116" s="962"/>
      <c r="CT116" s="962"/>
      <c r="CU116" s="962"/>
      <c r="CV116" s="962"/>
      <c r="CW116" s="962"/>
      <c r="CX116" s="962"/>
      <c r="CY116" s="962"/>
      <c r="CZ116" s="962"/>
      <c r="DA116" s="962"/>
      <c r="DB116" s="962"/>
      <c r="DC116" s="962"/>
      <c r="DD116" s="962"/>
      <c r="DE116" s="962"/>
      <c r="DF116" s="963"/>
      <c r="DG116" s="997">
        <v>477740</v>
      </c>
      <c r="DH116" s="998"/>
      <c r="DI116" s="998"/>
      <c r="DJ116" s="998"/>
      <c r="DK116" s="999"/>
      <c r="DL116" s="1000">
        <v>446900</v>
      </c>
      <c r="DM116" s="998"/>
      <c r="DN116" s="998"/>
      <c r="DO116" s="998"/>
      <c r="DP116" s="999"/>
      <c r="DQ116" s="1000">
        <v>416060</v>
      </c>
      <c r="DR116" s="998"/>
      <c r="DS116" s="998"/>
      <c r="DT116" s="998"/>
      <c r="DU116" s="999"/>
      <c r="DV116" s="1001">
        <v>5.7</v>
      </c>
      <c r="DW116" s="1002"/>
      <c r="DX116" s="1002"/>
      <c r="DY116" s="1002"/>
      <c r="DZ116" s="1003"/>
    </row>
    <row r="117" spans="1:130" s="230" customFormat="1" ht="26.25" customHeight="1" x14ac:dyDescent="0.2">
      <c r="A117" s="951" t="s">
        <v>187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1016" t="s">
        <v>459</v>
      </c>
      <c r="Z117" s="933"/>
      <c r="AA117" s="1017">
        <v>2090994</v>
      </c>
      <c r="AB117" s="1018"/>
      <c r="AC117" s="1018"/>
      <c r="AD117" s="1018"/>
      <c r="AE117" s="1019"/>
      <c r="AF117" s="1020">
        <v>2109151</v>
      </c>
      <c r="AG117" s="1018"/>
      <c r="AH117" s="1018"/>
      <c r="AI117" s="1018"/>
      <c r="AJ117" s="1019"/>
      <c r="AK117" s="1020">
        <v>2180523</v>
      </c>
      <c r="AL117" s="1018"/>
      <c r="AM117" s="1018"/>
      <c r="AN117" s="1018"/>
      <c r="AO117" s="1019"/>
      <c r="AP117" s="1021"/>
      <c r="AQ117" s="1022"/>
      <c r="AR117" s="1022"/>
      <c r="AS117" s="1022"/>
      <c r="AT117" s="1023"/>
      <c r="AU117" s="947"/>
      <c r="AV117" s="948"/>
      <c r="AW117" s="948"/>
      <c r="AX117" s="948"/>
      <c r="AY117" s="948"/>
      <c r="AZ117" s="1013" t="s">
        <v>460</v>
      </c>
      <c r="BA117" s="1014"/>
      <c r="BB117" s="1014"/>
      <c r="BC117" s="1014"/>
      <c r="BD117" s="1014"/>
      <c r="BE117" s="1014"/>
      <c r="BF117" s="1014"/>
      <c r="BG117" s="1014"/>
      <c r="BH117" s="1014"/>
      <c r="BI117" s="1014"/>
      <c r="BJ117" s="1014"/>
      <c r="BK117" s="1014"/>
      <c r="BL117" s="1014"/>
      <c r="BM117" s="1014"/>
      <c r="BN117" s="1014"/>
      <c r="BO117" s="1014"/>
      <c r="BP117" s="1015"/>
      <c r="BQ117" s="964" t="s">
        <v>129</v>
      </c>
      <c r="BR117" s="965"/>
      <c r="BS117" s="965"/>
      <c r="BT117" s="965"/>
      <c r="BU117" s="965"/>
      <c r="BV117" s="965" t="s">
        <v>129</v>
      </c>
      <c r="BW117" s="965"/>
      <c r="BX117" s="965"/>
      <c r="BY117" s="965"/>
      <c r="BZ117" s="965"/>
      <c r="CA117" s="965" t="s">
        <v>129</v>
      </c>
      <c r="CB117" s="965"/>
      <c r="CC117" s="965"/>
      <c r="CD117" s="965"/>
      <c r="CE117" s="965"/>
      <c r="CF117" s="959" t="s">
        <v>412</v>
      </c>
      <c r="CG117" s="960"/>
      <c r="CH117" s="960"/>
      <c r="CI117" s="960"/>
      <c r="CJ117" s="960"/>
      <c r="CK117" s="987"/>
      <c r="CL117" s="988"/>
      <c r="CM117" s="961" t="s">
        <v>461</v>
      </c>
      <c r="CN117" s="962"/>
      <c r="CO117" s="962"/>
      <c r="CP117" s="962"/>
      <c r="CQ117" s="962"/>
      <c r="CR117" s="962"/>
      <c r="CS117" s="962"/>
      <c r="CT117" s="962"/>
      <c r="CU117" s="962"/>
      <c r="CV117" s="962"/>
      <c r="CW117" s="962"/>
      <c r="CX117" s="962"/>
      <c r="CY117" s="962"/>
      <c r="CZ117" s="962"/>
      <c r="DA117" s="962"/>
      <c r="DB117" s="962"/>
      <c r="DC117" s="962"/>
      <c r="DD117" s="962"/>
      <c r="DE117" s="962"/>
      <c r="DF117" s="963"/>
      <c r="DG117" s="997" t="s">
        <v>129</v>
      </c>
      <c r="DH117" s="998"/>
      <c r="DI117" s="998"/>
      <c r="DJ117" s="998"/>
      <c r="DK117" s="999"/>
      <c r="DL117" s="1000" t="s">
        <v>129</v>
      </c>
      <c r="DM117" s="998"/>
      <c r="DN117" s="998"/>
      <c r="DO117" s="998"/>
      <c r="DP117" s="999"/>
      <c r="DQ117" s="1000" t="s">
        <v>129</v>
      </c>
      <c r="DR117" s="998"/>
      <c r="DS117" s="998"/>
      <c r="DT117" s="998"/>
      <c r="DU117" s="999"/>
      <c r="DV117" s="1001" t="s">
        <v>129</v>
      </c>
      <c r="DW117" s="1002"/>
      <c r="DX117" s="1002"/>
      <c r="DY117" s="1002"/>
      <c r="DZ117" s="1003"/>
    </row>
    <row r="118" spans="1:130" s="230" customFormat="1" ht="26.25" customHeight="1" x14ac:dyDescent="0.2">
      <c r="A118" s="951" t="s">
        <v>434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1" t="s">
        <v>431</v>
      </c>
      <c r="AB118" s="932"/>
      <c r="AC118" s="932"/>
      <c r="AD118" s="932"/>
      <c r="AE118" s="933"/>
      <c r="AF118" s="931" t="s">
        <v>432</v>
      </c>
      <c r="AG118" s="932"/>
      <c r="AH118" s="932"/>
      <c r="AI118" s="932"/>
      <c r="AJ118" s="933"/>
      <c r="AK118" s="931" t="s">
        <v>307</v>
      </c>
      <c r="AL118" s="932"/>
      <c r="AM118" s="932"/>
      <c r="AN118" s="932"/>
      <c r="AO118" s="933"/>
      <c r="AP118" s="1009" t="s">
        <v>433</v>
      </c>
      <c r="AQ118" s="1010"/>
      <c r="AR118" s="1010"/>
      <c r="AS118" s="1010"/>
      <c r="AT118" s="1011"/>
      <c r="AU118" s="947"/>
      <c r="AV118" s="948"/>
      <c r="AW118" s="948"/>
      <c r="AX118" s="948"/>
      <c r="AY118" s="948"/>
      <c r="AZ118" s="1012" t="s">
        <v>462</v>
      </c>
      <c r="BA118" s="1004"/>
      <c r="BB118" s="1004"/>
      <c r="BC118" s="1004"/>
      <c r="BD118" s="1004"/>
      <c r="BE118" s="1004"/>
      <c r="BF118" s="1004"/>
      <c r="BG118" s="1004"/>
      <c r="BH118" s="1004"/>
      <c r="BI118" s="1004"/>
      <c r="BJ118" s="1004"/>
      <c r="BK118" s="1004"/>
      <c r="BL118" s="1004"/>
      <c r="BM118" s="1004"/>
      <c r="BN118" s="1004"/>
      <c r="BO118" s="1004"/>
      <c r="BP118" s="1005"/>
      <c r="BQ118" s="1038" t="s">
        <v>129</v>
      </c>
      <c r="BR118" s="1039"/>
      <c r="BS118" s="1039"/>
      <c r="BT118" s="1039"/>
      <c r="BU118" s="1039"/>
      <c r="BV118" s="1039" t="s">
        <v>392</v>
      </c>
      <c r="BW118" s="1039"/>
      <c r="BX118" s="1039"/>
      <c r="BY118" s="1039"/>
      <c r="BZ118" s="1039"/>
      <c r="CA118" s="1039" t="s">
        <v>392</v>
      </c>
      <c r="CB118" s="1039"/>
      <c r="CC118" s="1039"/>
      <c r="CD118" s="1039"/>
      <c r="CE118" s="1039"/>
      <c r="CF118" s="959" t="s">
        <v>392</v>
      </c>
      <c r="CG118" s="960"/>
      <c r="CH118" s="960"/>
      <c r="CI118" s="960"/>
      <c r="CJ118" s="960"/>
      <c r="CK118" s="987"/>
      <c r="CL118" s="988"/>
      <c r="CM118" s="961" t="s">
        <v>463</v>
      </c>
      <c r="CN118" s="962"/>
      <c r="CO118" s="962"/>
      <c r="CP118" s="962"/>
      <c r="CQ118" s="962"/>
      <c r="CR118" s="962"/>
      <c r="CS118" s="962"/>
      <c r="CT118" s="962"/>
      <c r="CU118" s="962"/>
      <c r="CV118" s="962"/>
      <c r="CW118" s="962"/>
      <c r="CX118" s="962"/>
      <c r="CY118" s="962"/>
      <c r="CZ118" s="962"/>
      <c r="DA118" s="962"/>
      <c r="DB118" s="962"/>
      <c r="DC118" s="962"/>
      <c r="DD118" s="962"/>
      <c r="DE118" s="962"/>
      <c r="DF118" s="963"/>
      <c r="DG118" s="997" t="s">
        <v>129</v>
      </c>
      <c r="DH118" s="998"/>
      <c r="DI118" s="998"/>
      <c r="DJ118" s="998"/>
      <c r="DK118" s="999"/>
      <c r="DL118" s="1000" t="s">
        <v>129</v>
      </c>
      <c r="DM118" s="998"/>
      <c r="DN118" s="998"/>
      <c r="DO118" s="998"/>
      <c r="DP118" s="999"/>
      <c r="DQ118" s="1000" t="s">
        <v>129</v>
      </c>
      <c r="DR118" s="998"/>
      <c r="DS118" s="998"/>
      <c r="DT118" s="998"/>
      <c r="DU118" s="999"/>
      <c r="DV118" s="1001" t="s">
        <v>129</v>
      </c>
      <c r="DW118" s="1002"/>
      <c r="DX118" s="1002"/>
      <c r="DY118" s="1002"/>
      <c r="DZ118" s="1003"/>
    </row>
    <row r="119" spans="1:130" s="230" customFormat="1" ht="26.25" customHeight="1" x14ac:dyDescent="0.2">
      <c r="A119" s="1095" t="s">
        <v>437</v>
      </c>
      <c r="B119" s="986"/>
      <c r="C119" s="968" t="s">
        <v>438</v>
      </c>
      <c r="D119" s="936"/>
      <c r="E119" s="936"/>
      <c r="F119" s="936"/>
      <c r="G119" s="936"/>
      <c r="H119" s="936"/>
      <c r="I119" s="936"/>
      <c r="J119" s="936"/>
      <c r="K119" s="936"/>
      <c r="L119" s="936"/>
      <c r="M119" s="936"/>
      <c r="N119" s="936"/>
      <c r="O119" s="936"/>
      <c r="P119" s="936"/>
      <c r="Q119" s="936"/>
      <c r="R119" s="936"/>
      <c r="S119" s="936"/>
      <c r="T119" s="936"/>
      <c r="U119" s="936"/>
      <c r="V119" s="936"/>
      <c r="W119" s="936"/>
      <c r="X119" s="936"/>
      <c r="Y119" s="936"/>
      <c r="Z119" s="937"/>
      <c r="AA119" s="938" t="s">
        <v>129</v>
      </c>
      <c r="AB119" s="939"/>
      <c r="AC119" s="939"/>
      <c r="AD119" s="939"/>
      <c r="AE119" s="940"/>
      <c r="AF119" s="941" t="s">
        <v>392</v>
      </c>
      <c r="AG119" s="939"/>
      <c r="AH119" s="939"/>
      <c r="AI119" s="939"/>
      <c r="AJ119" s="940"/>
      <c r="AK119" s="941" t="s">
        <v>129</v>
      </c>
      <c r="AL119" s="939"/>
      <c r="AM119" s="939"/>
      <c r="AN119" s="939"/>
      <c r="AO119" s="940"/>
      <c r="AP119" s="942" t="s">
        <v>129</v>
      </c>
      <c r="AQ119" s="943"/>
      <c r="AR119" s="943"/>
      <c r="AS119" s="943"/>
      <c r="AT119" s="944"/>
      <c r="AU119" s="949"/>
      <c r="AV119" s="950"/>
      <c r="AW119" s="950"/>
      <c r="AX119" s="950"/>
      <c r="AY119" s="950"/>
      <c r="AZ119" s="251" t="s">
        <v>187</v>
      </c>
      <c r="BA119" s="251"/>
      <c r="BB119" s="251"/>
      <c r="BC119" s="251"/>
      <c r="BD119" s="251"/>
      <c r="BE119" s="251"/>
      <c r="BF119" s="251"/>
      <c r="BG119" s="251"/>
      <c r="BH119" s="251"/>
      <c r="BI119" s="251"/>
      <c r="BJ119" s="251"/>
      <c r="BK119" s="251"/>
      <c r="BL119" s="251"/>
      <c r="BM119" s="251"/>
      <c r="BN119" s="251"/>
      <c r="BO119" s="1016" t="s">
        <v>464</v>
      </c>
      <c r="BP119" s="1044"/>
      <c r="BQ119" s="1038">
        <v>26524979</v>
      </c>
      <c r="BR119" s="1039"/>
      <c r="BS119" s="1039"/>
      <c r="BT119" s="1039"/>
      <c r="BU119" s="1039"/>
      <c r="BV119" s="1039">
        <v>26499221</v>
      </c>
      <c r="BW119" s="1039"/>
      <c r="BX119" s="1039"/>
      <c r="BY119" s="1039"/>
      <c r="BZ119" s="1039"/>
      <c r="CA119" s="1039">
        <v>25597064</v>
      </c>
      <c r="CB119" s="1039"/>
      <c r="CC119" s="1039"/>
      <c r="CD119" s="1039"/>
      <c r="CE119" s="1039"/>
      <c r="CF119" s="1040"/>
      <c r="CG119" s="1041"/>
      <c r="CH119" s="1041"/>
      <c r="CI119" s="1041"/>
      <c r="CJ119" s="1042"/>
      <c r="CK119" s="989"/>
      <c r="CL119" s="990"/>
      <c r="CM119" s="1012" t="s">
        <v>465</v>
      </c>
      <c r="CN119" s="1004"/>
      <c r="CO119" s="1004"/>
      <c r="CP119" s="1004"/>
      <c r="CQ119" s="1004"/>
      <c r="CR119" s="1004"/>
      <c r="CS119" s="1004"/>
      <c r="CT119" s="1004"/>
      <c r="CU119" s="1004"/>
      <c r="CV119" s="1004"/>
      <c r="CW119" s="1004"/>
      <c r="CX119" s="1004"/>
      <c r="CY119" s="1004"/>
      <c r="CZ119" s="1004"/>
      <c r="DA119" s="1004"/>
      <c r="DB119" s="1004"/>
      <c r="DC119" s="1004"/>
      <c r="DD119" s="1004"/>
      <c r="DE119" s="1004"/>
      <c r="DF119" s="1005"/>
      <c r="DG119" s="1043" t="s">
        <v>129</v>
      </c>
      <c r="DH119" s="1025"/>
      <c r="DI119" s="1025"/>
      <c r="DJ119" s="1025"/>
      <c r="DK119" s="1026"/>
      <c r="DL119" s="1024" t="s">
        <v>392</v>
      </c>
      <c r="DM119" s="1025"/>
      <c r="DN119" s="1025"/>
      <c r="DO119" s="1025"/>
      <c r="DP119" s="1026"/>
      <c r="DQ119" s="1024" t="s">
        <v>129</v>
      </c>
      <c r="DR119" s="1025"/>
      <c r="DS119" s="1025"/>
      <c r="DT119" s="1025"/>
      <c r="DU119" s="1026"/>
      <c r="DV119" s="1027" t="s">
        <v>392</v>
      </c>
      <c r="DW119" s="1028"/>
      <c r="DX119" s="1028"/>
      <c r="DY119" s="1028"/>
      <c r="DZ119" s="1029"/>
    </row>
    <row r="120" spans="1:130" s="230" customFormat="1" ht="26.25" customHeight="1" x14ac:dyDescent="0.2">
      <c r="A120" s="1096"/>
      <c r="B120" s="988"/>
      <c r="C120" s="961" t="s">
        <v>442</v>
      </c>
      <c r="D120" s="962"/>
      <c r="E120" s="962"/>
      <c r="F120" s="962"/>
      <c r="G120" s="962"/>
      <c r="H120" s="962"/>
      <c r="I120" s="962"/>
      <c r="J120" s="962"/>
      <c r="K120" s="962"/>
      <c r="L120" s="962"/>
      <c r="M120" s="962"/>
      <c r="N120" s="962"/>
      <c r="O120" s="962"/>
      <c r="P120" s="962"/>
      <c r="Q120" s="962"/>
      <c r="R120" s="962"/>
      <c r="S120" s="962"/>
      <c r="T120" s="962"/>
      <c r="U120" s="962"/>
      <c r="V120" s="962"/>
      <c r="W120" s="962"/>
      <c r="X120" s="962"/>
      <c r="Y120" s="962"/>
      <c r="Z120" s="963"/>
      <c r="AA120" s="997" t="s">
        <v>392</v>
      </c>
      <c r="AB120" s="998"/>
      <c r="AC120" s="998"/>
      <c r="AD120" s="998"/>
      <c r="AE120" s="999"/>
      <c r="AF120" s="1000" t="s">
        <v>129</v>
      </c>
      <c r="AG120" s="998"/>
      <c r="AH120" s="998"/>
      <c r="AI120" s="998"/>
      <c r="AJ120" s="999"/>
      <c r="AK120" s="1000" t="s">
        <v>129</v>
      </c>
      <c r="AL120" s="998"/>
      <c r="AM120" s="998"/>
      <c r="AN120" s="998"/>
      <c r="AO120" s="999"/>
      <c r="AP120" s="1001" t="s">
        <v>129</v>
      </c>
      <c r="AQ120" s="1002"/>
      <c r="AR120" s="1002"/>
      <c r="AS120" s="1002"/>
      <c r="AT120" s="1003"/>
      <c r="AU120" s="1030" t="s">
        <v>466</v>
      </c>
      <c r="AV120" s="1031"/>
      <c r="AW120" s="1031"/>
      <c r="AX120" s="1031"/>
      <c r="AY120" s="1032"/>
      <c r="AZ120" s="968" t="s">
        <v>467</v>
      </c>
      <c r="BA120" s="936"/>
      <c r="BB120" s="936"/>
      <c r="BC120" s="936"/>
      <c r="BD120" s="936"/>
      <c r="BE120" s="936"/>
      <c r="BF120" s="936"/>
      <c r="BG120" s="936"/>
      <c r="BH120" s="936"/>
      <c r="BI120" s="936"/>
      <c r="BJ120" s="936"/>
      <c r="BK120" s="936"/>
      <c r="BL120" s="936"/>
      <c r="BM120" s="936"/>
      <c r="BN120" s="936"/>
      <c r="BO120" s="936"/>
      <c r="BP120" s="937"/>
      <c r="BQ120" s="969">
        <v>2868455</v>
      </c>
      <c r="BR120" s="970"/>
      <c r="BS120" s="970"/>
      <c r="BT120" s="970"/>
      <c r="BU120" s="970"/>
      <c r="BV120" s="970">
        <v>3157080</v>
      </c>
      <c r="BW120" s="970"/>
      <c r="BX120" s="970"/>
      <c r="BY120" s="970"/>
      <c r="BZ120" s="970"/>
      <c r="CA120" s="970">
        <v>3386442</v>
      </c>
      <c r="CB120" s="970"/>
      <c r="CC120" s="970"/>
      <c r="CD120" s="970"/>
      <c r="CE120" s="970"/>
      <c r="CF120" s="983">
        <v>46.1</v>
      </c>
      <c r="CG120" s="984"/>
      <c r="CH120" s="984"/>
      <c r="CI120" s="984"/>
      <c r="CJ120" s="984"/>
      <c r="CK120" s="1045" t="s">
        <v>468</v>
      </c>
      <c r="CL120" s="1046"/>
      <c r="CM120" s="1046"/>
      <c r="CN120" s="1046"/>
      <c r="CO120" s="1047"/>
      <c r="CP120" s="1053" t="s">
        <v>408</v>
      </c>
      <c r="CQ120" s="1054"/>
      <c r="CR120" s="1054"/>
      <c r="CS120" s="1054"/>
      <c r="CT120" s="1054"/>
      <c r="CU120" s="1054"/>
      <c r="CV120" s="1054"/>
      <c r="CW120" s="1054"/>
      <c r="CX120" s="1054"/>
      <c r="CY120" s="1054"/>
      <c r="CZ120" s="1054"/>
      <c r="DA120" s="1054"/>
      <c r="DB120" s="1054"/>
      <c r="DC120" s="1054"/>
      <c r="DD120" s="1054"/>
      <c r="DE120" s="1054"/>
      <c r="DF120" s="1055"/>
      <c r="DG120" s="969">
        <v>5640560</v>
      </c>
      <c r="DH120" s="970"/>
      <c r="DI120" s="970"/>
      <c r="DJ120" s="970"/>
      <c r="DK120" s="970"/>
      <c r="DL120" s="970">
        <v>5280839</v>
      </c>
      <c r="DM120" s="970"/>
      <c r="DN120" s="970"/>
      <c r="DO120" s="970"/>
      <c r="DP120" s="970"/>
      <c r="DQ120" s="970">
        <v>5067410</v>
      </c>
      <c r="DR120" s="970"/>
      <c r="DS120" s="970"/>
      <c r="DT120" s="970"/>
      <c r="DU120" s="970"/>
      <c r="DV120" s="971">
        <v>69</v>
      </c>
      <c r="DW120" s="971"/>
      <c r="DX120" s="971"/>
      <c r="DY120" s="971"/>
      <c r="DZ120" s="972"/>
    </row>
    <row r="121" spans="1:130" s="230" customFormat="1" ht="26.25" customHeight="1" x14ac:dyDescent="0.2">
      <c r="A121" s="1096"/>
      <c r="B121" s="988"/>
      <c r="C121" s="1013" t="s">
        <v>469</v>
      </c>
      <c r="D121" s="1014"/>
      <c r="E121" s="1014"/>
      <c r="F121" s="1014"/>
      <c r="G121" s="1014"/>
      <c r="H121" s="1014"/>
      <c r="I121" s="1014"/>
      <c r="J121" s="1014"/>
      <c r="K121" s="1014"/>
      <c r="L121" s="1014"/>
      <c r="M121" s="1014"/>
      <c r="N121" s="1014"/>
      <c r="O121" s="1014"/>
      <c r="P121" s="1014"/>
      <c r="Q121" s="1014"/>
      <c r="R121" s="1014"/>
      <c r="S121" s="1014"/>
      <c r="T121" s="1014"/>
      <c r="U121" s="1014"/>
      <c r="V121" s="1014"/>
      <c r="W121" s="1014"/>
      <c r="X121" s="1014"/>
      <c r="Y121" s="1014"/>
      <c r="Z121" s="1015"/>
      <c r="AA121" s="997" t="s">
        <v>129</v>
      </c>
      <c r="AB121" s="998"/>
      <c r="AC121" s="998"/>
      <c r="AD121" s="998"/>
      <c r="AE121" s="999"/>
      <c r="AF121" s="1000" t="s">
        <v>129</v>
      </c>
      <c r="AG121" s="998"/>
      <c r="AH121" s="998"/>
      <c r="AI121" s="998"/>
      <c r="AJ121" s="999"/>
      <c r="AK121" s="1000" t="s">
        <v>129</v>
      </c>
      <c r="AL121" s="998"/>
      <c r="AM121" s="998"/>
      <c r="AN121" s="998"/>
      <c r="AO121" s="999"/>
      <c r="AP121" s="1001" t="s">
        <v>412</v>
      </c>
      <c r="AQ121" s="1002"/>
      <c r="AR121" s="1002"/>
      <c r="AS121" s="1002"/>
      <c r="AT121" s="1003"/>
      <c r="AU121" s="1033"/>
      <c r="AV121" s="1034"/>
      <c r="AW121" s="1034"/>
      <c r="AX121" s="1034"/>
      <c r="AY121" s="1035"/>
      <c r="AZ121" s="961" t="s">
        <v>470</v>
      </c>
      <c r="BA121" s="962"/>
      <c r="BB121" s="962"/>
      <c r="BC121" s="962"/>
      <c r="BD121" s="962"/>
      <c r="BE121" s="962"/>
      <c r="BF121" s="962"/>
      <c r="BG121" s="962"/>
      <c r="BH121" s="962"/>
      <c r="BI121" s="962"/>
      <c r="BJ121" s="962"/>
      <c r="BK121" s="962"/>
      <c r="BL121" s="962"/>
      <c r="BM121" s="962"/>
      <c r="BN121" s="962"/>
      <c r="BO121" s="962"/>
      <c r="BP121" s="963"/>
      <c r="BQ121" s="964">
        <v>1725980</v>
      </c>
      <c r="BR121" s="965"/>
      <c r="BS121" s="965"/>
      <c r="BT121" s="965"/>
      <c r="BU121" s="965"/>
      <c r="BV121" s="965">
        <v>1749701</v>
      </c>
      <c r="BW121" s="965"/>
      <c r="BX121" s="965"/>
      <c r="BY121" s="965"/>
      <c r="BZ121" s="965"/>
      <c r="CA121" s="965">
        <v>1703720</v>
      </c>
      <c r="CB121" s="965"/>
      <c r="CC121" s="965"/>
      <c r="CD121" s="965"/>
      <c r="CE121" s="965"/>
      <c r="CF121" s="959">
        <v>23.2</v>
      </c>
      <c r="CG121" s="960"/>
      <c r="CH121" s="960"/>
      <c r="CI121" s="960"/>
      <c r="CJ121" s="960"/>
      <c r="CK121" s="1048"/>
      <c r="CL121" s="1049"/>
      <c r="CM121" s="1049"/>
      <c r="CN121" s="1049"/>
      <c r="CO121" s="1050"/>
      <c r="CP121" s="1058" t="s">
        <v>406</v>
      </c>
      <c r="CQ121" s="1059"/>
      <c r="CR121" s="1059"/>
      <c r="CS121" s="1059"/>
      <c r="CT121" s="1059"/>
      <c r="CU121" s="1059"/>
      <c r="CV121" s="1059"/>
      <c r="CW121" s="1059"/>
      <c r="CX121" s="1059"/>
      <c r="CY121" s="1059"/>
      <c r="CZ121" s="1059"/>
      <c r="DA121" s="1059"/>
      <c r="DB121" s="1059"/>
      <c r="DC121" s="1059"/>
      <c r="DD121" s="1059"/>
      <c r="DE121" s="1059"/>
      <c r="DF121" s="1060"/>
      <c r="DG121" s="964">
        <v>57943</v>
      </c>
      <c r="DH121" s="965"/>
      <c r="DI121" s="965"/>
      <c r="DJ121" s="965"/>
      <c r="DK121" s="965"/>
      <c r="DL121" s="965">
        <v>60323</v>
      </c>
      <c r="DM121" s="965"/>
      <c r="DN121" s="965"/>
      <c r="DO121" s="965"/>
      <c r="DP121" s="965"/>
      <c r="DQ121" s="965">
        <v>59522</v>
      </c>
      <c r="DR121" s="965"/>
      <c r="DS121" s="965"/>
      <c r="DT121" s="965"/>
      <c r="DU121" s="965"/>
      <c r="DV121" s="966">
        <v>0.8</v>
      </c>
      <c r="DW121" s="966"/>
      <c r="DX121" s="966"/>
      <c r="DY121" s="966"/>
      <c r="DZ121" s="967"/>
    </row>
    <row r="122" spans="1:130" s="230" customFormat="1" ht="26.25" customHeight="1" x14ac:dyDescent="0.2">
      <c r="A122" s="1096"/>
      <c r="B122" s="988"/>
      <c r="C122" s="961" t="s">
        <v>452</v>
      </c>
      <c r="D122" s="962"/>
      <c r="E122" s="962"/>
      <c r="F122" s="962"/>
      <c r="G122" s="962"/>
      <c r="H122" s="962"/>
      <c r="I122" s="962"/>
      <c r="J122" s="962"/>
      <c r="K122" s="962"/>
      <c r="L122" s="962"/>
      <c r="M122" s="962"/>
      <c r="N122" s="962"/>
      <c r="O122" s="962"/>
      <c r="P122" s="962"/>
      <c r="Q122" s="962"/>
      <c r="R122" s="962"/>
      <c r="S122" s="962"/>
      <c r="T122" s="962"/>
      <c r="U122" s="962"/>
      <c r="V122" s="962"/>
      <c r="W122" s="962"/>
      <c r="X122" s="962"/>
      <c r="Y122" s="962"/>
      <c r="Z122" s="963"/>
      <c r="AA122" s="997" t="s">
        <v>392</v>
      </c>
      <c r="AB122" s="998"/>
      <c r="AC122" s="998"/>
      <c r="AD122" s="998"/>
      <c r="AE122" s="999"/>
      <c r="AF122" s="1000" t="s">
        <v>129</v>
      </c>
      <c r="AG122" s="998"/>
      <c r="AH122" s="998"/>
      <c r="AI122" s="998"/>
      <c r="AJ122" s="999"/>
      <c r="AK122" s="1000" t="s">
        <v>392</v>
      </c>
      <c r="AL122" s="998"/>
      <c r="AM122" s="998"/>
      <c r="AN122" s="998"/>
      <c r="AO122" s="999"/>
      <c r="AP122" s="1001" t="s">
        <v>392</v>
      </c>
      <c r="AQ122" s="1002"/>
      <c r="AR122" s="1002"/>
      <c r="AS122" s="1002"/>
      <c r="AT122" s="1003"/>
      <c r="AU122" s="1033"/>
      <c r="AV122" s="1034"/>
      <c r="AW122" s="1034"/>
      <c r="AX122" s="1034"/>
      <c r="AY122" s="1035"/>
      <c r="AZ122" s="1012" t="s">
        <v>471</v>
      </c>
      <c r="BA122" s="1004"/>
      <c r="BB122" s="1004"/>
      <c r="BC122" s="1004"/>
      <c r="BD122" s="1004"/>
      <c r="BE122" s="1004"/>
      <c r="BF122" s="1004"/>
      <c r="BG122" s="1004"/>
      <c r="BH122" s="1004"/>
      <c r="BI122" s="1004"/>
      <c r="BJ122" s="1004"/>
      <c r="BK122" s="1004"/>
      <c r="BL122" s="1004"/>
      <c r="BM122" s="1004"/>
      <c r="BN122" s="1004"/>
      <c r="BO122" s="1004"/>
      <c r="BP122" s="1005"/>
      <c r="BQ122" s="1038">
        <v>12391355</v>
      </c>
      <c r="BR122" s="1039"/>
      <c r="BS122" s="1039"/>
      <c r="BT122" s="1039"/>
      <c r="BU122" s="1039"/>
      <c r="BV122" s="1039">
        <v>12027490</v>
      </c>
      <c r="BW122" s="1039"/>
      <c r="BX122" s="1039"/>
      <c r="BY122" s="1039"/>
      <c r="BZ122" s="1039"/>
      <c r="CA122" s="1039">
        <v>11496922</v>
      </c>
      <c r="CB122" s="1039"/>
      <c r="CC122" s="1039"/>
      <c r="CD122" s="1039"/>
      <c r="CE122" s="1039"/>
      <c r="CF122" s="1056">
        <v>156.4</v>
      </c>
      <c r="CG122" s="1057"/>
      <c r="CH122" s="1057"/>
      <c r="CI122" s="1057"/>
      <c r="CJ122" s="1057"/>
      <c r="CK122" s="1048"/>
      <c r="CL122" s="1049"/>
      <c r="CM122" s="1049"/>
      <c r="CN122" s="1049"/>
      <c r="CO122" s="1050"/>
      <c r="CP122" s="1058"/>
      <c r="CQ122" s="1059"/>
      <c r="CR122" s="1059"/>
      <c r="CS122" s="1059"/>
      <c r="CT122" s="1059"/>
      <c r="CU122" s="1059"/>
      <c r="CV122" s="1059"/>
      <c r="CW122" s="1059"/>
      <c r="CX122" s="1059"/>
      <c r="CY122" s="1059"/>
      <c r="CZ122" s="1059"/>
      <c r="DA122" s="1059"/>
      <c r="DB122" s="1059"/>
      <c r="DC122" s="1059"/>
      <c r="DD122" s="1059"/>
      <c r="DE122" s="1059"/>
      <c r="DF122" s="1060"/>
      <c r="DG122" s="964"/>
      <c r="DH122" s="965"/>
      <c r="DI122" s="965"/>
      <c r="DJ122" s="965"/>
      <c r="DK122" s="965"/>
      <c r="DL122" s="965"/>
      <c r="DM122" s="965"/>
      <c r="DN122" s="965"/>
      <c r="DO122" s="965"/>
      <c r="DP122" s="965"/>
      <c r="DQ122" s="965"/>
      <c r="DR122" s="965"/>
      <c r="DS122" s="965"/>
      <c r="DT122" s="965"/>
      <c r="DU122" s="965"/>
      <c r="DV122" s="966"/>
      <c r="DW122" s="966"/>
      <c r="DX122" s="966"/>
      <c r="DY122" s="966"/>
      <c r="DZ122" s="967"/>
    </row>
    <row r="123" spans="1:130" s="230" customFormat="1" ht="26.25" customHeight="1" x14ac:dyDescent="0.2">
      <c r="A123" s="1096"/>
      <c r="B123" s="988"/>
      <c r="C123" s="961" t="s">
        <v>458</v>
      </c>
      <c r="D123" s="962"/>
      <c r="E123" s="962"/>
      <c r="F123" s="962"/>
      <c r="G123" s="962"/>
      <c r="H123" s="962"/>
      <c r="I123" s="962"/>
      <c r="J123" s="962"/>
      <c r="K123" s="962"/>
      <c r="L123" s="962"/>
      <c r="M123" s="962"/>
      <c r="N123" s="962"/>
      <c r="O123" s="962"/>
      <c r="P123" s="962"/>
      <c r="Q123" s="962"/>
      <c r="R123" s="962"/>
      <c r="S123" s="962"/>
      <c r="T123" s="962"/>
      <c r="U123" s="962"/>
      <c r="V123" s="962"/>
      <c r="W123" s="962"/>
      <c r="X123" s="962"/>
      <c r="Y123" s="962"/>
      <c r="Z123" s="963"/>
      <c r="AA123" s="997">
        <v>30840</v>
      </c>
      <c r="AB123" s="998"/>
      <c r="AC123" s="998"/>
      <c r="AD123" s="998"/>
      <c r="AE123" s="999"/>
      <c r="AF123" s="1000">
        <v>30840</v>
      </c>
      <c r="AG123" s="998"/>
      <c r="AH123" s="998"/>
      <c r="AI123" s="998"/>
      <c r="AJ123" s="999"/>
      <c r="AK123" s="1000">
        <v>30840</v>
      </c>
      <c r="AL123" s="998"/>
      <c r="AM123" s="998"/>
      <c r="AN123" s="998"/>
      <c r="AO123" s="999"/>
      <c r="AP123" s="1001">
        <v>0.4</v>
      </c>
      <c r="AQ123" s="1002"/>
      <c r="AR123" s="1002"/>
      <c r="AS123" s="1002"/>
      <c r="AT123" s="1003"/>
      <c r="AU123" s="1036"/>
      <c r="AV123" s="1037"/>
      <c r="AW123" s="1037"/>
      <c r="AX123" s="1037"/>
      <c r="AY123" s="1037"/>
      <c r="AZ123" s="251" t="s">
        <v>187</v>
      </c>
      <c r="BA123" s="251"/>
      <c r="BB123" s="251"/>
      <c r="BC123" s="251"/>
      <c r="BD123" s="251"/>
      <c r="BE123" s="251"/>
      <c r="BF123" s="251"/>
      <c r="BG123" s="251"/>
      <c r="BH123" s="251"/>
      <c r="BI123" s="251"/>
      <c r="BJ123" s="251"/>
      <c r="BK123" s="251"/>
      <c r="BL123" s="251"/>
      <c r="BM123" s="251"/>
      <c r="BN123" s="251"/>
      <c r="BO123" s="1016" t="s">
        <v>472</v>
      </c>
      <c r="BP123" s="1044"/>
      <c r="BQ123" s="1102">
        <v>16985790</v>
      </c>
      <c r="BR123" s="1103"/>
      <c r="BS123" s="1103"/>
      <c r="BT123" s="1103"/>
      <c r="BU123" s="1103"/>
      <c r="BV123" s="1103">
        <v>16934271</v>
      </c>
      <c r="BW123" s="1103"/>
      <c r="BX123" s="1103"/>
      <c r="BY123" s="1103"/>
      <c r="BZ123" s="1103"/>
      <c r="CA123" s="1103">
        <v>16587084</v>
      </c>
      <c r="CB123" s="1103"/>
      <c r="CC123" s="1103"/>
      <c r="CD123" s="1103"/>
      <c r="CE123" s="1103"/>
      <c r="CF123" s="1040"/>
      <c r="CG123" s="1041"/>
      <c r="CH123" s="1041"/>
      <c r="CI123" s="1041"/>
      <c r="CJ123" s="1042"/>
      <c r="CK123" s="1048"/>
      <c r="CL123" s="1049"/>
      <c r="CM123" s="1049"/>
      <c r="CN123" s="1049"/>
      <c r="CO123" s="1050"/>
      <c r="CP123" s="1058"/>
      <c r="CQ123" s="1059"/>
      <c r="CR123" s="1059"/>
      <c r="CS123" s="1059"/>
      <c r="CT123" s="1059"/>
      <c r="CU123" s="1059"/>
      <c r="CV123" s="1059"/>
      <c r="CW123" s="1059"/>
      <c r="CX123" s="1059"/>
      <c r="CY123" s="1059"/>
      <c r="CZ123" s="1059"/>
      <c r="DA123" s="1059"/>
      <c r="DB123" s="1059"/>
      <c r="DC123" s="1059"/>
      <c r="DD123" s="1059"/>
      <c r="DE123" s="1059"/>
      <c r="DF123" s="1060"/>
      <c r="DG123" s="997"/>
      <c r="DH123" s="998"/>
      <c r="DI123" s="998"/>
      <c r="DJ123" s="998"/>
      <c r="DK123" s="999"/>
      <c r="DL123" s="1000"/>
      <c r="DM123" s="998"/>
      <c r="DN123" s="998"/>
      <c r="DO123" s="998"/>
      <c r="DP123" s="999"/>
      <c r="DQ123" s="1000"/>
      <c r="DR123" s="998"/>
      <c r="DS123" s="998"/>
      <c r="DT123" s="998"/>
      <c r="DU123" s="999"/>
      <c r="DV123" s="1001"/>
      <c r="DW123" s="1002"/>
      <c r="DX123" s="1002"/>
      <c r="DY123" s="1002"/>
      <c r="DZ123" s="1003"/>
    </row>
    <row r="124" spans="1:130" s="230" customFormat="1" ht="26.25" customHeight="1" thickBot="1" x14ac:dyDescent="0.25">
      <c r="A124" s="1096"/>
      <c r="B124" s="988"/>
      <c r="C124" s="961" t="s">
        <v>461</v>
      </c>
      <c r="D124" s="962"/>
      <c r="E124" s="962"/>
      <c r="F124" s="962"/>
      <c r="G124" s="962"/>
      <c r="H124" s="962"/>
      <c r="I124" s="962"/>
      <c r="J124" s="962"/>
      <c r="K124" s="962"/>
      <c r="L124" s="962"/>
      <c r="M124" s="962"/>
      <c r="N124" s="962"/>
      <c r="O124" s="962"/>
      <c r="P124" s="962"/>
      <c r="Q124" s="962"/>
      <c r="R124" s="962"/>
      <c r="S124" s="962"/>
      <c r="T124" s="962"/>
      <c r="U124" s="962"/>
      <c r="V124" s="962"/>
      <c r="W124" s="962"/>
      <c r="X124" s="962"/>
      <c r="Y124" s="962"/>
      <c r="Z124" s="963"/>
      <c r="AA124" s="997" t="s">
        <v>392</v>
      </c>
      <c r="AB124" s="998"/>
      <c r="AC124" s="998"/>
      <c r="AD124" s="998"/>
      <c r="AE124" s="999"/>
      <c r="AF124" s="1000" t="s">
        <v>129</v>
      </c>
      <c r="AG124" s="998"/>
      <c r="AH124" s="998"/>
      <c r="AI124" s="998"/>
      <c r="AJ124" s="999"/>
      <c r="AK124" s="1000" t="s">
        <v>392</v>
      </c>
      <c r="AL124" s="998"/>
      <c r="AM124" s="998"/>
      <c r="AN124" s="998"/>
      <c r="AO124" s="999"/>
      <c r="AP124" s="1001" t="s">
        <v>129</v>
      </c>
      <c r="AQ124" s="1002"/>
      <c r="AR124" s="1002"/>
      <c r="AS124" s="1002"/>
      <c r="AT124" s="1003"/>
      <c r="AU124" s="1098" t="s">
        <v>473</v>
      </c>
      <c r="AV124" s="1099"/>
      <c r="AW124" s="1099"/>
      <c r="AX124" s="1099"/>
      <c r="AY124" s="1099"/>
      <c r="AZ124" s="1099"/>
      <c r="BA124" s="1099"/>
      <c r="BB124" s="1099"/>
      <c r="BC124" s="1099"/>
      <c r="BD124" s="1099"/>
      <c r="BE124" s="1099"/>
      <c r="BF124" s="1099"/>
      <c r="BG124" s="1099"/>
      <c r="BH124" s="1099"/>
      <c r="BI124" s="1099"/>
      <c r="BJ124" s="1099"/>
      <c r="BK124" s="1099"/>
      <c r="BL124" s="1099"/>
      <c r="BM124" s="1099"/>
      <c r="BN124" s="1099"/>
      <c r="BO124" s="1099"/>
      <c r="BP124" s="1100"/>
      <c r="BQ124" s="1101">
        <v>131.5</v>
      </c>
      <c r="BR124" s="1066"/>
      <c r="BS124" s="1066"/>
      <c r="BT124" s="1066"/>
      <c r="BU124" s="1066"/>
      <c r="BV124" s="1066">
        <v>127.1</v>
      </c>
      <c r="BW124" s="1066"/>
      <c r="BX124" s="1066"/>
      <c r="BY124" s="1066"/>
      <c r="BZ124" s="1066"/>
      <c r="CA124" s="1066">
        <v>122.5</v>
      </c>
      <c r="CB124" s="1066"/>
      <c r="CC124" s="1066"/>
      <c r="CD124" s="1066"/>
      <c r="CE124" s="1066"/>
      <c r="CF124" s="1067"/>
      <c r="CG124" s="1068"/>
      <c r="CH124" s="1068"/>
      <c r="CI124" s="1068"/>
      <c r="CJ124" s="1069"/>
      <c r="CK124" s="1051"/>
      <c r="CL124" s="1051"/>
      <c r="CM124" s="1051"/>
      <c r="CN124" s="1051"/>
      <c r="CO124" s="1052"/>
      <c r="CP124" s="1058" t="s">
        <v>474</v>
      </c>
      <c r="CQ124" s="1059"/>
      <c r="CR124" s="1059"/>
      <c r="CS124" s="1059"/>
      <c r="CT124" s="1059"/>
      <c r="CU124" s="1059"/>
      <c r="CV124" s="1059"/>
      <c r="CW124" s="1059"/>
      <c r="CX124" s="1059"/>
      <c r="CY124" s="1059"/>
      <c r="CZ124" s="1059"/>
      <c r="DA124" s="1059"/>
      <c r="DB124" s="1059"/>
      <c r="DC124" s="1059"/>
      <c r="DD124" s="1059"/>
      <c r="DE124" s="1059"/>
      <c r="DF124" s="1060"/>
      <c r="DG124" s="1043" t="s">
        <v>129</v>
      </c>
      <c r="DH124" s="1025"/>
      <c r="DI124" s="1025"/>
      <c r="DJ124" s="1025"/>
      <c r="DK124" s="1026"/>
      <c r="DL124" s="1024" t="s">
        <v>440</v>
      </c>
      <c r="DM124" s="1025"/>
      <c r="DN124" s="1025"/>
      <c r="DO124" s="1025"/>
      <c r="DP124" s="1026"/>
      <c r="DQ124" s="1024" t="s">
        <v>440</v>
      </c>
      <c r="DR124" s="1025"/>
      <c r="DS124" s="1025"/>
      <c r="DT124" s="1025"/>
      <c r="DU124" s="1026"/>
      <c r="DV124" s="1027" t="s">
        <v>440</v>
      </c>
      <c r="DW124" s="1028"/>
      <c r="DX124" s="1028"/>
      <c r="DY124" s="1028"/>
      <c r="DZ124" s="1029"/>
    </row>
    <row r="125" spans="1:130" s="230" customFormat="1" ht="26.25" customHeight="1" x14ac:dyDescent="0.2">
      <c r="A125" s="1096"/>
      <c r="B125" s="988"/>
      <c r="C125" s="961" t="s">
        <v>463</v>
      </c>
      <c r="D125" s="962"/>
      <c r="E125" s="962"/>
      <c r="F125" s="962"/>
      <c r="G125" s="962"/>
      <c r="H125" s="962"/>
      <c r="I125" s="962"/>
      <c r="J125" s="962"/>
      <c r="K125" s="962"/>
      <c r="L125" s="962"/>
      <c r="M125" s="962"/>
      <c r="N125" s="962"/>
      <c r="O125" s="962"/>
      <c r="P125" s="962"/>
      <c r="Q125" s="962"/>
      <c r="R125" s="962"/>
      <c r="S125" s="962"/>
      <c r="T125" s="962"/>
      <c r="U125" s="962"/>
      <c r="V125" s="962"/>
      <c r="W125" s="962"/>
      <c r="X125" s="962"/>
      <c r="Y125" s="962"/>
      <c r="Z125" s="963"/>
      <c r="AA125" s="997" t="s">
        <v>440</v>
      </c>
      <c r="AB125" s="998"/>
      <c r="AC125" s="998"/>
      <c r="AD125" s="998"/>
      <c r="AE125" s="999"/>
      <c r="AF125" s="1000" t="s">
        <v>440</v>
      </c>
      <c r="AG125" s="998"/>
      <c r="AH125" s="998"/>
      <c r="AI125" s="998"/>
      <c r="AJ125" s="999"/>
      <c r="AK125" s="1000" t="s">
        <v>129</v>
      </c>
      <c r="AL125" s="998"/>
      <c r="AM125" s="998"/>
      <c r="AN125" s="998"/>
      <c r="AO125" s="999"/>
      <c r="AP125" s="1001" t="s">
        <v>129</v>
      </c>
      <c r="AQ125" s="1002"/>
      <c r="AR125" s="1002"/>
      <c r="AS125" s="1002"/>
      <c r="AT125" s="1003"/>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61" t="s">
        <v>475</v>
      </c>
      <c r="CL125" s="1046"/>
      <c r="CM125" s="1046"/>
      <c r="CN125" s="1046"/>
      <c r="CO125" s="1047"/>
      <c r="CP125" s="968" t="s">
        <v>476</v>
      </c>
      <c r="CQ125" s="936"/>
      <c r="CR125" s="936"/>
      <c r="CS125" s="936"/>
      <c r="CT125" s="936"/>
      <c r="CU125" s="936"/>
      <c r="CV125" s="936"/>
      <c r="CW125" s="936"/>
      <c r="CX125" s="936"/>
      <c r="CY125" s="936"/>
      <c r="CZ125" s="936"/>
      <c r="DA125" s="936"/>
      <c r="DB125" s="936"/>
      <c r="DC125" s="936"/>
      <c r="DD125" s="936"/>
      <c r="DE125" s="936"/>
      <c r="DF125" s="937"/>
      <c r="DG125" s="969" t="s">
        <v>129</v>
      </c>
      <c r="DH125" s="970"/>
      <c r="DI125" s="970"/>
      <c r="DJ125" s="970"/>
      <c r="DK125" s="970"/>
      <c r="DL125" s="970" t="s">
        <v>440</v>
      </c>
      <c r="DM125" s="970"/>
      <c r="DN125" s="970"/>
      <c r="DO125" s="970"/>
      <c r="DP125" s="970"/>
      <c r="DQ125" s="970" t="s">
        <v>129</v>
      </c>
      <c r="DR125" s="970"/>
      <c r="DS125" s="970"/>
      <c r="DT125" s="970"/>
      <c r="DU125" s="970"/>
      <c r="DV125" s="971" t="s">
        <v>440</v>
      </c>
      <c r="DW125" s="971"/>
      <c r="DX125" s="971"/>
      <c r="DY125" s="971"/>
      <c r="DZ125" s="972"/>
    </row>
    <row r="126" spans="1:130" s="230" customFormat="1" ht="26.25" customHeight="1" thickBot="1" x14ac:dyDescent="0.25">
      <c r="A126" s="1096"/>
      <c r="B126" s="988"/>
      <c r="C126" s="961" t="s">
        <v>465</v>
      </c>
      <c r="D126" s="962"/>
      <c r="E126" s="962"/>
      <c r="F126" s="962"/>
      <c r="G126" s="962"/>
      <c r="H126" s="962"/>
      <c r="I126" s="962"/>
      <c r="J126" s="962"/>
      <c r="K126" s="962"/>
      <c r="L126" s="962"/>
      <c r="M126" s="962"/>
      <c r="N126" s="962"/>
      <c r="O126" s="962"/>
      <c r="P126" s="962"/>
      <c r="Q126" s="962"/>
      <c r="R126" s="962"/>
      <c r="S126" s="962"/>
      <c r="T126" s="962"/>
      <c r="U126" s="962"/>
      <c r="V126" s="962"/>
      <c r="W126" s="962"/>
      <c r="X126" s="962"/>
      <c r="Y126" s="962"/>
      <c r="Z126" s="963"/>
      <c r="AA126" s="997" t="s">
        <v>440</v>
      </c>
      <c r="AB126" s="998"/>
      <c r="AC126" s="998"/>
      <c r="AD126" s="998"/>
      <c r="AE126" s="999"/>
      <c r="AF126" s="1000" t="s">
        <v>129</v>
      </c>
      <c r="AG126" s="998"/>
      <c r="AH126" s="998"/>
      <c r="AI126" s="998"/>
      <c r="AJ126" s="999"/>
      <c r="AK126" s="1000" t="s">
        <v>440</v>
      </c>
      <c r="AL126" s="998"/>
      <c r="AM126" s="998"/>
      <c r="AN126" s="998"/>
      <c r="AO126" s="999"/>
      <c r="AP126" s="1001" t="s">
        <v>129</v>
      </c>
      <c r="AQ126" s="1002"/>
      <c r="AR126" s="1002"/>
      <c r="AS126" s="1002"/>
      <c r="AT126" s="1003"/>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62"/>
      <c r="CL126" s="1049"/>
      <c r="CM126" s="1049"/>
      <c r="CN126" s="1049"/>
      <c r="CO126" s="1050"/>
      <c r="CP126" s="961" t="s">
        <v>477</v>
      </c>
      <c r="CQ126" s="962"/>
      <c r="CR126" s="962"/>
      <c r="CS126" s="962"/>
      <c r="CT126" s="962"/>
      <c r="CU126" s="962"/>
      <c r="CV126" s="962"/>
      <c r="CW126" s="962"/>
      <c r="CX126" s="962"/>
      <c r="CY126" s="962"/>
      <c r="CZ126" s="962"/>
      <c r="DA126" s="962"/>
      <c r="DB126" s="962"/>
      <c r="DC126" s="962"/>
      <c r="DD126" s="962"/>
      <c r="DE126" s="962"/>
      <c r="DF126" s="963"/>
      <c r="DG126" s="964" t="s">
        <v>440</v>
      </c>
      <c r="DH126" s="965"/>
      <c r="DI126" s="965"/>
      <c r="DJ126" s="965"/>
      <c r="DK126" s="965"/>
      <c r="DL126" s="965" t="s">
        <v>129</v>
      </c>
      <c r="DM126" s="965"/>
      <c r="DN126" s="965"/>
      <c r="DO126" s="965"/>
      <c r="DP126" s="965"/>
      <c r="DQ126" s="965" t="s">
        <v>129</v>
      </c>
      <c r="DR126" s="965"/>
      <c r="DS126" s="965"/>
      <c r="DT126" s="965"/>
      <c r="DU126" s="965"/>
      <c r="DV126" s="966" t="s">
        <v>440</v>
      </c>
      <c r="DW126" s="966"/>
      <c r="DX126" s="966"/>
      <c r="DY126" s="966"/>
      <c r="DZ126" s="967"/>
    </row>
    <row r="127" spans="1:130" s="230" customFormat="1" ht="26.25" customHeight="1" x14ac:dyDescent="0.2">
      <c r="A127" s="1097"/>
      <c r="B127" s="990"/>
      <c r="C127" s="1012" t="s">
        <v>478</v>
      </c>
      <c r="D127" s="1004"/>
      <c r="E127" s="1004"/>
      <c r="F127" s="1004"/>
      <c r="G127" s="1004"/>
      <c r="H127" s="1004"/>
      <c r="I127" s="1004"/>
      <c r="J127" s="1004"/>
      <c r="K127" s="1004"/>
      <c r="L127" s="1004"/>
      <c r="M127" s="1004"/>
      <c r="N127" s="1004"/>
      <c r="O127" s="1004"/>
      <c r="P127" s="1004"/>
      <c r="Q127" s="1004"/>
      <c r="R127" s="1004"/>
      <c r="S127" s="1004"/>
      <c r="T127" s="1004"/>
      <c r="U127" s="1004"/>
      <c r="V127" s="1004"/>
      <c r="W127" s="1004"/>
      <c r="X127" s="1004"/>
      <c r="Y127" s="1004"/>
      <c r="Z127" s="1005"/>
      <c r="AA127" s="997">
        <v>5282</v>
      </c>
      <c r="AB127" s="998"/>
      <c r="AC127" s="998"/>
      <c r="AD127" s="998"/>
      <c r="AE127" s="999"/>
      <c r="AF127" s="1000">
        <v>4917</v>
      </c>
      <c r="AG127" s="998"/>
      <c r="AH127" s="998"/>
      <c r="AI127" s="998"/>
      <c r="AJ127" s="999"/>
      <c r="AK127" s="1000">
        <v>4563</v>
      </c>
      <c r="AL127" s="998"/>
      <c r="AM127" s="998"/>
      <c r="AN127" s="998"/>
      <c r="AO127" s="999"/>
      <c r="AP127" s="1001">
        <v>0.1</v>
      </c>
      <c r="AQ127" s="1002"/>
      <c r="AR127" s="1002"/>
      <c r="AS127" s="1002"/>
      <c r="AT127" s="1003"/>
      <c r="AU127" s="232"/>
      <c r="AV127" s="232"/>
      <c r="AW127" s="232"/>
      <c r="AX127" s="1070" t="s">
        <v>479</v>
      </c>
      <c r="AY127" s="1071"/>
      <c r="AZ127" s="1071"/>
      <c r="BA127" s="1071"/>
      <c r="BB127" s="1071"/>
      <c r="BC127" s="1071"/>
      <c r="BD127" s="1071"/>
      <c r="BE127" s="1072"/>
      <c r="BF127" s="1073" t="s">
        <v>480</v>
      </c>
      <c r="BG127" s="1071"/>
      <c r="BH127" s="1071"/>
      <c r="BI127" s="1071"/>
      <c r="BJ127" s="1071"/>
      <c r="BK127" s="1071"/>
      <c r="BL127" s="1072"/>
      <c r="BM127" s="1073" t="s">
        <v>481</v>
      </c>
      <c r="BN127" s="1071"/>
      <c r="BO127" s="1071"/>
      <c r="BP127" s="1071"/>
      <c r="BQ127" s="1071"/>
      <c r="BR127" s="1071"/>
      <c r="BS127" s="1072"/>
      <c r="BT127" s="1073" t="s">
        <v>482</v>
      </c>
      <c r="BU127" s="1071"/>
      <c r="BV127" s="1071"/>
      <c r="BW127" s="1071"/>
      <c r="BX127" s="1071"/>
      <c r="BY127" s="1071"/>
      <c r="BZ127" s="1094"/>
      <c r="CA127" s="232"/>
      <c r="CB127" s="232"/>
      <c r="CC127" s="232"/>
      <c r="CD127" s="255"/>
      <c r="CE127" s="255"/>
      <c r="CF127" s="255"/>
      <c r="CG127" s="232"/>
      <c r="CH127" s="232"/>
      <c r="CI127" s="232"/>
      <c r="CJ127" s="254"/>
      <c r="CK127" s="1062"/>
      <c r="CL127" s="1049"/>
      <c r="CM127" s="1049"/>
      <c r="CN127" s="1049"/>
      <c r="CO127" s="1050"/>
      <c r="CP127" s="961" t="s">
        <v>483</v>
      </c>
      <c r="CQ127" s="962"/>
      <c r="CR127" s="962"/>
      <c r="CS127" s="962"/>
      <c r="CT127" s="962"/>
      <c r="CU127" s="962"/>
      <c r="CV127" s="962"/>
      <c r="CW127" s="962"/>
      <c r="CX127" s="962"/>
      <c r="CY127" s="962"/>
      <c r="CZ127" s="962"/>
      <c r="DA127" s="962"/>
      <c r="DB127" s="962"/>
      <c r="DC127" s="962"/>
      <c r="DD127" s="962"/>
      <c r="DE127" s="962"/>
      <c r="DF127" s="963"/>
      <c r="DG127" s="964" t="s">
        <v>440</v>
      </c>
      <c r="DH127" s="965"/>
      <c r="DI127" s="965"/>
      <c r="DJ127" s="965"/>
      <c r="DK127" s="965"/>
      <c r="DL127" s="965" t="s">
        <v>440</v>
      </c>
      <c r="DM127" s="965"/>
      <c r="DN127" s="965"/>
      <c r="DO127" s="965"/>
      <c r="DP127" s="965"/>
      <c r="DQ127" s="965" t="s">
        <v>440</v>
      </c>
      <c r="DR127" s="965"/>
      <c r="DS127" s="965"/>
      <c r="DT127" s="965"/>
      <c r="DU127" s="965"/>
      <c r="DV127" s="966" t="s">
        <v>129</v>
      </c>
      <c r="DW127" s="966"/>
      <c r="DX127" s="966"/>
      <c r="DY127" s="966"/>
      <c r="DZ127" s="967"/>
    </row>
    <row r="128" spans="1:130" s="230" customFormat="1" ht="26.25" customHeight="1" thickBot="1" x14ac:dyDescent="0.25">
      <c r="A128" s="1080" t="s">
        <v>484</v>
      </c>
      <c r="B128" s="1081"/>
      <c r="C128" s="1081"/>
      <c r="D128" s="1081"/>
      <c r="E128" s="1081"/>
      <c r="F128" s="1081"/>
      <c r="G128" s="1081"/>
      <c r="H128" s="1081"/>
      <c r="I128" s="1081"/>
      <c r="J128" s="1081"/>
      <c r="K128" s="1081"/>
      <c r="L128" s="1081"/>
      <c r="M128" s="1081"/>
      <c r="N128" s="1081"/>
      <c r="O128" s="1081"/>
      <c r="P128" s="1081"/>
      <c r="Q128" s="1081"/>
      <c r="R128" s="1081"/>
      <c r="S128" s="1081"/>
      <c r="T128" s="1081"/>
      <c r="U128" s="1081"/>
      <c r="V128" s="1081"/>
      <c r="W128" s="1082" t="s">
        <v>485</v>
      </c>
      <c r="X128" s="1082"/>
      <c r="Y128" s="1082"/>
      <c r="Z128" s="1083"/>
      <c r="AA128" s="1084">
        <v>181786</v>
      </c>
      <c r="AB128" s="1085"/>
      <c r="AC128" s="1085"/>
      <c r="AD128" s="1085"/>
      <c r="AE128" s="1086"/>
      <c r="AF128" s="1087">
        <v>180320</v>
      </c>
      <c r="AG128" s="1085"/>
      <c r="AH128" s="1085"/>
      <c r="AI128" s="1085"/>
      <c r="AJ128" s="1086"/>
      <c r="AK128" s="1087">
        <v>185420</v>
      </c>
      <c r="AL128" s="1085"/>
      <c r="AM128" s="1085"/>
      <c r="AN128" s="1085"/>
      <c r="AO128" s="1086"/>
      <c r="AP128" s="1088"/>
      <c r="AQ128" s="1089"/>
      <c r="AR128" s="1089"/>
      <c r="AS128" s="1089"/>
      <c r="AT128" s="1090"/>
      <c r="AU128" s="232"/>
      <c r="AV128" s="232"/>
      <c r="AW128" s="232"/>
      <c r="AX128" s="935" t="s">
        <v>486</v>
      </c>
      <c r="AY128" s="936"/>
      <c r="AZ128" s="936"/>
      <c r="BA128" s="936"/>
      <c r="BB128" s="936"/>
      <c r="BC128" s="936"/>
      <c r="BD128" s="936"/>
      <c r="BE128" s="937"/>
      <c r="BF128" s="1091" t="s">
        <v>129</v>
      </c>
      <c r="BG128" s="1092"/>
      <c r="BH128" s="1092"/>
      <c r="BI128" s="1092"/>
      <c r="BJ128" s="1092"/>
      <c r="BK128" s="1092"/>
      <c r="BL128" s="1093"/>
      <c r="BM128" s="1091">
        <v>13.66</v>
      </c>
      <c r="BN128" s="1092"/>
      <c r="BO128" s="1092"/>
      <c r="BP128" s="1092"/>
      <c r="BQ128" s="1092"/>
      <c r="BR128" s="1092"/>
      <c r="BS128" s="1093"/>
      <c r="BT128" s="1091">
        <v>20</v>
      </c>
      <c r="BU128" s="1092"/>
      <c r="BV128" s="1092"/>
      <c r="BW128" s="1092"/>
      <c r="BX128" s="1092"/>
      <c r="BY128" s="1092"/>
      <c r="BZ128" s="1115"/>
      <c r="CA128" s="255"/>
      <c r="CB128" s="255"/>
      <c r="CC128" s="255"/>
      <c r="CD128" s="255"/>
      <c r="CE128" s="255"/>
      <c r="CF128" s="255"/>
      <c r="CG128" s="232"/>
      <c r="CH128" s="232"/>
      <c r="CI128" s="232"/>
      <c r="CJ128" s="254"/>
      <c r="CK128" s="1063"/>
      <c r="CL128" s="1064"/>
      <c r="CM128" s="1064"/>
      <c r="CN128" s="1064"/>
      <c r="CO128" s="1065"/>
      <c r="CP128" s="1074" t="s">
        <v>487</v>
      </c>
      <c r="CQ128" s="762"/>
      <c r="CR128" s="762"/>
      <c r="CS128" s="762"/>
      <c r="CT128" s="762"/>
      <c r="CU128" s="762"/>
      <c r="CV128" s="762"/>
      <c r="CW128" s="762"/>
      <c r="CX128" s="762"/>
      <c r="CY128" s="762"/>
      <c r="CZ128" s="762"/>
      <c r="DA128" s="762"/>
      <c r="DB128" s="762"/>
      <c r="DC128" s="762"/>
      <c r="DD128" s="762"/>
      <c r="DE128" s="762"/>
      <c r="DF128" s="1075"/>
      <c r="DG128" s="1076" t="s">
        <v>129</v>
      </c>
      <c r="DH128" s="1077"/>
      <c r="DI128" s="1077"/>
      <c r="DJ128" s="1077"/>
      <c r="DK128" s="1077"/>
      <c r="DL128" s="1077" t="s">
        <v>129</v>
      </c>
      <c r="DM128" s="1077"/>
      <c r="DN128" s="1077"/>
      <c r="DO128" s="1077"/>
      <c r="DP128" s="1077"/>
      <c r="DQ128" s="1077" t="s">
        <v>440</v>
      </c>
      <c r="DR128" s="1077"/>
      <c r="DS128" s="1077"/>
      <c r="DT128" s="1077"/>
      <c r="DU128" s="1077"/>
      <c r="DV128" s="1078" t="s">
        <v>440</v>
      </c>
      <c r="DW128" s="1078"/>
      <c r="DX128" s="1078"/>
      <c r="DY128" s="1078"/>
      <c r="DZ128" s="1079"/>
    </row>
    <row r="129" spans="1:131" s="230" customFormat="1" ht="26.25" customHeight="1" x14ac:dyDescent="0.2">
      <c r="A129" s="973" t="s">
        <v>108</v>
      </c>
      <c r="B129" s="974"/>
      <c r="C129" s="974"/>
      <c r="D129" s="974"/>
      <c r="E129" s="974"/>
      <c r="F129" s="974"/>
      <c r="G129" s="974"/>
      <c r="H129" s="974"/>
      <c r="I129" s="974"/>
      <c r="J129" s="974"/>
      <c r="K129" s="974"/>
      <c r="L129" s="974"/>
      <c r="M129" s="974"/>
      <c r="N129" s="974"/>
      <c r="O129" s="974"/>
      <c r="P129" s="974"/>
      <c r="Q129" s="974"/>
      <c r="R129" s="974"/>
      <c r="S129" s="974"/>
      <c r="T129" s="974"/>
      <c r="U129" s="974"/>
      <c r="V129" s="974"/>
      <c r="W129" s="1109" t="s">
        <v>488</v>
      </c>
      <c r="X129" s="1110"/>
      <c r="Y129" s="1110"/>
      <c r="Z129" s="1111"/>
      <c r="AA129" s="997">
        <v>8306983</v>
      </c>
      <c r="AB129" s="998"/>
      <c r="AC129" s="998"/>
      <c r="AD129" s="998"/>
      <c r="AE129" s="999"/>
      <c r="AF129" s="1000">
        <v>8557248</v>
      </c>
      <c r="AG129" s="998"/>
      <c r="AH129" s="998"/>
      <c r="AI129" s="998"/>
      <c r="AJ129" s="999"/>
      <c r="AK129" s="1000">
        <v>8377772</v>
      </c>
      <c r="AL129" s="998"/>
      <c r="AM129" s="998"/>
      <c r="AN129" s="998"/>
      <c r="AO129" s="999"/>
      <c r="AP129" s="1112"/>
      <c r="AQ129" s="1113"/>
      <c r="AR129" s="1113"/>
      <c r="AS129" s="1113"/>
      <c r="AT129" s="1114"/>
      <c r="AU129" s="233"/>
      <c r="AV129" s="233"/>
      <c r="AW129" s="233"/>
      <c r="AX129" s="1104" t="s">
        <v>489</v>
      </c>
      <c r="AY129" s="962"/>
      <c r="AZ129" s="962"/>
      <c r="BA129" s="962"/>
      <c r="BB129" s="962"/>
      <c r="BC129" s="962"/>
      <c r="BD129" s="962"/>
      <c r="BE129" s="963"/>
      <c r="BF129" s="1105" t="s">
        <v>440</v>
      </c>
      <c r="BG129" s="1106"/>
      <c r="BH129" s="1106"/>
      <c r="BI129" s="1106"/>
      <c r="BJ129" s="1106"/>
      <c r="BK129" s="1106"/>
      <c r="BL129" s="1107"/>
      <c r="BM129" s="1105">
        <v>18.66</v>
      </c>
      <c r="BN129" s="1106"/>
      <c r="BO129" s="1106"/>
      <c r="BP129" s="1106"/>
      <c r="BQ129" s="1106"/>
      <c r="BR129" s="1106"/>
      <c r="BS129" s="1107"/>
      <c r="BT129" s="1105">
        <v>30</v>
      </c>
      <c r="BU129" s="1106"/>
      <c r="BV129" s="1106"/>
      <c r="BW129" s="1106"/>
      <c r="BX129" s="1106"/>
      <c r="BY129" s="1106"/>
      <c r="BZ129" s="1108"/>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3" t="s">
        <v>490</v>
      </c>
      <c r="B130" s="974"/>
      <c r="C130" s="974"/>
      <c r="D130" s="974"/>
      <c r="E130" s="974"/>
      <c r="F130" s="974"/>
      <c r="G130" s="974"/>
      <c r="H130" s="974"/>
      <c r="I130" s="974"/>
      <c r="J130" s="974"/>
      <c r="K130" s="974"/>
      <c r="L130" s="974"/>
      <c r="M130" s="974"/>
      <c r="N130" s="974"/>
      <c r="O130" s="974"/>
      <c r="P130" s="974"/>
      <c r="Q130" s="974"/>
      <c r="R130" s="974"/>
      <c r="S130" s="974"/>
      <c r="T130" s="974"/>
      <c r="U130" s="974"/>
      <c r="V130" s="974"/>
      <c r="W130" s="1109" t="s">
        <v>491</v>
      </c>
      <c r="X130" s="1110"/>
      <c r="Y130" s="1110"/>
      <c r="Z130" s="1111"/>
      <c r="AA130" s="997">
        <v>1054103</v>
      </c>
      <c r="AB130" s="998"/>
      <c r="AC130" s="998"/>
      <c r="AD130" s="998"/>
      <c r="AE130" s="999"/>
      <c r="AF130" s="1000">
        <v>1035155</v>
      </c>
      <c r="AG130" s="998"/>
      <c r="AH130" s="998"/>
      <c r="AI130" s="998"/>
      <c r="AJ130" s="999"/>
      <c r="AK130" s="1000">
        <v>1028499</v>
      </c>
      <c r="AL130" s="998"/>
      <c r="AM130" s="998"/>
      <c r="AN130" s="998"/>
      <c r="AO130" s="999"/>
      <c r="AP130" s="1112"/>
      <c r="AQ130" s="1113"/>
      <c r="AR130" s="1113"/>
      <c r="AS130" s="1113"/>
      <c r="AT130" s="1114"/>
      <c r="AU130" s="233"/>
      <c r="AV130" s="233"/>
      <c r="AW130" s="233"/>
      <c r="AX130" s="1104" t="s">
        <v>492</v>
      </c>
      <c r="AY130" s="962"/>
      <c r="AZ130" s="962"/>
      <c r="BA130" s="962"/>
      <c r="BB130" s="962"/>
      <c r="BC130" s="962"/>
      <c r="BD130" s="962"/>
      <c r="BE130" s="963"/>
      <c r="BF130" s="1140">
        <v>12.2</v>
      </c>
      <c r="BG130" s="1141"/>
      <c r="BH130" s="1141"/>
      <c r="BI130" s="1141"/>
      <c r="BJ130" s="1141"/>
      <c r="BK130" s="1141"/>
      <c r="BL130" s="1142"/>
      <c r="BM130" s="1140">
        <v>25</v>
      </c>
      <c r="BN130" s="1141"/>
      <c r="BO130" s="1141"/>
      <c r="BP130" s="1141"/>
      <c r="BQ130" s="1141"/>
      <c r="BR130" s="1141"/>
      <c r="BS130" s="1142"/>
      <c r="BT130" s="1140">
        <v>35</v>
      </c>
      <c r="BU130" s="1141"/>
      <c r="BV130" s="1141"/>
      <c r="BW130" s="1141"/>
      <c r="BX130" s="1141"/>
      <c r="BY130" s="1141"/>
      <c r="BZ130" s="114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4"/>
      <c r="B131" s="1145"/>
      <c r="C131" s="1145"/>
      <c r="D131" s="1145"/>
      <c r="E131" s="1145"/>
      <c r="F131" s="1145"/>
      <c r="G131" s="1145"/>
      <c r="H131" s="1145"/>
      <c r="I131" s="1145"/>
      <c r="J131" s="1145"/>
      <c r="K131" s="1145"/>
      <c r="L131" s="1145"/>
      <c r="M131" s="1145"/>
      <c r="N131" s="1145"/>
      <c r="O131" s="1145"/>
      <c r="P131" s="1145"/>
      <c r="Q131" s="1145"/>
      <c r="R131" s="1145"/>
      <c r="S131" s="1145"/>
      <c r="T131" s="1145"/>
      <c r="U131" s="1145"/>
      <c r="V131" s="1145"/>
      <c r="W131" s="1146" t="s">
        <v>493</v>
      </c>
      <c r="X131" s="1147"/>
      <c r="Y131" s="1147"/>
      <c r="Z131" s="1148"/>
      <c r="AA131" s="1043">
        <v>7252880</v>
      </c>
      <c r="AB131" s="1025"/>
      <c r="AC131" s="1025"/>
      <c r="AD131" s="1025"/>
      <c r="AE131" s="1026"/>
      <c r="AF131" s="1024">
        <v>7522093</v>
      </c>
      <c r="AG131" s="1025"/>
      <c r="AH131" s="1025"/>
      <c r="AI131" s="1025"/>
      <c r="AJ131" s="1026"/>
      <c r="AK131" s="1024">
        <v>7349273</v>
      </c>
      <c r="AL131" s="1025"/>
      <c r="AM131" s="1025"/>
      <c r="AN131" s="1025"/>
      <c r="AO131" s="1026"/>
      <c r="AP131" s="1149"/>
      <c r="AQ131" s="1150"/>
      <c r="AR131" s="1150"/>
      <c r="AS131" s="1150"/>
      <c r="AT131" s="1151"/>
      <c r="AU131" s="233"/>
      <c r="AV131" s="233"/>
      <c r="AW131" s="233"/>
      <c r="AX131" s="1122" t="s">
        <v>494</v>
      </c>
      <c r="AY131" s="762"/>
      <c r="AZ131" s="762"/>
      <c r="BA131" s="762"/>
      <c r="BB131" s="762"/>
      <c r="BC131" s="762"/>
      <c r="BD131" s="762"/>
      <c r="BE131" s="1075"/>
      <c r="BF131" s="1123">
        <v>122.5</v>
      </c>
      <c r="BG131" s="1124"/>
      <c r="BH131" s="1124"/>
      <c r="BI131" s="1124"/>
      <c r="BJ131" s="1124"/>
      <c r="BK131" s="1124"/>
      <c r="BL131" s="1125"/>
      <c r="BM131" s="1123">
        <v>350</v>
      </c>
      <c r="BN131" s="1124"/>
      <c r="BO131" s="1124"/>
      <c r="BP131" s="1124"/>
      <c r="BQ131" s="1124"/>
      <c r="BR131" s="1124"/>
      <c r="BS131" s="1125"/>
      <c r="BT131" s="1126"/>
      <c r="BU131" s="1127"/>
      <c r="BV131" s="1127"/>
      <c r="BW131" s="1127"/>
      <c r="BX131" s="1127"/>
      <c r="BY131" s="1127"/>
      <c r="BZ131" s="1128"/>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9" t="s">
        <v>495</v>
      </c>
      <c r="B132" s="1130"/>
      <c r="C132" s="1130"/>
      <c r="D132" s="1130"/>
      <c r="E132" s="1130"/>
      <c r="F132" s="1130"/>
      <c r="G132" s="1130"/>
      <c r="H132" s="1130"/>
      <c r="I132" s="1130"/>
      <c r="J132" s="1130"/>
      <c r="K132" s="1130"/>
      <c r="L132" s="1130"/>
      <c r="M132" s="1130"/>
      <c r="N132" s="1130"/>
      <c r="O132" s="1130"/>
      <c r="P132" s="1130"/>
      <c r="Q132" s="1130"/>
      <c r="R132" s="1130"/>
      <c r="S132" s="1130"/>
      <c r="T132" s="1130"/>
      <c r="U132" s="1130"/>
      <c r="V132" s="1133" t="s">
        <v>496</v>
      </c>
      <c r="W132" s="1133"/>
      <c r="X132" s="1133"/>
      <c r="Y132" s="1133"/>
      <c r="Z132" s="1134"/>
      <c r="AA132" s="1135">
        <v>11.7898683</v>
      </c>
      <c r="AB132" s="1136"/>
      <c r="AC132" s="1136"/>
      <c r="AD132" s="1136"/>
      <c r="AE132" s="1137"/>
      <c r="AF132" s="1138">
        <v>11.88068268</v>
      </c>
      <c r="AG132" s="1136"/>
      <c r="AH132" s="1136"/>
      <c r="AI132" s="1136"/>
      <c r="AJ132" s="1137"/>
      <c r="AK132" s="1138">
        <v>13.15237947</v>
      </c>
      <c r="AL132" s="1136"/>
      <c r="AM132" s="1136"/>
      <c r="AN132" s="1136"/>
      <c r="AO132" s="1137"/>
      <c r="AP132" s="1040"/>
      <c r="AQ132" s="1041"/>
      <c r="AR132" s="1041"/>
      <c r="AS132" s="1041"/>
      <c r="AT132" s="1139"/>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31"/>
      <c r="B133" s="1132"/>
      <c r="C133" s="1132"/>
      <c r="D133" s="1132"/>
      <c r="E133" s="1132"/>
      <c r="F133" s="1132"/>
      <c r="G133" s="1132"/>
      <c r="H133" s="1132"/>
      <c r="I133" s="1132"/>
      <c r="J133" s="1132"/>
      <c r="K133" s="1132"/>
      <c r="L133" s="1132"/>
      <c r="M133" s="1132"/>
      <c r="N133" s="1132"/>
      <c r="O133" s="1132"/>
      <c r="P133" s="1132"/>
      <c r="Q133" s="1132"/>
      <c r="R133" s="1132"/>
      <c r="S133" s="1132"/>
      <c r="T133" s="1132"/>
      <c r="U133" s="1132"/>
      <c r="V133" s="1116" t="s">
        <v>497</v>
      </c>
      <c r="W133" s="1116"/>
      <c r="X133" s="1116"/>
      <c r="Y133" s="1116"/>
      <c r="Z133" s="1117"/>
      <c r="AA133" s="1118">
        <v>11.9</v>
      </c>
      <c r="AB133" s="1119"/>
      <c r="AC133" s="1119"/>
      <c r="AD133" s="1119"/>
      <c r="AE133" s="1120"/>
      <c r="AF133" s="1118">
        <v>12</v>
      </c>
      <c r="AG133" s="1119"/>
      <c r="AH133" s="1119"/>
      <c r="AI133" s="1119"/>
      <c r="AJ133" s="1120"/>
      <c r="AK133" s="1118">
        <v>12.2</v>
      </c>
      <c r="AL133" s="1119"/>
      <c r="AM133" s="1119"/>
      <c r="AN133" s="1119"/>
      <c r="AO133" s="1120"/>
      <c r="AP133" s="1067"/>
      <c r="AQ133" s="1068"/>
      <c r="AR133" s="1068"/>
      <c r="AS133" s="1068"/>
      <c r="AT133" s="1121"/>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mG78rig7eDrqPqf39EcFGrEeczZpX/kTVPal1XEQZvv5AfHp71+sInKRwjKPauswTtgVseC+OujmSwd8QGO85Q==" saltValue="Xt9fTTc4wiecgGFtCGl3M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498</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nKgNni6Idff1KOJ+42/LljPrauo/RfpIAkF2IJ9k3m7X7S0F/AGmkIohiDRebTIZDA42KDofZdYEC10h8f3sOg==" saltValue="RoLdZfoendSrI2sfHI5e+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ZwpvOC4waOOf4remRUEsE9ugpg5sbmesF9M/AL0YxjIrEgnfdzf4lTO95jBvEoBXB3JLS8qigNXRPd0t5Bxdg==" saltValue="xsDvcjBnWEz4lOXyWzcwx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499</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500</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3" t="s">
        <v>501</v>
      </c>
      <c r="AP7" s="272"/>
      <c r="AQ7" s="273" t="s">
        <v>502</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4"/>
      <c r="AP8" s="278" t="s">
        <v>503</v>
      </c>
      <c r="AQ8" s="279" t="s">
        <v>504</v>
      </c>
      <c r="AR8" s="280" t="s">
        <v>505</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5" t="s">
        <v>506</v>
      </c>
      <c r="AL9" s="1156"/>
      <c r="AM9" s="1156"/>
      <c r="AN9" s="1157"/>
      <c r="AO9" s="281">
        <v>2612663</v>
      </c>
      <c r="AP9" s="281">
        <v>87532</v>
      </c>
      <c r="AQ9" s="282">
        <v>105319</v>
      </c>
      <c r="AR9" s="283">
        <v>-16.899999999999999</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5" t="s">
        <v>507</v>
      </c>
      <c r="AL10" s="1156"/>
      <c r="AM10" s="1156"/>
      <c r="AN10" s="1157"/>
      <c r="AO10" s="284">
        <v>398078</v>
      </c>
      <c r="AP10" s="284">
        <v>13337</v>
      </c>
      <c r="AQ10" s="285">
        <v>9860</v>
      </c>
      <c r="AR10" s="286">
        <v>35.299999999999997</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5" t="s">
        <v>508</v>
      </c>
      <c r="AL11" s="1156"/>
      <c r="AM11" s="1156"/>
      <c r="AN11" s="1157"/>
      <c r="AO11" s="284">
        <v>81909</v>
      </c>
      <c r="AP11" s="284">
        <v>2744</v>
      </c>
      <c r="AQ11" s="285">
        <v>1656</v>
      </c>
      <c r="AR11" s="286">
        <v>65.7</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5" t="s">
        <v>509</v>
      </c>
      <c r="AL12" s="1156"/>
      <c r="AM12" s="1156"/>
      <c r="AN12" s="1157"/>
      <c r="AO12" s="284" t="s">
        <v>510</v>
      </c>
      <c r="AP12" s="284" t="s">
        <v>510</v>
      </c>
      <c r="AQ12" s="285">
        <v>3</v>
      </c>
      <c r="AR12" s="286" t="s">
        <v>510</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5" t="s">
        <v>511</v>
      </c>
      <c r="AL13" s="1156"/>
      <c r="AM13" s="1156"/>
      <c r="AN13" s="1157"/>
      <c r="AO13" s="284">
        <v>125320</v>
      </c>
      <c r="AP13" s="284">
        <v>4199</v>
      </c>
      <c r="AQ13" s="285">
        <v>4056</v>
      </c>
      <c r="AR13" s="286">
        <v>3.5</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5" t="s">
        <v>512</v>
      </c>
      <c r="AL14" s="1156"/>
      <c r="AM14" s="1156"/>
      <c r="AN14" s="1157"/>
      <c r="AO14" s="284">
        <v>24048</v>
      </c>
      <c r="AP14" s="284">
        <v>806</v>
      </c>
      <c r="AQ14" s="285">
        <v>2339</v>
      </c>
      <c r="AR14" s="286">
        <v>-65.5</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8" t="s">
        <v>513</v>
      </c>
      <c r="AL15" s="1159"/>
      <c r="AM15" s="1159"/>
      <c r="AN15" s="1160"/>
      <c r="AO15" s="284">
        <v>-196882</v>
      </c>
      <c r="AP15" s="284">
        <v>-6596</v>
      </c>
      <c r="AQ15" s="285">
        <v>-7717</v>
      </c>
      <c r="AR15" s="286">
        <v>-14.5</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8" t="s">
        <v>187</v>
      </c>
      <c r="AL16" s="1159"/>
      <c r="AM16" s="1159"/>
      <c r="AN16" s="1160"/>
      <c r="AO16" s="284">
        <v>3045136</v>
      </c>
      <c r="AP16" s="284">
        <v>102021</v>
      </c>
      <c r="AQ16" s="285">
        <v>115515</v>
      </c>
      <c r="AR16" s="286">
        <v>-11.7</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514</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515</v>
      </c>
      <c r="AP20" s="293" t="s">
        <v>516</v>
      </c>
      <c r="AQ20" s="294" t="s">
        <v>517</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61" t="s">
        <v>518</v>
      </c>
      <c r="AL21" s="1162"/>
      <c r="AM21" s="1162"/>
      <c r="AN21" s="1163"/>
      <c r="AO21" s="297">
        <v>8.2100000000000009</v>
      </c>
      <c r="AP21" s="298">
        <v>10.69</v>
      </c>
      <c r="AQ21" s="299">
        <v>-2.48</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61" t="s">
        <v>519</v>
      </c>
      <c r="AL22" s="1162"/>
      <c r="AM22" s="1162"/>
      <c r="AN22" s="1163"/>
      <c r="AO22" s="302">
        <v>100</v>
      </c>
      <c r="AP22" s="303">
        <v>97.4</v>
      </c>
      <c r="AQ22" s="304">
        <v>2.6</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52" t="s">
        <v>520</v>
      </c>
      <c r="B26" s="1152"/>
      <c r="C26" s="1152"/>
      <c r="D26" s="1152"/>
      <c r="E26" s="1152"/>
      <c r="F26" s="1152"/>
      <c r="G26" s="1152"/>
      <c r="H26" s="1152"/>
      <c r="I26" s="1152"/>
      <c r="J26" s="1152"/>
      <c r="K26" s="1152"/>
      <c r="L26" s="1152"/>
      <c r="M26" s="1152"/>
      <c r="N26" s="1152"/>
      <c r="O26" s="1152"/>
      <c r="P26" s="1152"/>
      <c r="Q26" s="1152"/>
      <c r="R26" s="1152"/>
      <c r="S26" s="1152"/>
      <c r="T26" s="1152"/>
      <c r="U26" s="1152"/>
      <c r="V26" s="1152"/>
      <c r="W26" s="1152"/>
      <c r="X26" s="1152"/>
      <c r="Y26" s="1152"/>
      <c r="Z26" s="1152"/>
      <c r="AA26" s="1152"/>
      <c r="AB26" s="1152"/>
      <c r="AC26" s="1152"/>
      <c r="AD26" s="1152"/>
      <c r="AE26" s="1152"/>
      <c r="AF26" s="1152"/>
      <c r="AG26" s="1152"/>
      <c r="AH26" s="1152"/>
      <c r="AI26" s="1152"/>
      <c r="AJ26" s="1152"/>
      <c r="AK26" s="1152"/>
      <c r="AL26" s="1152"/>
      <c r="AM26" s="1152"/>
      <c r="AN26" s="1152"/>
      <c r="AO26" s="1152"/>
      <c r="AP26" s="1152"/>
      <c r="AQ26" s="1152"/>
      <c r="AR26" s="1152"/>
      <c r="AS26" s="1152"/>
      <c r="AT26" s="267"/>
    </row>
    <row r="27" spans="1:46" ht="13.2" x14ac:dyDescent="0.2">
      <c r="A27" s="309"/>
      <c r="AO27" s="262"/>
      <c r="AP27" s="262"/>
      <c r="AQ27" s="262"/>
      <c r="AR27" s="262"/>
      <c r="AS27" s="262"/>
      <c r="AT27" s="262"/>
    </row>
    <row r="28" spans="1:46" ht="16.2" x14ac:dyDescent="0.2">
      <c r="A28" s="263" t="s">
        <v>521</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522</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3" t="s">
        <v>501</v>
      </c>
      <c r="AP30" s="272"/>
      <c r="AQ30" s="273" t="s">
        <v>502</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4"/>
      <c r="AP31" s="278" t="s">
        <v>503</v>
      </c>
      <c r="AQ31" s="279" t="s">
        <v>504</v>
      </c>
      <c r="AR31" s="280" t="s">
        <v>505</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9" t="s">
        <v>523</v>
      </c>
      <c r="AL32" s="1170"/>
      <c r="AM32" s="1170"/>
      <c r="AN32" s="1171"/>
      <c r="AO32" s="312">
        <v>1444990</v>
      </c>
      <c r="AP32" s="312">
        <v>48412</v>
      </c>
      <c r="AQ32" s="313">
        <v>74824</v>
      </c>
      <c r="AR32" s="314">
        <v>-35.299999999999997</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9" t="s">
        <v>524</v>
      </c>
      <c r="AL33" s="1170"/>
      <c r="AM33" s="1170"/>
      <c r="AN33" s="1171"/>
      <c r="AO33" s="312" t="s">
        <v>510</v>
      </c>
      <c r="AP33" s="312" t="s">
        <v>510</v>
      </c>
      <c r="AQ33" s="313" t="s">
        <v>510</v>
      </c>
      <c r="AR33" s="314" t="s">
        <v>510</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9" t="s">
        <v>525</v>
      </c>
      <c r="AL34" s="1170"/>
      <c r="AM34" s="1170"/>
      <c r="AN34" s="1171"/>
      <c r="AO34" s="312" t="s">
        <v>510</v>
      </c>
      <c r="AP34" s="312" t="s">
        <v>510</v>
      </c>
      <c r="AQ34" s="313">
        <v>1</v>
      </c>
      <c r="AR34" s="314" t="s">
        <v>510</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9" t="s">
        <v>526</v>
      </c>
      <c r="AL35" s="1170"/>
      <c r="AM35" s="1170"/>
      <c r="AN35" s="1171"/>
      <c r="AO35" s="312">
        <v>531865</v>
      </c>
      <c r="AP35" s="312">
        <v>17819</v>
      </c>
      <c r="AQ35" s="313">
        <v>17427</v>
      </c>
      <c r="AR35" s="314">
        <v>2.2000000000000002</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9" t="s">
        <v>527</v>
      </c>
      <c r="AL36" s="1170"/>
      <c r="AM36" s="1170"/>
      <c r="AN36" s="1171"/>
      <c r="AO36" s="312">
        <v>168265</v>
      </c>
      <c r="AP36" s="312">
        <v>5637</v>
      </c>
      <c r="AQ36" s="313">
        <v>2447</v>
      </c>
      <c r="AR36" s="314">
        <v>130.4</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9" t="s">
        <v>528</v>
      </c>
      <c r="AL37" s="1170"/>
      <c r="AM37" s="1170"/>
      <c r="AN37" s="1171"/>
      <c r="AO37" s="312">
        <v>35403</v>
      </c>
      <c r="AP37" s="312">
        <v>1186</v>
      </c>
      <c r="AQ37" s="313">
        <v>591</v>
      </c>
      <c r="AR37" s="314">
        <v>100.7</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72" t="s">
        <v>529</v>
      </c>
      <c r="AL38" s="1173"/>
      <c r="AM38" s="1173"/>
      <c r="AN38" s="1174"/>
      <c r="AO38" s="315" t="s">
        <v>510</v>
      </c>
      <c r="AP38" s="315" t="s">
        <v>510</v>
      </c>
      <c r="AQ38" s="316">
        <v>2</v>
      </c>
      <c r="AR38" s="304" t="s">
        <v>510</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72" t="s">
        <v>530</v>
      </c>
      <c r="AL39" s="1173"/>
      <c r="AM39" s="1173"/>
      <c r="AN39" s="1174"/>
      <c r="AO39" s="312">
        <v>-185420</v>
      </c>
      <c r="AP39" s="312">
        <v>-6212</v>
      </c>
      <c r="AQ39" s="313">
        <v>-3618</v>
      </c>
      <c r="AR39" s="314">
        <v>71.7</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9" t="s">
        <v>531</v>
      </c>
      <c r="AL40" s="1170"/>
      <c r="AM40" s="1170"/>
      <c r="AN40" s="1171"/>
      <c r="AO40" s="312">
        <v>-1028499</v>
      </c>
      <c r="AP40" s="312">
        <v>-34458</v>
      </c>
      <c r="AQ40" s="313">
        <v>-63812</v>
      </c>
      <c r="AR40" s="314">
        <v>-46</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5" t="s">
        <v>299</v>
      </c>
      <c r="AL41" s="1176"/>
      <c r="AM41" s="1176"/>
      <c r="AN41" s="1177"/>
      <c r="AO41" s="312">
        <v>966604</v>
      </c>
      <c r="AP41" s="312">
        <v>32384</v>
      </c>
      <c r="AQ41" s="313">
        <v>27863</v>
      </c>
      <c r="AR41" s="314">
        <v>16.2</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532</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533</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534</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4" t="s">
        <v>501</v>
      </c>
      <c r="AN49" s="1166" t="s">
        <v>535</v>
      </c>
      <c r="AO49" s="1167"/>
      <c r="AP49" s="1167"/>
      <c r="AQ49" s="1167"/>
      <c r="AR49" s="1168"/>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5"/>
      <c r="AN50" s="328" t="s">
        <v>536</v>
      </c>
      <c r="AO50" s="329" t="s">
        <v>537</v>
      </c>
      <c r="AP50" s="330" t="s">
        <v>538</v>
      </c>
      <c r="AQ50" s="331" t="s">
        <v>539</v>
      </c>
      <c r="AR50" s="332" t="s">
        <v>540</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541</v>
      </c>
      <c r="AL51" s="325"/>
      <c r="AM51" s="333">
        <v>1581591</v>
      </c>
      <c r="AN51" s="334">
        <v>50149</v>
      </c>
      <c r="AO51" s="335">
        <v>62.2</v>
      </c>
      <c r="AP51" s="336">
        <v>85173</v>
      </c>
      <c r="AQ51" s="337">
        <v>-4.3</v>
      </c>
      <c r="AR51" s="338">
        <v>66.5</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542</v>
      </c>
      <c r="AM52" s="341">
        <v>897410</v>
      </c>
      <c r="AN52" s="342">
        <v>28455</v>
      </c>
      <c r="AO52" s="343">
        <v>39.6</v>
      </c>
      <c r="AP52" s="344">
        <v>43913</v>
      </c>
      <c r="AQ52" s="345">
        <v>-3.4</v>
      </c>
      <c r="AR52" s="346">
        <v>43</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543</v>
      </c>
      <c r="AL53" s="325"/>
      <c r="AM53" s="333">
        <v>1550007</v>
      </c>
      <c r="AN53" s="334">
        <v>49759</v>
      </c>
      <c r="AO53" s="335">
        <v>-0.8</v>
      </c>
      <c r="AP53" s="336">
        <v>94081</v>
      </c>
      <c r="AQ53" s="337">
        <v>10.5</v>
      </c>
      <c r="AR53" s="338">
        <v>-11.3</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542</v>
      </c>
      <c r="AM54" s="341">
        <v>885153</v>
      </c>
      <c r="AN54" s="342">
        <v>28416</v>
      </c>
      <c r="AO54" s="343">
        <v>-0.1</v>
      </c>
      <c r="AP54" s="344">
        <v>48949</v>
      </c>
      <c r="AQ54" s="345">
        <v>11.5</v>
      </c>
      <c r="AR54" s="346">
        <v>-11.6</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544</v>
      </c>
      <c r="AL55" s="325"/>
      <c r="AM55" s="333">
        <v>1118584</v>
      </c>
      <c r="AN55" s="334">
        <v>36389</v>
      </c>
      <c r="AO55" s="335">
        <v>-26.9</v>
      </c>
      <c r="AP55" s="336">
        <v>92632</v>
      </c>
      <c r="AQ55" s="337">
        <v>-1.5</v>
      </c>
      <c r="AR55" s="338">
        <v>-25.4</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542</v>
      </c>
      <c r="AM56" s="341">
        <v>629136</v>
      </c>
      <c r="AN56" s="342">
        <v>20466</v>
      </c>
      <c r="AO56" s="343">
        <v>-28</v>
      </c>
      <c r="AP56" s="344">
        <v>47978</v>
      </c>
      <c r="AQ56" s="345">
        <v>-2</v>
      </c>
      <c r="AR56" s="346">
        <v>-26</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545</v>
      </c>
      <c r="AL57" s="325"/>
      <c r="AM57" s="333">
        <v>1958940</v>
      </c>
      <c r="AN57" s="334">
        <v>64662</v>
      </c>
      <c r="AO57" s="335">
        <v>77.7</v>
      </c>
      <c r="AP57" s="336">
        <v>96469</v>
      </c>
      <c r="AQ57" s="337">
        <v>4.0999999999999996</v>
      </c>
      <c r="AR57" s="338">
        <v>73.599999999999994</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542</v>
      </c>
      <c r="AM58" s="341">
        <v>537117</v>
      </c>
      <c r="AN58" s="342">
        <v>17730</v>
      </c>
      <c r="AO58" s="343">
        <v>-13.4</v>
      </c>
      <c r="AP58" s="344">
        <v>49775</v>
      </c>
      <c r="AQ58" s="345">
        <v>3.7</v>
      </c>
      <c r="AR58" s="346">
        <v>-17.100000000000001</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546</v>
      </c>
      <c r="AL59" s="325"/>
      <c r="AM59" s="333">
        <v>1253543</v>
      </c>
      <c r="AN59" s="334">
        <v>41998</v>
      </c>
      <c r="AO59" s="335">
        <v>-35</v>
      </c>
      <c r="AP59" s="336">
        <v>85743</v>
      </c>
      <c r="AQ59" s="337">
        <v>-11.1</v>
      </c>
      <c r="AR59" s="338">
        <v>-23.9</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542</v>
      </c>
      <c r="AM60" s="341">
        <v>779282</v>
      </c>
      <c r="AN60" s="342">
        <v>26108</v>
      </c>
      <c r="AO60" s="343">
        <v>47.3</v>
      </c>
      <c r="AP60" s="344">
        <v>45231</v>
      </c>
      <c r="AQ60" s="345">
        <v>-9.1</v>
      </c>
      <c r="AR60" s="346">
        <v>56.4</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547</v>
      </c>
      <c r="AL61" s="347"/>
      <c r="AM61" s="348">
        <v>1492533</v>
      </c>
      <c r="AN61" s="349">
        <v>48591</v>
      </c>
      <c r="AO61" s="350">
        <v>15.4</v>
      </c>
      <c r="AP61" s="351">
        <v>90820</v>
      </c>
      <c r="AQ61" s="352">
        <v>-0.5</v>
      </c>
      <c r="AR61" s="338">
        <v>15.9</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542</v>
      </c>
      <c r="AM62" s="341">
        <v>745620</v>
      </c>
      <c r="AN62" s="342">
        <v>24235</v>
      </c>
      <c r="AO62" s="343">
        <v>9.1</v>
      </c>
      <c r="AP62" s="344">
        <v>47169</v>
      </c>
      <c r="AQ62" s="345">
        <v>0.1</v>
      </c>
      <c r="AR62" s="346">
        <v>9</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Hc6bkBmvC3KQDIyBCri9f7BSUk+/Jc4g7E2rcPwvMPXT1spXa/kUx3WMUL6C8HeDVCwCJC+PzKfrvhtYTOpX/A==" saltValue="iqW9VmlyGMO6RiTalMXcl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549</v>
      </c>
    </row>
    <row r="120" spans="125:125" ht="13.5" hidden="1" customHeight="1" x14ac:dyDescent="0.2"/>
    <row r="121" spans="125:125" ht="13.5" hidden="1" customHeight="1" x14ac:dyDescent="0.2">
      <c r="DU121" s="259"/>
    </row>
  </sheetData>
  <sheetProtection algorithmName="SHA-512" hashValue="CJ2dCJliG3IXdMVAGCZ5Efw5KAV0hqoKjh8qwtCa8k7jLd8Q1Ur6Ww3KwLZK5S8Il9UGM5m5IS/lD7TwYMQPxw==" saltValue="8t85grxzi8TjcwynI+lCL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550</v>
      </c>
    </row>
  </sheetData>
  <sheetProtection algorithmName="SHA-512" hashValue="ADEMvGdo4yiWkK6hTLaX3OsokZZcWojCoXTrhmP8kZqsYGV6NRhmvLge7TR5L1G7XgMYAjyz93ShZ3nPt8UHWQ==" saltValue="lZ/kdxvSVYUnf4hSjgZfj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551</v>
      </c>
      <c r="G46" s="8" t="s">
        <v>552</v>
      </c>
      <c r="H46" s="8" t="s">
        <v>553</v>
      </c>
      <c r="I46" s="8" t="s">
        <v>554</v>
      </c>
      <c r="J46" s="9" t="s">
        <v>555</v>
      </c>
    </row>
    <row r="47" spans="2:10" ht="57.75" customHeight="1" x14ac:dyDescent="0.2">
      <c r="B47" s="10"/>
      <c r="C47" s="1178" t="s">
        <v>3</v>
      </c>
      <c r="D47" s="1178"/>
      <c r="E47" s="1179"/>
      <c r="F47" s="11">
        <v>12.58</v>
      </c>
      <c r="G47" s="12">
        <v>9.83</v>
      </c>
      <c r="H47" s="12">
        <v>7.98</v>
      </c>
      <c r="I47" s="12">
        <v>8.2100000000000009</v>
      </c>
      <c r="J47" s="13">
        <v>9.83</v>
      </c>
    </row>
    <row r="48" spans="2:10" ht="57.75" customHeight="1" x14ac:dyDescent="0.2">
      <c r="B48" s="14"/>
      <c r="C48" s="1180" t="s">
        <v>4</v>
      </c>
      <c r="D48" s="1180"/>
      <c r="E48" s="1181"/>
      <c r="F48" s="15">
        <v>11.47</v>
      </c>
      <c r="G48" s="16">
        <v>11.98</v>
      </c>
      <c r="H48" s="16">
        <v>9.64</v>
      </c>
      <c r="I48" s="16">
        <v>13.86</v>
      </c>
      <c r="J48" s="17">
        <v>14.02</v>
      </c>
    </row>
    <row r="49" spans="2:10" ht="57.75" customHeight="1" thickBot="1" x14ac:dyDescent="0.25">
      <c r="B49" s="18"/>
      <c r="C49" s="1182" t="s">
        <v>5</v>
      </c>
      <c r="D49" s="1182"/>
      <c r="E49" s="1183"/>
      <c r="F49" s="19" t="s">
        <v>556</v>
      </c>
      <c r="G49" s="20" t="s">
        <v>557</v>
      </c>
      <c r="H49" s="20" t="s">
        <v>558</v>
      </c>
      <c r="I49" s="20">
        <v>4.96</v>
      </c>
      <c r="J49" s="21">
        <v>1.32</v>
      </c>
    </row>
    <row r="50" spans="2:10" ht="13.2" x14ac:dyDescent="0.2"/>
  </sheetData>
  <sheetProtection algorithmName="SHA-512" hashValue="jm6aE//u1mDddsrDQ+wizy1SjLM5xXC68v9RPOTAxT0w//suNKQrCX4X59B0mfd9Rn7qOJQWXdEoex7TkV1i+w==" saltValue="qZF/lKiAvSLxI5R4mIud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551</v>
      </c>
      <c r="G33" s="29" t="s">
        <v>552</v>
      </c>
      <c r="H33" s="29" t="s">
        <v>553</v>
      </c>
      <c r="I33" s="29" t="s">
        <v>554</v>
      </c>
      <c r="J33" s="30" t="s">
        <v>555</v>
      </c>
      <c r="K33" s="22"/>
      <c r="L33" s="22"/>
      <c r="M33" s="22"/>
      <c r="N33" s="22"/>
      <c r="O33" s="22"/>
      <c r="P33" s="22"/>
    </row>
    <row r="34" spans="1:16" ht="39" customHeight="1" x14ac:dyDescent="0.2">
      <c r="A34" s="22"/>
      <c r="B34" s="31"/>
      <c r="C34" s="1190" t="s">
        <v>559</v>
      </c>
      <c r="D34" s="1190"/>
      <c r="E34" s="1191"/>
      <c r="F34" s="32">
        <v>11.44</v>
      </c>
      <c r="G34" s="33">
        <v>11.91</v>
      </c>
      <c r="H34" s="33">
        <v>9.6</v>
      </c>
      <c r="I34" s="33">
        <v>13.82</v>
      </c>
      <c r="J34" s="34">
        <v>13.96</v>
      </c>
      <c r="K34" s="22"/>
      <c r="L34" s="22"/>
      <c r="M34" s="22"/>
      <c r="N34" s="22"/>
      <c r="O34" s="22"/>
      <c r="P34" s="22"/>
    </row>
    <row r="35" spans="1:16" ht="39" customHeight="1" x14ac:dyDescent="0.2">
      <c r="A35" s="22"/>
      <c r="B35" s="35"/>
      <c r="C35" s="1184" t="s">
        <v>560</v>
      </c>
      <c r="D35" s="1185"/>
      <c r="E35" s="1186"/>
      <c r="F35" s="36">
        <v>8.98</v>
      </c>
      <c r="G35" s="37">
        <v>8.9600000000000009</v>
      </c>
      <c r="H35" s="37">
        <v>8.92</v>
      </c>
      <c r="I35" s="37">
        <v>9.25</v>
      </c>
      <c r="J35" s="38">
        <v>9.51</v>
      </c>
      <c r="K35" s="22"/>
      <c r="L35" s="22"/>
      <c r="M35" s="22"/>
      <c r="N35" s="22"/>
      <c r="O35" s="22"/>
      <c r="P35" s="22"/>
    </row>
    <row r="36" spans="1:16" ht="39" customHeight="1" x14ac:dyDescent="0.2">
      <c r="A36" s="22"/>
      <c r="B36" s="35"/>
      <c r="C36" s="1184" t="s">
        <v>561</v>
      </c>
      <c r="D36" s="1185"/>
      <c r="E36" s="1186"/>
      <c r="F36" s="36">
        <v>2.14</v>
      </c>
      <c r="G36" s="37">
        <v>1.77</v>
      </c>
      <c r="H36" s="37">
        <v>2.41</v>
      </c>
      <c r="I36" s="37">
        <v>2.08</v>
      </c>
      <c r="J36" s="38">
        <v>1.94</v>
      </c>
      <c r="K36" s="22"/>
      <c r="L36" s="22"/>
      <c r="M36" s="22"/>
      <c r="N36" s="22"/>
      <c r="O36" s="22"/>
      <c r="P36" s="22"/>
    </row>
    <row r="37" spans="1:16" ht="39" customHeight="1" x14ac:dyDescent="0.2">
      <c r="A37" s="22"/>
      <c r="B37" s="35"/>
      <c r="C37" s="1184" t="s">
        <v>562</v>
      </c>
      <c r="D37" s="1185"/>
      <c r="E37" s="1186"/>
      <c r="F37" s="36">
        <v>3.15</v>
      </c>
      <c r="G37" s="37">
        <v>3.05</v>
      </c>
      <c r="H37" s="37">
        <v>1.17</v>
      </c>
      <c r="I37" s="37">
        <v>1.06</v>
      </c>
      <c r="J37" s="38">
        <v>1.1200000000000001</v>
      </c>
      <c r="K37" s="22"/>
      <c r="L37" s="22"/>
      <c r="M37" s="22"/>
      <c r="N37" s="22"/>
      <c r="O37" s="22"/>
      <c r="P37" s="22"/>
    </row>
    <row r="38" spans="1:16" ht="39" customHeight="1" x14ac:dyDescent="0.2">
      <c r="A38" s="22"/>
      <c r="B38" s="35"/>
      <c r="C38" s="1184" t="s">
        <v>563</v>
      </c>
      <c r="D38" s="1185"/>
      <c r="E38" s="1186"/>
      <c r="F38" s="36">
        <v>0.05</v>
      </c>
      <c r="G38" s="37">
        <v>0.16</v>
      </c>
      <c r="H38" s="37">
        <v>0.13</v>
      </c>
      <c r="I38" s="37">
        <v>0.14000000000000001</v>
      </c>
      <c r="J38" s="38">
        <v>0.13</v>
      </c>
      <c r="K38" s="22"/>
      <c r="L38" s="22"/>
      <c r="M38" s="22"/>
      <c r="N38" s="22"/>
      <c r="O38" s="22"/>
      <c r="P38" s="22"/>
    </row>
    <row r="39" spans="1:16" ht="39" customHeight="1" x14ac:dyDescent="0.2">
      <c r="A39" s="22"/>
      <c r="B39" s="35"/>
      <c r="C39" s="1184" t="s">
        <v>564</v>
      </c>
      <c r="D39" s="1185"/>
      <c r="E39" s="1186"/>
      <c r="F39" s="36">
        <v>2.69</v>
      </c>
      <c r="G39" s="37">
        <v>1.84</v>
      </c>
      <c r="H39" s="37">
        <v>0.89</v>
      </c>
      <c r="I39" s="37">
        <v>0.48</v>
      </c>
      <c r="J39" s="38">
        <v>0.08</v>
      </c>
      <c r="K39" s="22"/>
      <c r="L39" s="22"/>
      <c r="M39" s="22"/>
      <c r="N39" s="22"/>
      <c r="O39" s="22"/>
      <c r="P39" s="22"/>
    </row>
    <row r="40" spans="1:16" ht="39" customHeight="1" x14ac:dyDescent="0.2">
      <c r="A40" s="22"/>
      <c r="B40" s="35"/>
      <c r="C40" s="1184" t="s">
        <v>565</v>
      </c>
      <c r="D40" s="1185"/>
      <c r="E40" s="1186"/>
      <c r="F40" s="36">
        <v>0.02</v>
      </c>
      <c r="G40" s="37">
        <v>7.0000000000000007E-2</v>
      </c>
      <c r="H40" s="37">
        <v>0.03</v>
      </c>
      <c r="I40" s="37">
        <v>0.03</v>
      </c>
      <c r="J40" s="38">
        <v>0.05</v>
      </c>
      <c r="K40" s="22"/>
      <c r="L40" s="22"/>
      <c r="M40" s="22"/>
      <c r="N40" s="22"/>
      <c r="O40" s="22"/>
      <c r="P40" s="22"/>
    </row>
    <row r="41" spans="1:16" ht="39" customHeight="1" x14ac:dyDescent="0.2">
      <c r="A41" s="22"/>
      <c r="B41" s="35"/>
      <c r="C41" s="1184"/>
      <c r="D41" s="1185"/>
      <c r="E41" s="1186"/>
      <c r="F41" s="36"/>
      <c r="G41" s="37"/>
      <c r="H41" s="37"/>
      <c r="I41" s="37"/>
      <c r="J41" s="38"/>
      <c r="K41" s="22"/>
      <c r="L41" s="22"/>
      <c r="M41" s="22"/>
      <c r="N41" s="22"/>
      <c r="O41" s="22"/>
      <c r="P41" s="22"/>
    </row>
    <row r="42" spans="1:16" ht="39" customHeight="1" x14ac:dyDescent="0.2">
      <c r="A42" s="22"/>
      <c r="B42" s="39"/>
      <c r="C42" s="1184" t="s">
        <v>566</v>
      </c>
      <c r="D42" s="1185"/>
      <c r="E42" s="1186"/>
      <c r="F42" s="36" t="s">
        <v>510</v>
      </c>
      <c r="G42" s="37" t="s">
        <v>510</v>
      </c>
      <c r="H42" s="37" t="s">
        <v>510</v>
      </c>
      <c r="I42" s="37" t="s">
        <v>510</v>
      </c>
      <c r="J42" s="38" t="s">
        <v>510</v>
      </c>
      <c r="K42" s="22"/>
      <c r="L42" s="22"/>
      <c r="M42" s="22"/>
      <c r="N42" s="22"/>
      <c r="O42" s="22"/>
      <c r="P42" s="22"/>
    </row>
    <row r="43" spans="1:16" ht="39" customHeight="1" thickBot="1" x14ac:dyDescent="0.25">
      <c r="A43" s="22"/>
      <c r="B43" s="40"/>
      <c r="C43" s="1187" t="s">
        <v>567</v>
      </c>
      <c r="D43" s="1188"/>
      <c r="E43" s="1189"/>
      <c r="F43" s="41" t="s">
        <v>510</v>
      </c>
      <c r="G43" s="42" t="s">
        <v>510</v>
      </c>
      <c r="H43" s="42" t="s">
        <v>510</v>
      </c>
      <c r="I43" s="42" t="s">
        <v>510</v>
      </c>
      <c r="J43" s="43" t="s">
        <v>510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mpa18zge9YqLTxyKLeQKmrrIJCjo+J8gGhOpbP+aMboVsZJNhuyrfFRmMB2Ytz8WyXOaT5Jwn+aPaIEa6yluQ==" saltValue="SHBs7mIFizLD8pGsMn/z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551</v>
      </c>
      <c r="L44" s="56" t="s">
        <v>552</v>
      </c>
      <c r="M44" s="56" t="s">
        <v>553</v>
      </c>
      <c r="N44" s="56" t="s">
        <v>554</v>
      </c>
      <c r="O44" s="57" t="s">
        <v>555</v>
      </c>
      <c r="P44" s="48"/>
      <c r="Q44" s="48"/>
      <c r="R44" s="48"/>
      <c r="S44" s="48"/>
      <c r="T44" s="48"/>
      <c r="U44" s="48"/>
    </row>
    <row r="45" spans="1:21" ht="30.75" customHeight="1" x14ac:dyDescent="0.2">
      <c r="A45" s="48"/>
      <c r="B45" s="1192" t="s">
        <v>11</v>
      </c>
      <c r="C45" s="1193"/>
      <c r="D45" s="58"/>
      <c r="E45" s="1198" t="s">
        <v>12</v>
      </c>
      <c r="F45" s="1198"/>
      <c r="G45" s="1198"/>
      <c r="H45" s="1198"/>
      <c r="I45" s="1198"/>
      <c r="J45" s="1199"/>
      <c r="K45" s="59">
        <v>1382</v>
      </c>
      <c r="L45" s="60">
        <v>1362</v>
      </c>
      <c r="M45" s="60">
        <v>1367</v>
      </c>
      <c r="N45" s="60">
        <v>1380</v>
      </c>
      <c r="O45" s="61">
        <v>1445</v>
      </c>
      <c r="P45" s="48"/>
      <c r="Q45" s="48"/>
      <c r="R45" s="48"/>
      <c r="S45" s="48"/>
      <c r="T45" s="48"/>
      <c r="U45" s="48"/>
    </row>
    <row r="46" spans="1:21" ht="30.75" customHeight="1" x14ac:dyDescent="0.2">
      <c r="A46" s="48"/>
      <c r="B46" s="1194"/>
      <c r="C46" s="1195"/>
      <c r="D46" s="62"/>
      <c r="E46" s="1200" t="s">
        <v>13</v>
      </c>
      <c r="F46" s="1200"/>
      <c r="G46" s="1200"/>
      <c r="H46" s="1200"/>
      <c r="I46" s="1200"/>
      <c r="J46" s="1201"/>
      <c r="K46" s="63" t="s">
        <v>510</v>
      </c>
      <c r="L46" s="64" t="s">
        <v>510</v>
      </c>
      <c r="M46" s="64" t="s">
        <v>510</v>
      </c>
      <c r="N46" s="64" t="s">
        <v>510</v>
      </c>
      <c r="O46" s="65" t="s">
        <v>510</v>
      </c>
      <c r="P46" s="48"/>
      <c r="Q46" s="48"/>
      <c r="R46" s="48"/>
      <c r="S46" s="48"/>
      <c r="T46" s="48"/>
      <c r="U46" s="48"/>
    </row>
    <row r="47" spans="1:21" ht="30.75" customHeight="1" x14ac:dyDescent="0.2">
      <c r="A47" s="48"/>
      <c r="B47" s="1194"/>
      <c r="C47" s="1195"/>
      <c r="D47" s="62"/>
      <c r="E47" s="1200" t="s">
        <v>14</v>
      </c>
      <c r="F47" s="1200"/>
      <c r="G47" s="1200"/>
      <c r="H47" s="1200"/>
      <c r="I47" s="1200"/>
      <c r="J47" s="1201"/>
      <c r="K47" s="63" t="s">
        <v>510</v>
      </c>
      <c r="L47" s="64" t="s">
        <v>510</v>
      </c>
      <c r="M47" s="64" t="s">
        <v>510</v>
      </c>
      <c r="N47" s="64" t="s">
        <v>510</v>
      </c>
      <c r="O47" s="65" t="s">
        <v>510</v>
      </c>
      <c r="P47" s="48"/>
      <c r="Q47" s="48"/>
      <c r="R47" s="48"/>
      <c r="S47" s="48"/>
      <c r="T47" s="48"/>
      <c r="U47" s="48"/>
    </row>
    <row r="48" spans="1:21" ht="30.75" customHeight="1" x14ac:dyDescent="0.2">
      <c r="A48" s="48"/>
      <c r="B48" s="1194"/>
      <c r="C48" s="1195"/>
      <c r="D48" s="62"/>
      <c r="E48" s="1200" t="s">
        <v>15</v>
      </c>
      <c r="F48" s="1200"/>
      <c r="G48" s="1200"/>
      <c r="H48" s="1200"/>
      <c r="I48" s="1200"/>
      <c r="J48" s="1201"/>
      <c r="K48" s="63">
        <v>579</v>
      </c>
      <c r="L48" s="64">
        <v>571</v>
      </c>
      <c r="M48" s="64">
        <v>548</v>
      </c>
      <c r="N48" s="64">
        <v>536</v>
      </c>
      <c r="O48" s="65">
        <v>532</v>
      </c>
      <c r="P48" s="48"/>
      <c r="Q48" s="48"/>
      <c r="R48" s="48"/>
      <c r="S48" s="48"/>
      <c r="T48" s="48"/>
      <c r="U48" s="48"/>
    </row>
    <row r="49" spans="1:21" ht="30.75" customHeight="1" x14ac:dyDescent="0.2">
      <c r="A49" s="48"/>
      <c r="B49" s="1194"/>
      <c r="C49" s="1195"/>
      <c r="D49" s="62"/>
      <c r="E49" s="1200" t="s">
        <v>16</v>
      </c>
      <c r="F49" s="1200"/>
      <c r="G49" s="1200"/>
      <c r="H49" s="1200"/>
      <c r="I49" s="1200"/>
      <c r="J49" s="1201"/>
      <c r="K49" s="63">
        <v>154</v>
      </c>
      <c r="L49" s="64">
        <v>166</v>
      </c>
      <c r="M49" s="64">
        <v>140</v>
      </c>
      <c r="N49" s="64">
        <v>158</v>
      </c>
      <c r="O49" s="65">
        <v>168</v>
      </c>
      <c r="P49" s="48"/>
      <c r="Q49" s="48"/>
      <c r="R49" s="48"/>
      <c r="S49" s="48"/>
      <c r="T49" s="48"/>
      <c r="U49" s="48"/>
    </row>
    <row r="50" spans="1:21" ht="30.75" customHeight="1" x14ac:dyDescent="0.2">
      <c r="A50" s="48"/>
      <c r="B50" s="1194"/>
      <c r="C50" s="1195"/>
      <c r="D50" s="62"/>
      <c r="E50" s="1200" t="s">
        <v>17</v>
      </c>
      <c r="F50" s="1200"/>
      <c r="G50" s="1200"/>
      <c r="H50" s="1200"/>
      <c r="I50" s="1200"/>
      <c r="J50" s="1201"/>
      <c r="K50" s="63">
        <v>10</v>
      </c>
      <c r="L50" s="64">
        <v>10</v>
      </c>
      <c r="M50" s="64">
        <v>36</v>
      </c>
      <c r="N50" s="64">
        <v>36</v>
      </c>
      <c r="O50" s="65">
        <v>35</v>
      </c>
      <c r="P50" s="48"/>
      <c r="Q50" s="48"/>
      <c r="R50" s="48"/>
      <c r="S50" s="48"/>
      <c r="T50" s="48"/>
      <c r="U50" s="48"/>
    </row>
    <row r="51" spans="1:21" ht="30.75" customHeight="1" x14ac:dyDescent="0.2">
      <c r="A51" s="48"/>
      <c r="B51" s="1196"/>
      <c r="C51" s="1197"/>
      <c r="D51" s="66"/>
      <c r="E51" s="1200" t="s">
        <v>18</v>
      </c>
      <c r="F51" s="1200"/>
      <c r="G51" s="1200"/>
      <c r="H51" s="1200"/>
      <c r="I51" s="1200"/>
      <c r="J51" s="1201"/>
      <c r="K51" s="63" t="s">
        <v>510</v>
      </c>
      <c r="L51" s="64" t="s">
        <v>510</v>
      </c>
      <c r="M51" s="64" t="s">
        <v>510</v>
      </c>
      <c r="N51" s="64" t="s">
        <v>510</v>
      </c>
      <c r="O51" s="65" t="s">
        <v>510</v>
      </c>
      <c r="P51" s="48"/>
      <c r="Q51" s="48"/>
      <c r="R51" s="48"/>
      <c r="S51" s="48"/>
      <c r="T51" s="48"/>
      <c r="U51" s="48"/>
    </row>
    <row r="52" spans="1:21" ht="30.75" customHeight="1" x14ac:dyDescent="0.2">
      <c r="A52" s="48"/>
      <c r="B52" s="1202" t="s">
        <v>19</v>
      </c>
      <c r="C52" s="1203"/>
      <c r="D52" s="66"/>
      <c r="E52" s="1200" t="s">
        <v>20</v>
      </c>
      <c r="F52" s="1200"/>
      <c r="G52" s="1200"/>
      <c r="H52" s="1200"/>
      <c r="I52" s="1200"/>
      <c r="J52" s="1201"/>
      <c r="K52" s="63">
        <v>1308</v>
      </c>
      <c r="L52" s="64">
        <v>1265</v>
      </c>
      <c r="M52" s="64">
        <v>1236</v>
      </c>
      <c r="N52" s="64">
        <v>1215</v>
      </c>
      <c r="O52" s="65">
        <v>1213</v>
      </c>
      <c r="P52" s="48"/>
      <c r="Q52" s="48"/>
      <c r="R52" s="48"/>
      <c r="S52" s="48"/>
      <c r="T52" s="48"/>
      <c r="U52" s="48"/>
    </row>
    <row r="53" spans="1:21" ht="30.75" customHeight="1" thickBot="1" x14ac:dyDescent="0.25">
      <c r="A53" s="48"/>
      <c r="B53" s="1204" t="s">
        <v>21</v>
      </c>
      <c r="C53" s="1205"/>
      <c r="D53" s="67"/>
      <c r="E53" s="1206" t="s">
        <v>22</v>
      </c>
      <c r="F53" s="1206"/>
      <c r="G53" s="1206"/>
      <c r="H53" s="1206"/>
      <c r="I53" s="1206"/>
      <c r="J53" s="1207"/>
      <c r="K53" s="68">
        <v>817</v>
      </c>
      <c r="L53" s="69">
        <v>844</v>
      </c>
      <c r="M53" s="69">
        <v>855</v>
      </c>
      <c r="N53" s="69">
        <v>895</v>
      </c>
      <c r="O53" s="70">
        <v>967</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568</v>
      </c>
      <c r="P56" s="48"/>
      <c r="Q56" s="48"/>
      <c r="R56" s="48"/>
      <c r="S56" s="48"/>
      <c r="T56" s="48"/>
      <c r="U56" s="48"/>
    </row>
    <row r="57" spans="1:21" ht="31.5" customHeight="1" thickBot="1" x14ac:dyDescent="0.25">
      <c r="A57" s="48"/>
      <c r="B57" s="76"/>
      <c r="C57" s="77"/>
      <c r="D57" s="77"/>
      <c r="E57" s="78"/>
      <c r="F57" s="78"/>
      <c r="G57" s="78"/>
      <c r="H57" s="78"/>
      <c r="I57" s="78"/>
      <c r="J57" s="79" t="s">
        <v>2</v>
      </c>
      <c r="K57" s="80" t="s">
        <v>569</v>
      </c>
      <c r="L57" s="81" t="s">
        <v>570</v>
      </c>
      <c r="M57" s="81" t="s">
        <v>571</v>
      </c>
      <c r="N57" s="81" t="s">
        <v>572</v>
      </c>
      <c r="O57" s="82" t="s">
        <v>573</v>
      </c>
      <c r="P57" s="48"/>
      <c r="Q57" s="48"/>
      <c r="R57" s="48"/>
      <c r="S57" s="48"/>
      <c r="T57" s="48"/>
      <c r="U57" s="48"/>
    </row>
    <row r="58" spans="1:21" ht="31.5" customHeight="1" x14ac:dyDescent="0.2">
      <c r="B58" s="1208" t="s">
        <v>26</v>
      </c>
      <c r="C58" s="1209"/>
      <c r="D58" s="1214" t="s">
        <v>27</v>
      </c>
      <c r="E58" s="1215"/>
      <c r="F58" s="1215"/>
      <c r="G58" s="1215"/>
      <c r="H58" s="1215"/>
      <c r="I58" s="1215"/>
      <c r="J58" s="1216"/>
      <c r="K58" s="83" t="s">
        <v>592</v>
      </c>
      <c r="L58" s="84" t="s">
        <v>592</v>
      </c>
      <c r="M58" s="84" t="s">
        <v>592</v>
      </c>
      <c r="N58" s="84" t="s">
        <v>592</v>
      </c>
      <c r="O58" s="85" t="s">
        <v>592</v>
      </c>
    </row>
    <row r="59" spans="1:21" ht="31.5" customHeight="1" x14ac:dyDescent="0.2">
      <c r="B59" s="1210"/>
      <c r="C59" s="1211"/>
      <c r="D59" s="1217" t="s">
        <v>28</v>
      </c>
      <c r="E59" s="1218"/>
      <c r="F59" s="1218"/>
      <c r="G59" s="1218"/>
      <c r="H59" s="1218"/>
      <c r="I59" s="1218"/>
      <c r="J59" s="1219"/>
      <c r="K59" s="86" t="s">
        <v>592</v>
      </c>
      <c r="L59" s="87" t="s">
        <v>592</v>
      </c>
      <c r="M59" s="87" t="s">
        <v>592</v>
      </c>
      <c r="N59" s="87" t="s">
        <v>592</v>
      </c>
      <c r="O59" s="88" t="s">
        <v>592</v>
      </c>
    </row>
    <row r="60" spans="1:21" ht="31.5" customHeight="1" thickBot="1" x14ac:dyDescent="0.25">
      <c r="B60" s="1212"/>
      <c r="C60" s="1213"/>
      <c r="D60" s="1220" t="s">
        <v>29</v>
      </c>
      <c r="E60" s="1221"/>
      <c r="F60" s="1221"/>
      <c r="G60" s="1221"/>
      <c r="H60" s="1221"/>
      <c r="I60" s="1221"/>
      <c r="J60" s="1222"/>
      <c r="K60" s="89" t="s">
        <v>592</v>
      </c>
      <c r="L60" s="90" t="s">
        <v>592</v>
      </c>
      <c r="M60" s="90" t="s">
        <v>592</v>
      </c>
      <c r="N60" s="90" t="s">
        <v>592</v>
      </c>
      <c r="O60" s="91" t="s">
        <v>592</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7OlLNGRpAY4n5znl8h7SsuEw1CN30oGKh2FE29UktiuXLhW0rpzKPwzgOTyDUiC/+twF181/jFaIZffOE1IVuQ==" saltValue="ELwvcWg93G/iJaSZWTEyP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551</v>
      </c>
      <c r="J40" s="103" t="s">
        <v>552</v>
      </c>
      <c r="K40" s="103" t="s">
        <v>553</v>
      </c>
      <c r="L40" s="103" t="s">
        <v>554</v>
      </c>
      <c r="M40" s="104" t="s">
        <v>555</v>
      </c>
    </row>
    <row r="41" spans="2:13" ht="27.75" customHeight="1" x14ac:dyDescent="0.2">
      <c r="B41" s="1223" t="s">
        <v>32</v>
      </c>
      <c r="C41" s="1224"/>
      <c r="D41" s="105"/>
      <c r="E41" s="1229" t="s">
        <v>33</v>
      </c>
      <c r="F41" s="1229"/>
      <c r="G41" s="1229"/>
      <c r="H41" s="1230"/>
      <c r="I41" s="355">
        <v>15553</v>
      </c>
      <c r="J41" s="356">
        <v>15401</v>
      </c>
      <c r="K41" s="356">
        <v>15090</v>
      </c>
      <c r="L41" s="356">
        <v>15465</v>
      </c>
      <c r="M41" s="357">
        <v>14955</v>
      </c>
    </row>
    <row r="42" spans="2:13" ht="27.75" customHeight="1" x14ac:dyDescent="0.2">
      <c r="B42" s="1225"/>
      <c r="C42" s="1226"/>
      <c r="D42" s="106"/>
      <c r="E42" s="1231" t="s">
        <v>34</v>
      </c>
      <c r="F42" s="1231"/>
      <c r="G42" s="1231"/>
      <c r="H42" s="1232"/>
      <c r="I42" s="358">
        <v>67</v>
      </c>
      <c r="J42" s="359">
        <v>509</v>
      </c>
      <c r="K42" s="359">
        <v>478</v>
      </c>
      <c r="L42" s="359">
        <v>447</v>
      </c>
      <c r="M42" s="360">
        <v>416</v>
      </c>
    </row>
    <row r="43" spans="2:13" ht="27.75" customHeight="1" x14ac:dyDescent="0.2">
      <c r="B43" s="1225"/>
      <c r="C43" s="1226"/>
      <c r="D43" s="106"/>
      <c r="E43" s="1231" t="s">
        <v>35</v>
      </c>
      <c r="F43" s="1231"/>
      <c r="G43" s="1231"/>
      <c r="H43" s="1232"/>
      <c r="I43" s="358">
        <v>6407</v>
      </c>
      <c r="J43" s="359">
        <v>5968</v>
      </c>
      <c r="K43" s="359">
        <v>5699</v>
      </c>
      <c r="L43" s="359">
        <v>5341</v>
      </c>
      <c r="M43" s="360">
        <v>5127</v>
      </c>
    </row>
    <row r="44" spans="2:13" ht="27.75" customHeight="1" x14ac:dyDescent="0.2">
      <c r="B44" s="1225"/>
      <c r="C44" s="1226"/>
      <c r="D44" s="106"/>
      <c r="E44" s="1231" t="s">
        <v>36</v>
      </c>
      <c r="F44" s="1231"/>
      <c r="G44" s="1231"/>
      <c r="H44" s="1232"/>
      <c r="I44" s="358">
        <v>1696</v>
      </c>
      <c r="J44" s="359">
        <v>3108</v>
      </c>
      <c r="K44" s="359">
        <v>3058</v>
      </c>
      <c r="L44" s="359">
        <v>3087</v>
      </c>
      <c r="M44" s="360">
        <v>2987</v>
      </c>
    </row>
    <row r="45" spans="2:13" ht="27.75" customHeight="1" x14ac:dyDescent="0.2">
      <c r="B45" s="1225"/>
      <c r="C45" s="1226"/>
      <c r="D45" s="106"/>
      <c r="E45" s="1231" t="s">
        <v>37</v>
      </c>
      <c r="F45" s="1231"/>
      <c r="G45" s="1231"/>
      <c r="H45" s="1232"/>
      <c r="I45" s="358">
        <v>2131</v>
      </c>
      <c r="J45" s="359">
        <v>2108</v>
      </c>
      <c r="K45" s="359">
        <v>2201</v>
      </c>
      <c r="L45" s="359">
        <v>2159</v>
      </c>
      <c r="M45" s="360">
        <v>2112</v>
      </c>
    </row>
    <row r="46" spans="2:13" ht="27.75" customHeight="1" x14ac:dyDescent="0.2">
      <c r="B46" s="1225"/>
      <c r="C46" s="1226"/>
      <c r="D46" s="107"/>
      <c r="E46" s="1231" t="s">
        <v>38</v>
      </c>
      <c r="F46" s="1231"/>
      <c r="G46" s="1231"/>
      <c r="H46" s="1232"/>
      <c r="I46" s="358" t="s">
        <v>510</v>
      </c>
      <c r="J46" s="359" t="s">
        <v>510</v>
      </c>
      <c r="K46" s="359" t="s">
        <v>510</v>
      </c>
      <c r="L46" s="359" t="s">
        <v>510</v>
      </c>
      <c r="M46" s="360" t="s">
        <v>510</v>
      </c>
    </row>
    <row r="47" spans="2:13" ht="27.75" customHeight="1" x14ac:dyDescent="0.2">
      <c r="B47" s="1225"/>
      <c r="C47" s="1226"/>
      <c r="D47" s="108"/>
      <c r="E47" s="1233" t="s">
        <v>39</v>
      </c>
      <c r="F47" s="1234"/>
      <c r="G47" s="1234"/>
      <c r="H47" s="1235"/>
      <c r="I47" s="358" t="s">
        <v>510</v>
      </c>
      <c r="J47" s="359" t="s">
        <v>510</v>
      </c>
      <c r="K47" s="359" t="s">
        <v>510</v>
      </c>
      <c r="L47" s="359" t="s">
        <v>510</v>
      </c>
      <c r="M47" s="360" t="s">
        <v>510</v>
      </c>
    </row>
    <row r="48" spans="2:13" ht="27.75" customHeight="1" x14ac:dyDescent="0.2">
      <c r="B48" s="1225"/>
      <c r="C48" s="1226"/>
      <c r="D48" s="106"/>
      <c r="E48" s="1231" t="s">
        <v>40</v>
      </c>
      <c r="F48" s="1231"/>
      <c r="G48" s="1231"/>
      <c r="H48" s="1232"/>
      <c r="I48" s="358" t="s">
        <v>510</v>
      </c>
      <c r="J48" s="359" t="s">
        <v>510</v>
      </c>
      <c r="K48" s="359" t="s">
        <v>510</v>
      </c>
      <c r="L48" s="359" t="s">
        <v>510</v>
      </c>
      <c r="M48" s="360" t="s">
        <v>510</v>
      </c>
    </row>
    <row r="49" spans="2:13" ht="27.75" customHeight="1" x14ac:dyDescent="0.2">
      <c r="B49" s="1227"/>
      <c r="C49" s="1228"/>
      <c r="D49" s="106"/>
      <c r="E49" s="1231" t="s">
        <v>41</v>
      </c>
      <c r="F49" s="1231"/>
      <c r="G49" s="1231"/>
      <c r="H49" s="1232"/>
      <c r="I49" s="358" t="s">
        <v>510</v>
      </c>
      <c r="J49" s="359" t="s">
        <v>510</v>
      </c>
      <c r="K49" s="359" t="s">
        <v>510</v>
      </c>
      <c r="L49" s="359" t="s">
        <v>510</v>
      </c>
      <c r="M49" s="360" t="s">
        <v>510</v>
      </c>
    </row>
    <row r="50" spans="2:13" ht="27.75" customHeight="1" x14ac:dyDescent="0.2">
      <c r="B50" s="1236" t="s">
        <v>42</v>
      </c>
      <c r="C50" s="1237"/>
      <c r="D50" s="109"/>
      <c r="E50" s="1231" t="s">
        <v>43</v>
      </c>
      <c r="F50" s="1231"/>
      <c r="G50" s="1231"/>
      <c r="H50" s="1232"/>
      <c r="I50" s="358">
        <v>2508</v>
      </c>
      <c r="J50" s="359">
        <v>2769</v>
      </c>
      <c r="K50" s="359">
        <v>2868</v>
      </c>
      <c r="L50" s="359">
        <v>3157</v>
      </c>
      <c r="M50" s="360">
        <v>3386</v>
      </c>
    </row>
    <row r="51" spans="2:13" ht="27.75" customHeight="1" x14ac:dyDescent="0.2">
      <c r="B51" s="1225"/>
      <c r="C51" s="1226"/>
      <c r="D51" s="106"/>
      <c r="E51" s="1231" t="s">
        <v>44</v>
      </c>
      <c r="F51" s="1231"/>
      <c r="G51" s="1231"/>
      <c r="H51" s="1232"/>
      <c r="I51" s="358">
        <v>1806</v>
      </c>
      <c r="J51" s="359">
        <v>1723</v>
      </c>
      <c r="K51" s="359">
        <v>1726</v>
      </c>
      <c r="L51" s="359">
        <v>1750</v>
      </c>
      <c r="M51" s="360">
        <v>1704</v>
      </c>
    </row>
    <row r="52" spans="2:13" ht="27.75" customHeight="1" x14ac:dyDescent="0.2">
      <c r="B52" s="1227"/>
      <c r="C52" s="1228"/>
      <c r="D52" s="106"/>
      <c r="E52" s="1231" t="s">
        <v>45</v>
      </c>
      <c r="F52" s="1231"/>
      <c r="G52" s="1231"/>
      <c r="H52" s="1232"/>
      <c r="I52" s="358">
        <v>12675</v>
      </c>
      <c r="J52" s="359">
        <v>12635</v>
      </c>
      <c r="K52" s="359">
        <v>12391</v>
      </c>
      <c r="L52" s="359">
        <v>12027</v>
      </c>
      <c r="M52" s="360">
        <v>11497</v>
      </c>
    </row>
    <row r="53" spans="2:13" ht="27.75" customHeight="1" thickBot="1" x14ac:dyDescent="0.25">
      <c r="B53" s="1238" t="s">
        <v>46</v>
      </c>
      <c r="C53" s="1239"/>
      <c r="D53" s="110"/>
      <c r="E53" s="1240" t="s">
        <v>47</v>
      </c>
      <c r="F53" s="1240"/>
      <c r="G53" s="1240"/>
      <c r="H53" s="1241"/>
      <c r="I53" s="361">
        <v>8864</v>
      </c>
      <c r="J53" s="362">
        <v>9966</v>
      </c>
      <c r="K53" s="362">
        <v>9539</v>
      </c>
      <c r="L53" s="362">
        <v>9565</v>
      </c>
      <c r="M53" s="363">
        <v>9010</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zMTO6HuNjHKlT24VmfTdiM6ODbt20k/6eAwmTTVR9gQ99UE+MxSerIRBEBXpwCGY20be00AO+pZfnI+50+HF9g==" saltValue="B/8CdQe097My3M3k+HiN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553</v>
      </c>
      <c r="G54" s="119" t="s">
        <v>554</v>
      </c>
      <c r="H54" s="120" t="s">
        <v>555</v>
      </c>
    </row>
    <row r="55" spans="2:8" ht="52.5" customHeight="1" x14ac:dyDescent="0.2">
      <c r="B55" s="121"/>
      <c r="C55" s="1250" t="s">
        <v>50</v>
      </c>
      <c r="D55" s="1250"/>
      <c r="E55" s="1251"/>
      <c r="F55" s="122">
        <v>663</v>
      </c>
      <c r="G55" s="122">
        <v>702</v>
      </c>
      <c r="H55" s="123">
        <v>824</v>
      </c>
    </row>
    <row r="56" spans="2:8" ht="52.5" customHeight="1" x14ac:dyDescent="0.2">
      <c r="B56" s="124"/>
      <c r="C56" s="1252" t="s">
        <v>51</v>
      </c>
      <c r="D56" s="1252"/>
      <c r="E56" s="1253"/>
      <c r="F56" s="125">
        <v>111</v>
      </c>
      <c r="G56" s="125">
        <v>111</v>
      </c>
      <c r="H56" s="126">
        <v>111</v>
      </c>
    </row>
    <row r="57" spans="2:8" ht="53.25" customHeight="1" x14ac:dyDescent="0.2">
      <c r="B57" s="124"/>
      <c r="C57" s="1254" t="s">
        <v>52</v>
      </c>
      <c r="D57" s="1254"/>
      <c r="E57" s="1255"/>
      <c r="F57" s="127">
        <v>1587</v>
      </c>
      <c r="G57" s="127">
        <v>1653</v>
      </c>
      <c r="H57" s="128">
        <v>1590</v>
      </c>
    </row>
    <row r="58" spans="2:8" ht="45.75" customHeight="1" x14ac:dyDescent="0.2">
      <c r="B58" s="129"/>
      <c r="C58" s="1242" t="s">
        <v>587</v>
      </c>
      <c r="D58" s="1243"/>
      <c r="E58" s="1244"/>
      <c r="F58" s="130">
        <v>809</v>
      </c>
      <c r="G58" s="130">
        <v>831</v>
      </c>
      <c r="H58" s="131">
        <v>851</v>
      </c>
    </row>
    <row r="59" spans="2:8" ht="45.75" customHeight="1" x14ac:dyDescent="0.2">
      <c r="B59" s="129"/>
      <c r="C59" s="1242" t="s">
        <v>588</v>
      </c>
      <c r="D59" s="1243"/>
      <c r="E59" s="1244"/>
      <c r="F59" s="130">
        <v>246</v>
      </c>
      <c r="G59" s="130">
        <v>348</v>
      </c>
      <c r="H59" s="131">
        <v>315</v>
      </c>
    </row>
    <row r="60" spans="2:8" ht="45.75" customHeight="1" x14ac:dyDescent="0.2">
      <c r="B60" s="129"/>
      <c r="C60" s="1242" t="s">
        <v>589</v>
      </c>
      <c r="D60" s="1243"/>
      <c r="E60" s="1244"/>
      <c r="F60" s="130">
        <v>240</v>
      </c>
      <c r="G60" s="130">
        <v>195</v>
      </c>
      <c r="H60" s="131">
        <v>146</v>
      </c>
    </row>
    <row r="61" spans="2:8" ht="45.75" customHeight="1" x14ac:dyDescent="0.2">
      <c r="B61" s="129"/>
      <c r="C61" s="1242" t="s">
        <v>590</v>
      </c>
      <c r="D61" s="1243"/>
      <c r="E61" s="1244"/>
      <c r="F61" s="130">
        <v>60</v>
      </c>
      <c r="G61" s="130">
        <v>60</v>
      </c>
      <c r="H61" s="131">
        <v>60</v>
      </c>
    </row>
    <row r="62" spans="2:8" ht="45.75" customHeight="1" thickBot="1" x14ac:dyDescent="0.25">
      <c r="B62" s="132"/>
      <c r="C62" s="1245" t="s">
        <v>591</v>
      </c>
      <c r="D62" s="1246"/>
      <c r="E62" s="1247"/>
      <c r="F62" s="133">
        <v>50</v>
      </c>
      <c r="G62" s="133">
        <v>50</v>
      </c>
      <c r="H62" s="134">
        <v>50</v>
      </c>
    </row>
    <row r="63" spans="2:8" ht="52.5" customHeight="1" thickBot="1" x14ac:dyDescent="0.25">
      <c r="B63" s="135"/>
      <c r="C63" s="1248" t="s">
        <v>53</v>
      </c>
      <c r="D63" s="1248"/>
      <c r="E63" s="1249"/>
      <c r="F63" s="136">
        <v>2361</v>
      </c>
      <c r="G63" s="136">
        <v>2466</v>
      </c>
      <c r="H63" s="137">
        <v>2525</v>
      </c>
    </row>
    <row r="64" spans="2:8" ht="13.2" x14ac:dyDescent="0.2"/>
  </sheetData>
  <sheetProtection algorithmName="SHA-512" hashValue="RczvWfbY13InI5ed7+rhmDtqGk2hEgN+7P5Tm9LOib3qYa1jgg4pWR4B7IxpXIBbMZliqF02mOXR3X33SPYkzw==" saltValue="xDYxgzNPjgZpmBePoFPN6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593</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594</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8" t="s">
        <v>595</v>
      </c>
      <c r="AO43" s="1269"/>
      <c r="AP43" s="1269"/>
      <c r="AQ43" s="1269"/>
      <c r="AR43" s="1269"/>
      <c r="AS43" s="1269"/>
      <c r="AT43" s="1269"/>
      <c r="AU43" s="1269"/>
      <c r="AV43" s="1269"/>
      <c r="AW43" s="1269"/>
      <c r="AX43" s="1269"/>
      <c r="AY43" s="1269"/>
      <c r="AZ43" s="1269"/>
      <c r="BA43" s="1269"/>
      <c r="BB43" s="1269"/>
      <c r="BC43" s="1269"/>
      <c r="BD43" s="1269"/>
      <c r="BE43" s="1269"/>
      <c r="BF43" s="1269"/>
      <c r="BG43" s="1269"/>
      <c r="BH43" s="1269"/>
      <c r="BI43" s="1269"/>
      <c r="BJ43" s="1269"/>
      <c r="BK43" s="1269"/>
      <c r="BL43" s="1269"/>
      <c r="BM43" s="1269"/>
      <c r="BN43" s="1269"/>
      <c r="BO43" s="1269"/>
      <c r="BP43" s="1269"/>
      <c r="BQ43" s="1269"/>
      <c r="BR43" s="1269"/>
      <c r="BS43" s="1269"/>
      <c r="BT43" s="1269"/>
      <c r="BU43" s="1269"/>
      <c r="BV43" s="1269"/>
      <c r="BW43" s="1269"/>
      <c r="BX43" s="1269"/>
      <c r="BY43" s="1269"/>
      <c r="BZ43" s="1269"/>
      <c r="CA43" s="1269"/>
      <c r="CB43" s="1269"/>
      <c r="CC43" s="1269"/>
      <c r="CD43" s="1269"/>
      <c r="CE43" s="1269"/>
      <c r="CF43" s="1269"/>
      <c r="CG43" s="1269"/>
      <c r="CH43" s="1269"/>
      <c r="CI43" s="1269"/>
      <c r="CJ43" s="1269"/>
      <c r="CK43" s="1269"/>
      <c r="CL43" s="1269"/>
      <c r="CM43" s="1269"/>
      <c r="CN43" s="1269"/>
      <c r="CO43" s="1269"/>
      <c r="CP43" s="1269"/>
      <c r="CQ43" s="1269"/>
      <c r="CR43" s="1269"/>
      <c r="CS43" s="1269"/>
      <c r="CT43" s="1269"/>
      <c r="CU43" s="1269"/>
      <c r="CV43" s="1269"/>
      <c r="CW43" s="1269"/>
      <c r="CX43" s="1269"/>
      <c r="CY43" s="1269"/>
      <c r="CZ43" s="1269"/>
      <c r="DA43" s="1269"/>
      <c r="DB43" s="1269"/>
      <c r="DC43" s="1270"/>
    </row>
    <row r="44" spans="2:109" ht="13.2" x14ac:dyDescent="0.2">
      <c r="B44" s="372"/>
      <c r="AN44" s="1271"/>
      <c r="AO44" s="1272"/>
      <c r="AP44" s="1272"/>
      <c r="AQ44" s="1272"/>
      <c r="AR44" s="1272"/>
      <c r="AS44" s="1272"/>
      <c r="AT44" s="1272"/>
      <c r="AU44" s="1272"/>
      <c r="AV44" s="1272"/>
      <c r="AW44" s="1272"/>
      <c r="AX44" s="1272"/>
      <c r="AY44" s="1272"/>
      <c r="AZ44" s="1272"/>
      <c r="BA44" s="1272"/>
      <c r="BB44" s="1272"/>
      <c r="BC44" s="1272"/>
      <c r="BD44" s="1272"/>
      <c r="BE44" s="1272"/>
      <c r="BF44" s="1272"/>
      <c r="BG44" s="1272"/>
      <c r="BH44" s="1272"/>
      <c r="BI44" s="1272"/>
      <c r="BJ44" s="1272"/>
      <c r="BK44" s="1272"/>
      <c r="BL44" s="1272"/>
      <c r="BM44" s="1272"/>
      <c r="BN44" s="1272"/>
      <c r="BO44" s="1272"/>
      <c r="BP44" s="1272"/>
      <c r="BQ44" s="1272"/>
      <c r="BR44" s="1272"/>
      <c r="BS44" s="1272"/>
      <c r="BT44" s="1272"/>
      <c r="BU44" s="1272"/>
      <c r="BV44" s="1272"/>
      <c r="BW44" s="1272"/>
      <c r="BX44" s="1272"/>
      <c r="BY44" s="1272"/>
      <c r="BZ44" s="1272"/>
      <c r="CA44" s="1272"/>
      <c r="CB44" s="1272"/>
      <c r="CC44" s="1272"/>
      <c r="CD44" s="1272"/>
      <c r="CE44" s="1272"/>
      <c r="CF44" s="1272"/>
      <c r="CG44" s="1272"/>
      <c r="CH44" s="1272"/>
      <c r="CI44" s="1272"/>
      <c r="CJ44" s="1272"/>
      <c r="CK44" s="1272"/>
      <c r="CL44" s="1272"/>
      <c r="CM44" s="1272"/>
      <c r="CN44" s="1272"/>
      <c r="CO44" s="1272"/>
      <c r="CP44" s="1272"/>
      <c r="CQ44" s="1272"/>
      <c r="CR44" s="1272"/>
      <c r="CS44" s="1272"/>
      <c r="CT44" s="1272"/>
      <c r="CU44" s="1272"/>
      <c r="CV44" s="1272"/>
      <c r="CW44" s="1272"/>
      <c r="CX44" s="1272"/>
      <c r="CY44" s="1272"/>
      <c r="CZ44" s="1272"/>
      <c r="DA44" s="1272"/>
      <c r="DB44" s="1272"/>
      <c r="DC44" s="1273"/>
    </row>
    <row r="45" spans="2:109" ht="13.2" x14ac:dyDescent="0.2">
      <c r="B45" s="372"/>
      <c r="AN45" s="1271"/>
      <c r="AO45" s="1272"/>
      <c r="AP45" s="1272"/>
      <c r="AQ45" s="1272"/>
      <c r="AR45" s="1272"/>
      <c r="AS45" s="1272"/>
      <c r="AT45" s="1272"/>
      <c r="AU45" s="1272"/>
      <c r="AV45" s="1272"/>
      <c r="AW45" s="1272"/>
      <c r="AX45" s="1272"/>
      <c r="AY45" s="1272"/>
      <c r="AZ45" s="1272"/>
      <c r="BA45" s="1272"/>
      <c r="BB45" s="1272"/>
      <c r="BC45" s="1272"/>
      <c r="BD45" s="1272"/>
      <c r="BE45" s="1272"/>
      <c r="BF45" s="1272"/>
      <c r="BG45" s="1272"/>
      <c r="BH45" s="1272"/>
      <c r="BI45" s="1272"/>
      <c r="BJ45" s="1272"/>
      <c r="BK45" s="1272"/>
      <c r="BL45" s="1272"/>
      <c r="BM45" s="1272"/>
      <c r="BN45" s="1272"/>
      <c r="BO45" s="1272"/>
      <c r="BP45" s="1272"/>
      <c r="BQ45" s="1272"/>
      <c r="BR45" s="1272"/>
      <c r="BS45" s="1272"/>
      <c r="BT45" s="1272"/>
      <c r="BU45" s="1272"/>
      <c r="BV45" s="1272"/>
      <c r="BW45" s="1272"/>
      <c r="BX45" s="1272"/>
      <c r="BY45" s="1272"/>
      <c r="BZ45" s="1272"/>
      <c r="CA45" s="1272"/>
      <c r="CB45" s="1272"/>
      <c r="CC45" s="1272"/>
      <c r="CD45" s="1272"/>
      <c r="CE45" s="1272"/>
      <c r="CF45" s="1272"/>
      <c r="CG45" s="1272"/>
      <c r="CH45" s="1272"/>
      <c r="CI45" s="1272"/>
      <c r="CJ45" s="1272"/>
      <c r="CK45" s="1272"/>
      <c r="CL45" s="1272"/>
      <c r="CM45" s="1272"/>
      <c r="CN45" s="1272"/>
      <c r="CO45" s="1272"/>
      <c r="CP45" s="1272"/>
      <c r="CQ45" s="1272"/>
      <c r="CR45" s="1272"/>
      <c r="CS45" s="1272"/>
      <c r="CT45" s="1272"/>
      <c r="CU45" s="1272"/>
      <c r="CV45" s="1272"/>
      <c r="CW45" s="1272"/>
      <c r="CX45" s="1272"/>
      <c r="CY45" s="1272"/>
      <c r="CZ45" s="1272"/>
      <c r="DA45" s="1272"/>
      <c r="DB45" s="1272"/>
      <c r="DC45" s="1273"/>
    </row>
    <row r="46" spans="2:109" ht="13.2" x14ac:dyDescent="0.2">
      <c r="B46" s="372"/>
      <c r="AN46" s="1271"/>
      <c r="AO46" s="1272"/>
      <c r="AP46" s="1272"/>
      <c r="AQ46" s="1272"/>
      <c r="AR46" s="1272"/>
      <c r="AS46" s="1272"/>
      <c r="AT46" s="1272"/>
      <c r="AU46" s="1272"/>
      <c r="AV46" s="1272"/>
      <c r="AW46" s="1272"/>
      <c r="AX46" s="1272"/>
      <c r="AY46" s="1272"/>
      <c r="AZ46" s="1272"/>
      <c r="BA46" s="1272"/>
      <c r="BB46" s="1272"/>
      <c r="BC46" s="1272"/>
      <c r="BD46" s="1272"/>
      <c r="BE46" s="1272"/>
      <c r="BF46" s="1272"/>
      <c r="BG46" s="1272"/>
      <c r="BH46" s="1272"/>
      <c r="BI46" s="1272"/>
      <c r="BJ46" s="1272"/>
      <c r="BK46" s="1272"/>
      <c r="BL46" s="1272"/>
      <c r="BM46" s="1272"/>
      <c r="BN46" s="1272"/>
      <c r="BO46" s="1272"/>
      <c r="BP46" s="1272"/>
      <c r="BQ46" s="1272"/>
      <c r="BR46" s="1272"/>
      <c r="BS46" s="1272"/>
      <c r="BT46" s="1272"/>
      <c r="BU46" s="1272"/>
      <c r="BV46" s="1272"/>
      <c r="BW46" s="1272"/>
      <c r="BX46" s="1272"/>
      <c r="BY46" s="1272"/>
      <c r="BZ46" s="1272"/>
      <c r="CA46" s="1272"/>
      <c r="CB46" s="1272"/>
      <c r="CC46" s="1272"/>
      <c r="CD46" s="1272"/>
      <c r="CE46" s="1272"/>
      <c r="CF46" s="1272"/>
      <c r="CG46" s="1272"/>
      <c r="CH46" s="1272"/>
      <c r="CI46" s="1272"/>
      <c r="CJ46" s="1272"/>
      <c r="CK46" s="1272"/>
      <c r="CL46" s="1272"/>
      <c r="CM46" s="1272"/>
      <c r="CN46" s="1272"/>
      <c r="CO46" s="1272"/>
      <c r="CP46" s="1272"/>
      <c r="CQ46" s="1272"/>
      <c r="CR46" s="1272"/>
      <c r="CS46" s="1272"/>
      <c r="CT46" s="1272"/>
      <c r="CU46" s="1272"/>
      <c r="CV46" s="1272"/>
      <c r="CW46" s="1272"/>
      <c r="CX46" s="1272"/>
      <c r="CY46" s="1272"/>
      <c r="CZ46" s="1272"/>
      <c r="DA46" s="1272"/>
      <c r="DB46" s="1272"/>
      <c r="DC46" s="1273"/>
    </row>
    <row r="47" spans="2:109" ht="13.2" x14ac:dyDescent="0.2">
      <c r="B47" s="372"/>
      <c r="AN47" s="1274"/>
      <c r="AO47" s="1275"/>
      <c r="AP47" s="1275"/>
      <c r="AQ47" s="1275"/>
      <c r="AR47" s="1275"/>
      <c r="AS47" s="1275"/>
      <c r="AT47" s="1275"/>
      <c r="AU47" s="1275"/>
      <c r="AV47" s="1275"/>
      <c r="AW47" s="1275"/>
      <c r="AX47" s="1275"/>
      <c r="AY47" s="1275"/>
      <c r="AZ47" s="1275"/>
      <c r="BA47" s="1275"/>
      <c r="BB47" s="1275"/>
      <c r="BC47" s="1275"/>
      <c r="BD47" s="1275"/>
      <c r="BE47" s="1275"/>
      <c r="BF47" s="1275"/>
      <c r="BG47" s="1275"/>
      <c r="BH47" s="1275"/>
      <c r="BI47" s="1275"/>
      <c r="BJ47" s="1275"/>
      <c r="BK47" s="1275"/>
      <c r="BL47" s="1275"/>
      <c r="BM47" s="1275"/>
      <c r="BN47" s="1275"/>
      <c r="BO47" s="1275"/>
      <c r="BP47" s="1275"/>
      <c r="BQ47" s="1275"/>
      <c r="BR47" s="1275"/>
      <c r="BS47" s="1275"/>
      <c r="BT47" s="1275"/>
      <c r="BU47" s="1275"/>
      <c r="BV47" s="1275"/>
      <c r="BW47" s="1275"/>
      <c r="BX47" s="1275"/>
      <c r="BY47" s="1275"/>
      <c r="BZ47" s="1275"/>
      <c r="CA47" s="1275"/>
      <c r="CB47" s="1275"/>
      <c r="CC47" s="1275"/>
      <c r="CD47" s="1275"/>
      <c r="CE47" s="1275"/>
      <c r="CF47" s="1275"/>
      <c r="CG47" s="1275"/>
      <c r="CH47" s="1275"/>
      <c r="CI47" s="1275"/>
      <c r="CJ47" s="1275"/>
      <c r="CK47" s="1275"/>
      <c r="CL47" s="1275"/>
      <c r="CM47" s="1275"/>
      <c r="CN47" s="1275"/>
      <c r="CO47" s="1275"/>
      <c r="CP47" s="1275"/>
      <c r="CQ47" s="1275"/>
      <c r="CR47" s="1275"/>
      <c r="CS47" s="1275"/>
      <c r="CT47" s="1275"/>
      <c r="CU47" s="1275"/>
      <c r="CV47" s="1275"/>
      <c r="CW47" s="1275"/>
      <c r="CX47" s="1275"/>
      <c r="CY47" s="1275"/>
      <c r="CZ47" s="1275"/>
      <c r="DA47" s="1275"/>
      <c r="DB47" s="1275"/>
      <c r="DC47" s="1276"/>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596</v>
      </c>
    </row>
    <row r="50" spans="1:109" ht="13.2" x14ac:dyDescent="0.2">
      <c r="B50" s="372"/>
      <c r="G50" s="1262"/>
      <c r="H50" s="1262"/>
      <c r="I50" s="1262"/>
      <c r="J50" s="1262"/>
      <c r="K50" s="382"/>
      <c r="L50" s="382"/>
      <c r="M50" s="383"/>
      <c r="N50" s="383"/>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1" t="s">
        <v>551</v>
      </c>
      <c r="BQ50" s="1261"/>
      <c r="BR50" s="1261"/>
      <c r="BS50" s="1261"/>
      <c r="BT50" s="1261"/>
      <c r="BU50" s="1261"/>
      <c r="BV50" s="1261"/>
      <c r="BW50" s="1261"/>
      <c r="BX50" s="1261" t="s">
        <v>552</v>
      </c>
      <c r="BY50" s="1261"/>
      <c r="BZ50" s="1261"/>
      <c r="CA50" s="1261"/>
      <c r="CB50" s="1261"/>
      <c r="CC50" s="1261"/>
      <c r="CD50" s="1261"/>
      <c r="CE50" s="1261"/>
      <c r="CF50" s="1261" t="s">
        <v>553</v>
      </c>
      <c r="CG50" s="1261"/>
      <c r="CH50" s="1261"/>
      <c r="CI50" s="1261"/>
      <c r="CJ50" s="1261"/>
      <c r="CK50" s="1261"/>
      <c r="CL50" s="1261"/>
      <c r="CM50" s="1261"/>
      <c r="CN50" s="1261" t="s">
        <v>554</v>
      </c>
      <c r="CO50" s="1261"/>
      <c r="CP50" s="1261"/>
      <c r="CQ50" s="1261"/>
      <c r="CR50" s="1261"/>
      <c r="CS50" s="1261"/>
      <c r="CT50" s="1261"/>
      <c r="CU50" s="1261"/>
      <c r="CV50" s="1261" t="s">
        <v>555</v>
      </c>
      <c r="CW50" s="1261"/>
      <c r="CX50" s="1261"/>
      <c r="CY50" s="1261"/>
      <c r="CZ50" s="1261"/>
      <c r="DA50" s="1261"/>
      <c r="DB50" s="1261"/>
      <c r="DC50" s="1261"/>
    </row>
    <row r="51" spans="1:109" ht="13.5" customHeight="1" x14ac:dyDescent="0.2">
      <c r="B51" s="372"/>
      <c r="G51" s="1264"/>
      <c r="H51" s="1264"/>
      <c r="I51" s="1277"/>
      <c r="J51" s="1277"/>
      <c r="K51" s="1263"/>
      <c r="L51" s="1263"/>
      <c r="M51" s="1263"/>
      <c r="N51" s="1263"/>
      <c r="AM51" s="381"/>
      <c r="AN51" s="1259" t="s">
        <v>597</v>
      </c>
      <c r="AO51" s="1259"/>
      <c r="AP51" s="1259"/>
      <c r="AQ51" s="1259"/>
      <c r="AR51" s="1259"/>
      <c r="AS51" s="1259"/>
      <c r="AT51" s="1259"/>
      <c r="AU51" s="1259"/>
      <c r="AV51" s="1259"/>
      <c r="AW51" s="1259"/>
      <c r="AX51" s="1259"/>
      <c r="AY51" s="1259"/>
      <c r="AZ51" s="1259"/>
      <c r="BA51" s="1259"/>
      <c r="BB51" s="1259" t="s">
        <v>598</v>
      </c>
      <c r="BC51" s="1259"/>
      <c r="BD51" s="1259"/>
      <c r="BE51" s="1259"/>
      <c r="BF51" s="1259"/>
      <c r="BG51" s="1259"/>
      <c r="BH51" s="1259"/>
      <c r="BI51" s="1259"/>
      <c r="BJ51" s="1259"/>
      <c r="BK51" s="1259"/>
      <c r="BL51" s="1259"/>
      <c r="BM51" s="1259"/>
      <c r="BN51" s="1259"/>
      <c r="BO51" s="1259"/>
      <c r="BP51" s="1256">
        <v>128</v>
      </c>
      <c r="BQ51" s="1256"/>
      <c r="BR51" s="1256"/>
      <c r="BS51" s="1256"/>
      <c r="BT51" s="1256"/>
      <c r="BU51" s="1256"/>
      <c r="BV51" s="1256"/>
      <c r="BW51" s="1256"/>
      <c r="BX51" s="1256">
        <v>146.19999999999999</v>
      </c>
      <c r="BY51" s="1256"/>
      <c r="BZ51" s="1256"/>
      <c r="CA51" s="1256"/>
      <c r="CB51" s="1256"/>
      <c r="CC51" s="1256"/>
      <c r="CD51" s="1256"/>
      <c r="CE51" s="1256"/>
      <c r="CF51" s="1256">
        <v>131.5</v>
      </c>
      <c r="CG51" s="1256"/>
      <c r="CH51" s="1256"/>
      <c r="CI51" s="1256"/>
      <c r="CJ51" s="1256"/>
      <c r="CK51" s="1256"/>
      <c r="CL51" s="1256"/>
      <c r="CM51" s="1256"/>
      <c r="CN51" s="1256">
        <v>127.1</v>
      </c>
      <c r="CO51" s="1256"/>
      <c r="CP51" s="1256"/>
      <c r="CQ51" s="1256"/>
      <c r="CR51" s="1256"/>
      <c r="CS51" s="1256"/>
      <c r="CT51" s="1256"/>
      <c r="CU51" s="1256"/>
      <c r="CV51" s="1256">
        <v>122.5</v>
      </c>
      <c r="CW51" s="1256"/>
      <c r="CX51" s="1256"/>
      <c r="CY51" s="1256"/>
      <c r="CZ51" s="1256"/>
      <c r="DA51" s="1256"/>
      <c r="DB51" s="1256"/>
      <c r="DC51" s="1256"/>
    </row>
    <row r="52" spans="1:109" ht="13.2" x14ac:dyDescent="0.2">
      <c r="B52" s="372"/>
      <c r="G52" s="1264"/>
      <c r="H52" s="1264"/>
      <c r="I52" s="1277"/>
      <c r="J52" s="1277"/>
      <c r="K52" s="1263"/>
      <c r="L52" s="1263"/>
      <c r="M52" s="1263"/>
      <c r="N52" s="1263"/>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ht="13.2" x14ac:dyDescent="0.2">
      <c r="A53" s="380"/>
      <c r="B53" s="372"/>
      <c r="G53" s="1264"/>
      <c r="H53" s="1264"/>
      <c r="I53" s="1262"/>
      <c r="J53" s="1262"/>
      <c r="K53" s="1263"/>
      <c r="L53" s="1263"/>
      <c r="M53" s="1263"/>
      <c r="N53" s="1263"/>
      <c r="AM53" s="381"/>
      <c r="AN53" s="1259"/>
      <c r="AO53" s="1259"/>
      <c r="AP53" s="1259"/>
      <c r="AQ53" s="1259"/>
      <c r="AR53" s="1259"/>
      <c r="AS53" s="1259"/>
      <c r="AT53" s="1259"/>
      <c r="AU53" s="1259"/>
      <c r="AV53" s="1259"/>
      <c r="AW53" s="1259"/>
      <c r="AX53" s="1259"/>
      <c r="AY53" s="1259"/>
      <c r="AZ53" s="1259"/>
      <c r="BA53" s="1259"/>
      <c r="BB53" s="1259" t="s">
        <v>599</v>
      </c>
      <c r="BC53" s="1259"/>
      <c r="BD53" s="1259"/>
      <c r="BE53" s="1259"/>
      <c r="BF53" s="1259"/>
      <c r="BG53" s="1259"/>
      <c r="BH53" s="1259"/>
      <c r="BI53" s="1259"/>
      <c r="BJ53" s="1259"/>
      <c r="BK53" s="1259"/>
      <c r="BL53" s="1259"/>
      <c r="BM53" s="1259"/>
      <c r="BN53" s="1259"/>
      <c r="BO53" s="1259"/>
      <c r="BP53" s="1256">
        <v>51.5</v>
      </c>
      <c r="BQ53" s="1256"/>
      <c r="BR53" s="1256"/>
      <c r="BS53" s="1256"/>
      <c r="BT53" s="1256"/>
      <c r="BU53" s="1256"/>
      <c r="BV53" s="1256"/>
      <c r="BW53" s="1256"/>
      <c r="BX53" s="1256">
        <v>53.6</v>
      </c>
      <c r="BY53" s="1256"/>
      <c r="BZ53" s="1256"/>
      <c r="CA53" s="1256"/>
      <c r="CB53" s="1256"/>
      <c r="CC53" s="1256"/>
      <c r="CD53" s="1256"/>
      <c r="CE53" s="1256"/>
      <c r="CF53" s="1256">
        <v>55.6</v>
      </c>
      <c r="CG53" s="1256"/>
      <c r="CH53" s="1256"/>
      <c r="CI53" s="1256"/>
      <c r="CJ53" s="1256"/>
      <c r="CK53" s="1256"/>
      <c r="CL53" s="1256"/>
      <c r="CM53" s="1256"/>
      <c r="CN53" s="1256">
        <v>56.5</v>
      </c>
      <c r="CO53" s="1256"/>
      <c r="CP53" s="1256"/>
      <c r="CQ53" s="1256"/>
      <c r="CR53" s="1256"/>
      <c r="CS53" s="1256"/>
      <c r="CT53" s="1256"/>
      <c r="CU53" s="1256"/>
      <c r="CV53" s="1256">
        <v>58.2</v>
      </c>
      <c r="CW53" s="1256"/>
      <c r="CX53" s="1256"/>
      <c r="CY53" s="1256"/>
      <c r="CZ53" s="1256"/>
      <c r="DA53" s="1256"/>
      <c r="DB53" s="1256"/>
      <c r="DC53" s="1256"/>
    </row>
    <row r="54" spans="1:109" ht="13.2" x14ac:dyDescent="0.2">
      <c r="A54" s="380"/>
      <c r="B54" s="372"/>
      <c r="G54" s="1264"/>
      <c r="H54" s="1264"/>
      <c r="I54" s="1262"/>
      <c r="J54" s="1262"/>
      <c r="K54" s="1263"/>
      <c r="L54" s="1263"/>
      <c r="M54" s="1263"/>
      <c r="N54" s="1263"/>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ht="13.2" x14ac:dyDescent="0.2">
      <c r="A55" s="380"/>
      <c r="B55" s="372"/>
      <c r="G55" s="1262"/>
      <c r="H55" s="1262"/>
      <c r="I55" s="1262"/>
      <c r="J55" s="1262"/>
      <c r="K55" s="1263"/>
      <c r="L55" s="1263"/>
      <c r="M55" s="1263"/>
      <c r="N55" s="1263"/>
      <c r="AN55" s="1261" t="s">
        <v>600</v>
      </c>
      <c r="AO55" s="1261"/>
      <c r="AP55" s="1261"/>
      <c r="AQ55" s="1261"/>
      <c r="AR55" s="1261"/>
      <c r="AS55" s="1261"/>
      <c r="AT55" s="1261"/>
      <c r="AU55" s="1261"/>
      <c r="AV55" s="1261"/>
      <c r="AW55" s="1261"/>
      <c r="AX55" s="1261"/>
      <c r="AY55" s="1261"/>
      <c r="AZ55" s="1261"/>
      <c r="BA55" s="1261"/>
      <c r="BB55" s="1259" t="s">
        <v>598</v>
      </c>
      <c r="BC55" s="1259"/>
      <c r="BD55" s="1259"/>
      <c r="BE55" s="1259"/>
      <c r="BF55" s="1259"/>
      <c r="BG55" s="1259"/>
      <c r="BH55" s="1259"/>
      <c r="BI55" s="1259"/>
      <c r="BJ55" s="1259"/>
      <c r="BK55" s="1259"/>
      <c r="BL55" s="1259"/>
      <c r="BM55" s="1259"/>
      <c r="BN55" s="1259"/>
      <c r="BO55" s="1259"/>
      <c r="BP55" s="1256">
        <v>48</v>
      </c>
      <c r="BQ55" s="1256"/>
      <c r="BR55" s="1256"/>
      <c r="BS55" s="1256"/>
      <c r="BT55" s="1256"/>
      <c r="BU55" s="1256"/>
      <c r="BV55" s="1256"/>
      <c r="BW55" s="1256"/>
      <c r="BX55" s="1256">
        <v>49.1</v>
      </c>
      <c r="BY55" s="1256"/>
      <c r="BZ55" s="1256"/>
      <c r="CA55" s="1256"/>
      <c r="CB55" s="1256"/>
      <c r="CC55" s="1256"/>
      <c r="CD55" s="1256"/>
      <c r="CE55" s="1256"/>
      <c r="CF55" s="1256">
        <v>41.5</v>
      </c>
      <c r="CG55" s="1256"/>
      <c r="CH55" s="1256"/>
      <c r="CI55" s="1256"/>
      <c r="CJ55" s="1256"/>
      <c r="CK55" s="1256"/>
      <c r="CL55" s="1256"/>
      <c r="CM55" s="1256"/>
      <c r="CN55" s="1256">
        <v>25.2</v>
      </c>
      <c r="CO55" s="1256"/>
      <c r="CP55" s="1256"/>
      <c r="CQ55" s="1256"/>
      <c r="CR55" s="1256"/>
      <c r="CS55" s="1256"/>
      <c r="CT55" s="1256"/>
      <c r="CU55" s="1256"/>
      <c r="CV55" s="1256">
        <v>15.7</v>
      </c>
      <c r="CW55" s="1256"/>
      <c r="CX55" s="1256"/>
      <c r="CY55" s="1256"/>
      <c r="CZ55" s="1256"/>
      <c r="DA55" s="1256"/>
      <c r="DB55" s="1256"/>
      <c r="DC55" s="1256"/>
    </row>
    <row r="56" spans="1:109" ht="13.2" x14ac:dyDescent="0.2">
      <c r="A56" s="380"/>
      <c r="B56" s="372"/>
      <c r="G56" s="1262"/>
      <c r="H56" s="1262"/>
      <c r="I56" s="1262"/>
      <c r="J56" s="1262"/>
      <c r="K56" s="1263"/>
      <c r="L56" s="1263"/>
      <c r="M56" s="1263"/>
      <c r="N56" s="1263"/>
      <c r="AN56" s="1261"/>
      <c r="AO56" s="1261"/>
      <c r="AP56" s="1261"/>
      <c r="AQ56" s="1261"/>
      <c r="AR56" s="1261"/>
      <c r="AS56" s="1261"/>
      <c r="AT56" s="1261"/>
      <c r="AU56" s="1261"/>
      <c r="AV56" s="1261"/>
      <c r="AW56" s="1261"/>
      <c r="AX56" s="1261"/>
      <c r="AY56" s="1261"/>
      <c r="AZ56" s="1261"/>
      <c r="BA56" s="1261"/>
      <c r="BB56" s="1259"/>
      <c r="BC56" s="1259"/>
      <c r="BD56" s="1259"/>
      <c r="BE56" s="1259"/>
      <c r="BF56" s="1259"/>
      <c r="BG56" s="1259"/>
      <c r="BH56" s="1259"/>
      <c r="BI56" s="1259"/>
      <c r="BJ56" s="1259"/>
      <c r="BK56" s="1259"/>
      <c r="BL56" s="1259"/>
      <c r="BM56" s="1259"/>
      <c r="BN56" s="1259"/>
      <c r="BO56" s="1259"/>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380" customFormat="1" ht="13.2" x14ac:dyDescent="0.2">
      <c r="B57" s="384"/>
      <c r="G57" s="1262"/>
      <c r="H57" s="1262"/>
      <c r="I57" s="1257"/>
      <c r="J57" s="1257"/>
      <c r="K57" s="1263"/>
      <c r="L57" s="1263"/>
      <c r="M57" s="1263"/>
      <c r="N57" s="1263"/>
      <c r="AM57" s="366"/>
      <c r="AN57" s="1261"/>
      <c r="AO57" s="1261"/>
      <c r="AP57" s="1261"/>
      <c r="AQ57" s="1261"/>
      <c r="AR57" s="1261"/>
      <c r="AS57" s="1261"/>
      <c r="AT57" s="1261"/>
      <c r="AU57" s="1261"/>
      <c r="AV57" s="1261"/>
      <c r="AW57" s="1261"/>
      <c r="AX57" s="1261"/>
      <c r="AY57" s="1261"/>
      <c r="AZ57" s="1261"/>
      <c r="BA57" s="1261"/>
      <c r="BB57" s="1259" t="s">
        <v>599</v>
      </c>
      <c r="BC57" s="1259"/>
      <c r="BD57" s="1259"/>
      <c r="BE57" s="1259"/>
      <c r="BF57" s="1259"/>
      <c r="BG57" s="1259"/>
      <c r="BH57" s="1259"/>
      <c r="BI57" s="1259"/>
      <c r="BJ57" s="1259"/>
      <c r="BK57" s="1259"/>
      <c r="BL57" s="1259"/>
      <c r="BM57" s="1259"/>
      <c r="BN57" s="1259"/>
      <c r="BO57" s="1259"/>
      <c r="BP57" s="1256">
        <v>60.8</v>
      </c>
      <c r="BQ57" s="1256"/>
      <c r="BR57" s="1256"/>
      <c r="BS57" s="1256"/>
      <c r="BT57" s="1256"/>
      <c r="BU57" s="1256"/>
      <c r="BV57" s="1256"/>
      <c r="BW57" s="1256"/>
      <c r="BX57" s="1256">
        <v>61</v>
      </c>
      <c r="BY57" s="1256"/>
      <c r="BZ57" s="1256"/>
      <c r="CA57" s="1256"/>
      <c r="CB57" s="1256"/>
      <c r="CC57" s="1256"/>
      <c r="CD57" s="1256"/>
      <c r="CE57" s="1256"/>
      <c r="CF57" s="1256">
        <v>61.7</v>
      </c>
      <c r="CG57" s="1256"/>
      <c r="CH57" s="1256"/>
      <c r="CI57" s="1256"/>
      <c r="CJ57" s="1256"/>
      <c r="CK57" s="1256"/>
      <c r="CL57" s="1256"/>
      <c r="CM57" s="1256"/>
      <c r="CN57" s="1256">
        <v>62.5</v>
      </c>
      <c r="CO57" s="1256"/>
      <c r="CP57" s="1256"/>
      <c r="CQ57" s="1256"/>
      <c r="CR57" s="1256"/>
      <c r="CS57" s="1256"/>
      <c r="CT57" s="1256"/>
      <c r="CU57" s="1256"/>
      <c r="CV57" s="1256">
        <v>65</v>
      </c>
      <c r="CW57" s="1256"/>
      <c r="CX57" s="1256"/>
      <c r="CY57" s="1256"/>
      <c r="CZ57" s="1256"/>
      <c r="DA57" s="1256"/>
      <c r="DB57" s="1256"/>
      <c r="DC57" s="1256"/>
      <c r="DD57" s="385"/>
      <c r="DE57" s="384"/>
    </row>
    <row r="58" spans="1:109" s="380" customFormat="1" ht="13.2" x14ac:dyDescent="0.2">
      <c r="A58" s="366"/>
      <c r="B58" s="384"/>
      <c r="G58" s="1262"/>
      <c r="H58" s="1262"/>
      <c r="I58" s="1257"/>
      <c r="J58" s="1257"/>
      <c r="K58" s="1263"/>
      <c r="L58" s="1263"/>
      <c r="M58" s="1263"/>
      <c r="N58" s="1263"/>
      <c r="AM58" s="366"/>
      <c r="AN58" s="1261"/>
      <c r="AO58" s="1261"/>
      <c r="AP58" s="1261"/>
      <c r="AQ58" s="1261"/>
      <c r="AR58" s="1261"/>
      <c r="AS58" s="1261"/>
      <c r="AT58" s="1261"/>
      <c r="AU58" s="1261"/>
      <c r="AV58" s="1261"/>
      <c r="AW58" s="1261"/>
      <c r="AX58" s="1261"/>
      <c r="AY58" s="1261"/>
      <c r="AZ58" s="1261"/>
      <c r="BA58" s="1261"/>
      <c r="BB58" s="1259"/>
      <c r="BC58" s="1259"/>
      <c r="BD58" s="1259"/>
      <c r="BE58" s="1259"/>
      <c r="BF58" s="1259"/>
      <c r="BG58" s="1259"/>
      <c r="BH58" s="1259"/>
      <c r="BI58" s="1259"/>
      <c r="BJ58" s="1259"/>
      <c r="BK58" s="1259"/>
      <c r="BL58" s="1259"/>
      <c r="BM58" s="1259"/>
      <c r="BN58" s="1259"/>
      <c r="BO58" s="1259"/>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601</v>
      </c>
    </row>
    <row r="64" spans="1:109" ht="13.2" x14ac:dyDescent="0.2">
      <c r="B64" s="372"/>
      <c r="G64" s="379"/>
      <c r="I64" s="392"/>
      <c r="J64" s="392"/>
      <c r="K64" s="392"/>
      <c r="L64" s="392"/>
      <c r="M64" s="392"/>
      <c r="N64" s="393"/>
      <c r="AM64" s="379"/>
      <c r="AN64" s="379" t="s">
        <v>594</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8" t="s">
        <v>602</v>
      </c>
      <c r="AO65" s="1269"/>
      <c r="AP65" s="1269"/>
      <c r="AQ65" s="1269"/>
      <c r="AR65" s="1269"/>
      <c r="AS65" s="1269"/>
      <c r="AT65" s="1269"/>
      <c r="AU65" s="1269"/>
      <c r="AV65" s="1269"/>
      <c r="AW65" s="1269"/>
      <c r="AX65" s="1269"/>
      <c r="AY65" s="1269"/>
      <c r="AZ65" s="1269"/>
      <c r="BA65" s="1269"/>
      <c r="BB65" s="1269"/>
      <c r="BC65" s="1269"/>
      <c r="BD65" s="1269"/>
      <c r="BE65" s="1269"/>
      <c r="BF65" s="1269"/>
      <c r="BG65" s="1269"/>
      <c r="BH65" s="1269"/>
      <c r="BI65" s="1269"/>
      <c r="BJ65" s="1269"/>
      <c r="BK65" s="1269"/>
      <c r="BL65" s="1269"/>
      <c r="BM65" s="1269"/>
      <c r="BN65" s="1269"/>
      <c r="BO65" s="1269"/>
      <c r="BP65" s="1269"/>
      <c r="BQ65" s="1269"/>
      <c r="BR65" s="1269"/>
      <c r="BS65" s="1269"/>
      <c r="BT65" s="1269"/>
      <c r="BU65" s="1269"/>
      <c r="BV65" s="1269"/>
      <c r="BW65" s="1269"/>
      <c r="BX65" s="1269"/>
      <c r="BY65" s="1269"/>
      <c r="BZ65" s="1269"/>
      <c r="CA65" s="1269"/>
      <c r="CB65" s="1269"/>
      <c r="CC65" s="1269"/>
      <c r="CD65" s="1269"/>
      <c r="CE65" s="1269"/>
      <c r="CF65" s="1269"/>
      <c r="CG65" s="1269"/>
      <c r="CH65" s="1269"/>
      <c r="CI65" s="1269"/>
      <c r="CJ65" s="1269"/>
      <c r="CK65" s="1269"/>
      <c r="CL65" s="1269"/>
      <c r="CM65" s="1269"/>
      <c r="CN65" s="1269"/>
      <c r="CO65" s="1269"/>
      <c r="CP65" s="1269"/>
      <c r="CQ65" s="1269"/>
      <c r="CR65" s="1269"/>
      <c r="CS65" s="1269"/>
      <c r="CT65" s="1269"/>
      <c r="CU65" s="1269"/>
      <c r="CV65" s="1269"/>
      <c r="CW65" s="1269"/>
      <c r="CX65" s="1269"/>
      <c r="CY65" s="1269"/>
      <c r="CZ65" s="1269"/>
      <c r="DA65" s="1269"/>
      <c r="DB65" s="1269"/>
      <c r="DC65" s="1270"/>
    </row>
    <row r="66" spans="2:107" ht="13.2" x14ac:dyDescent="0.2">
      <c r="B66" s="372"/>
      <c r="AN66" s="1271"/>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3"/>
    </row>
    <row r="67" spans="2:107" ht="13.2" x14ac:dyDescent="0.2">
      <c r="B67" s="372"/>
      <c r="AN67" s="1271"/>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3"/>
    </row>
    <row r="68" spans="2:107" ht="13.2" x14ac:dyDescent="0.2">
      <c r="B68" s="372"/>
      <c r="AN68" s="1271"/>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3"/>
    </row>
    <row r="69" spans="2:107" ht="13.2" x14ac:dyDescent="0.2">
      <c r="B69" s="372"/>
      <c r="AN69" s="1274"/>
      <c r="AO69" s="1275"/>
      <c r="AP69" s="1275"/>
      <c r="AQ69" s="1275"/>
      <c r="AR69" s="1275"/>
      <c r="AS69" s="1275"/>
      <c r="AT69" s="1275"/>
      <c r="AU69" s="1275"/>
      <c r="AV69" s="1275"/>
      <c r="AW69" s="1275"/>
      <c r="AX69" s="1275"/>
      <c r="AY69" s="1275"/>
      <c r="AZ69" s="1275"/>
      <c r="BA69" s="1275"/>
      <c r="BB69" s="1275"/>
      <c r="BC69" s="1275"/>
      <c r="BD69" s="1275"/>
      <c r="BE69" s="1275"/>
      <c r="BF69" s="1275"/>
      <c r="BG69" s="1275"/>
      <c r="BH69" s="1275"/>
      <c r="BI69" s="1275"/>
      <c r="BJ69" s="1275"/>
      <c r="BK69" s="1275"/>
      <c r="BL69" s="1275"/>
      <c r="BM69" s="1275"/>
      <c r="BN69" s="1275"/>
      <c r="BO69" s="1275"/>
      <c r="BP69" s="1275"/>
      <c r="BQ69" s="1275"/>
      <c r="BR69" s="1275"/>
      <c r="BS69" s="1275"/>
      <c r="BT69" s="1275"/>
      <c r="BU69" s="1275"/>
      <c r="BV69" s="1275"/>
      <c r="BW69" s="1275"/>
      <c r="BX69" s="1275"/>
      <c r="BY69" s="1275"/>
      <c r="BZ69" s="1275"/>
      <c r="CA69" s="1275"/>
      <c r="CB69" s="1275"/>
      <c r="CC69" s="1275"/>
      <c r="CD69" s="1275"/>
      <c r="CE69" s="1275"/>
      <c r="CF69" s="1275"/>
      <c r="CG69" s="1275"/>
      <c r="CH69" s="1275"/>
      <c r="CI69" s="1275"/>
      <c r="CJ69" s="1275"/>
      <c r="CK69" s="1275"/>
      <c r="CL69" s="1275"/>
      <c r="CM69" s="1275"/>
      <c r="CN69" s="1275"/>
      <c r="CO69" s="1275"/>
      <c r="CP69" s="1275"/>
      <c r="CQ69" s="1275"/>
      <c r="CR69" s="1275"/>
      <c r="CS69" s="1275"/>
      <c r="CT69" s="1275"/>
      <c r="CU69" s="1275"/>
      <c r="CV69" s="1275"/>
      <c r="CW69" s="1275"/>
      <c r="CX69" s="1275"/>
      <c r="CY69" s="1275"/>
      <c r="CZ69" s="1275"/>
      <c r="DA69" s="1275"/>
      <c r="DB69" s="1275"/>
      <c r="DC69" s="1276"/>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596</v>
      </c>
    </row>
    <row r="72" spans="2:107" ht="13.2" x14ac:dyDescent="0.2">
      <c r="B72" s="372"/>
      <c r="G72" s="1262"/>
      <c r="H72" s="1262"/>
      <c r="I72" s="1262"/>
      <c r="J72" s="1262"/>
      <c r="K72" s="382"/>
      <c r="L72" s="382"/>
      <c r="M72" s="383"/>
      <c r="N72" s="383"/>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1" t="s">
        <v>551</v>
      </c>
      <c r="BQ72" s="1261"/>
      <c r="BR72" s="1261"/>
      <c r="BS72" s="1261"/>
      <c r="BT72" s="1261"/>
      <c r="BU72" s="1261"/>
      <c r="BV72" s="1261"/>
      <c r="BW72" s="1261"/>
      <c r="BX72" s="1261" t="s">
        <v>552</v>
      </c>
      <c r="BY72" s="1261"/>
      <c r="BZ72" s="1261"/>
      <c r="CA72" s="1261"/>
      <c r="CB72" s="1261"/>
      <c r="CC72" s="1261"/>
      <c r="CD72" s="1261"/>
      <c r="CE72" s="1261"/>
      <c r="CF72" s="1261" t="s">
        <v>553</v>
      </c>
      <c r="CG72" s="1261"/>
      <c r="CH72" s="1261"/>
      <c r="CI72" s="1261"/>
      <c r="CJ72" s="1261"/>
      <c r="CK72" s="1261"/>
      <c r="CL72" s="1261"/>
      <c r="CM72" s="1261"/>
      <c r="CN72" s="1261" t="s">
        <v>554</v>
      </c>
      <c r="CO72" s="1261"/>
      <c r="CP72" s="1261"/>
      <c r="CQ72" s="1261"/>
      <c r="CR72" s="1261"/>
      <c r="CS72" s="1261"/>
      <c r="CT72" s="1261"/>
      <c r="CU72" s="1261"/>
      <c r="CV72" s="1261" t="s">
        <v>555</v>
      </c>
      <c r="CW72" s="1261"/>
      <c r="CX72" s="1261"/>
      <c r="CY72" s="1261"/>
      <c r="CZ72" s="1261"/>
      <c r="DA72" s="1261"/>
      <c r="DB72" s="1261"/>
      <c r="DC72" s="1261"/>
    </row>
    <row r="73" spans="2:107" ht="13.2" x14ac:dyDescent="0.2">
      <c r="B73" s="372"/>
      <c r="G73" s="1264"/>
      <c r="H73" s="1264"/>
      <c r="I73" s="1264"/>
      <c r="J73" s="1264"/>
      <c r="K73" s="1260"/>
      <c r="L73" s="1260"/>
      <c r="M73" s="1260"/>
      <c r="N73" s="1260"/>
      <c r="AM73" s="381"/>
      <c r="AN73" s="1259" t="s">
        <v>597</v>
      </c>
      <c r="AO73" s="1259"/>
      <c r="AP73" s="1259"/>
      <c r="AQ73" s="1259"/>
      <c r="AR73" s="1259"/>
      <c r="AS73" s="1259"/>
      <c r="AT73" s="1259"/>
      <c r="AU73" s="1259"/>
      <c r="AV73" s="1259"/>
      <c r="AW73" s="1259"/>
      <c r="AX73" s="1259"/>
      <c r="AY73" s="1259"/>
      <c r="AZ73" s="1259"/>
      <c r="BA73" s="1259"/>
      <c r="BB73" s="1259" t="s">
        <v>598</v>
      </c>
      <c r="BC73" s="1259"/>
      <c r="BD73" s="1259"/>
      <c r="BE73" s="1259"/>
      <c r="BF73" s="1259"/>
      <c r="BG73" s="1259"/>
      <c r="BH73" s="1259"/>
      <c r="BI73" s="1259"/>
      <c r="BJ73" s="1259"/>
      <c r="BK73" s="1259"/>
      <c r="BL73" s="1259"/>
      <c r="BM73" s="1259"/>
      <c r="BN73" s="1259"/>
      <c r="BO73" s="1259"/>
      <c r="BP73" s="1256">
        <v>128</v>
      </c>
      <c r="BQ73" s="1256"/>
      <c r="BR73" s="1256"/>
      <c r="BS73" s="1256"/>
      <c r="BT73" s="1256"/>
      <c r="BU73" s="1256"/>
      <c r="BV73" s="1256"/>
      <c r="BW73" s="1256"/>
      <c r="BX73" s="1256">
        <v>146.19999999999999</v>
      </c>
      <c r="BY73" s="1256"/>
      <c r="BZ73" s="1256"/>
      <c r="CA73" s="1256"/>
      <c r="CB73" s="1256"/>
      <c r="CC73" s="1256"/>
      <c r="CD73" s="1256"/>
      <c r="CE73" s="1256"/>
      <c r="CF73" s="1256">
        <v>131.5</v>
      </c>
      <c r="CG73" s="1256"/>
      <c r="CH73" s="1256"/>
      <c r="CI73" s="1256"/>
      <c r="CJ73" s="1256"/>
      <c r="CK73" s="1256"/>
      <c r="CL73" s="1256"/>
      <c r="CM73" s="1256"/>
      <c r="CN73" s="1256">
        <v>127.1</v>
      </c>
      <c r="CO73" s="1256"/>
      <c r="CP73" s="1256"/>
      <c r="CQ73" s="1256"/>
      <c r="CR73" s="1256"/>
      <c r="CS73" s="1256"/>
      <c r="CT73" s="1256"/>
      <c r="CU73" s="1256"/>
      <c r="CV73" s="1256">
        <v>122.5</v>
      </c>
      <c r="CW73" s="1256"/>
      <c r="CX73" s="1256"/>
      <c r="CY73" s="1256"/>
      <c r="CZ73" s="1256"/>
      <c r="DA73" s="1256"/>
      <c r="DB73" s="1256"/>
      <c r="DC73" s="1256"/>
    </row>
    <row r="74" spans="2:107" ht="13.2" x14ac:dyDescent="0.2">
      <c r="B74" s="372"/>
      <c r="G74" s="1264"/>
      <c r="H74" s="1264"/>
      <c r="I74" s="1264"/>
      <c r="J74" s="1264"/>
      <c r="K74" s="1260"/>
      <c r="L74" s="1260"/>
      <c r="M74" s="1260"/>
      <c r="N74" s="1260"/>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ht="13.2" x14ac:dyDescent="0.2">
      <c r="B75" s="372"/>
      <c r="G75" s="1264"/>
      <c r="H75" s="1264"/>
      <c r="I75" s="1262"/>
      <c r="J75" s="1262"/>
      <c r="K75" s="1263"/>
      <c r="L75" s="1263"/>
      <c r="M75" s="1263"/>
      <c r="N75" s="1263"/>
      <c r="AM75" s="381"/>
      <c r="AN75" s="1259"/>
      <c r="AO75" s="1259"/>
      <c r="AP75" s="1259"/>
      <c r="AQ75" s="1259"/>
      <c r="AR75" s="1259"/>
      <c r="AS75" s="1259"/>
      <c r="AT75" s="1259"/>
      <c r="AU75" s="1259"/>
      <c r="AV75" s="1259"/>
      <c r="AW75" s="1259"/>
      <c r="AX75" s="1259"/>
      <c r="AY75" s="1259"/>
      <c r="AZ75" s="1259"/>
      <c r="BA75" s="1259"/>
      <c r="BB75" s="1259" t="s">
        <v>603</v>
      </c>
      <c r="BC75" s="1259"/>
      <c r="BD75" s="1259"/>
      <c r="BE75" s="1259"/>
      <c r="BF75" s="1259"/>
      <c r="BG75" s="1259"/>
      <c r="BH75" s="1259"/>
      <c r="BI75" s="1259"/>
      <c r="BJ75" s="1259"/>
      <c r="BK75" s="1259"/>
      <c r="BL75" s="1259"/>
      <c r="BM75" s="1259"/>
      <c r="BN75" s="1259"/>
      <c r="BO75" s="1259"/>
      <c r="BP75" s="1256">
        <v>11.8</v>
      </c>
      <c r="BQ75" s="1256"/>
      <c r="BR75" s="1256"/>
      <c r="BS75" s="1256"/>
      <c r="BT75" s="1256"/>
      <c r="BU75" s="1256"/>
      <c r="BV75" s="1256"/>
      <c r="BW75" s="1256"/>
      <c r="BX75" s="1256">
        <v>11.9</v>
      </c>
      <c r="BY75" s="1256"/>
      <c r="BZ75" s="1256"/>
      <c r="CA75" s="1256"/>
      <c r="CB75" s="1256"/>
      <c r="CC75" s="1256"/>
      <c r="CD75" s="1256"/>
      <c r="CE75" s="1256"/>
      <c r="CF75" s="1256">
        <v>11.9</v>
      </c>
      <c r="CG75" s="1256"/>
      <c r="CH75" s="1256"/>
      <c r="CI75" s="1256"/>
      <c r="CJ75" s="1256"/>
      <c r="CK75" s="1256"/>
      <c r="CL75" s="1256"/>
      <c r="CM75" s="1256"/>
      <c r="CN75" s="1256">
        <v>12</v>
      </c>
      <c r="CO75" s="1256"/>
      <c r="CP75" s="1256"/>
      <c r="CQ75" s="1256"/>
      <c r="CR75" s="1256"/>
      <c r="CS75" s="1256"/>
      <c r="CT75" s="1256"/>
      <c r="CU75" s="1256"/>
      <c r="CV75" s="1256">
        <v>12.2</v>
      </c>
      <c r="CW75" s="1256"/>
      <c r="CX75" s="1256"/>
      <c r="CY75" s="1256"/>
      <c r="CZ75" s="1256"/>
      <c r="DA75" s="1256"/>
      <c r="DB75" s="1256"/>
      <c r="DC75" s="1256"/>
    </row>
    <row r="76" spans="2:107" ht="13.2" x14ac:dyDescent="0.2">
      <c r="B76" s="372"/>
      <c r="G76" s="1264"/>
      <c r="H76" s="1264"/>
      <c r="I76" s="1262"/>
      <c r="J76" s="1262"/>
      <c r="K76" s="1263"/>
      <c r="L76" s="1263"/>
      <c r="M76" s="1263"/>
      <c r="N76" s="1263"/>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ht="13.2" x14ac:dyDescent="0.2">
      <c r="B77" s="372"/>
      <c r="G77" s="1262"/>
      <c r="H77" s="1262"/>
      <c r="I77" s="1262"/>
      <c r="J77" s="1262"/>
      <c r="K77" s="1260"/>
      <c r="L77" s="1260"/>
      <c r="M77" s="1260"/>
      <c r="N77" s="1260"/>
      <c r="AN77" s="1261" t="s">
        <v>600</v>
      </c>
      <c r="AO77" s="1261"/>
      <c r="AP77" s="1261"/>
      <c r="AQ77" s="1261"/>
      <c r="AR77" s="1261"/>
      <c r="AS77" s="1261"/>
      <c r="AT77" s="1261"/>
      <c r="AU77" s="1261"/>
      <c r="AV77" s="1261"/>
      <c r="AW77" s="1261"/>
      <c r="AX77" s="1261"/>
      <c r="AY77" s="1261"/>
      <c r="AZ77" s="1261"/>
      <c r="BA77" s="1261"/>
      <c r="BB77" s="1259" t="s">
        <v>598</v>
      </c>
      <c r="BC77" s="1259"/>
      <c r="BD77" s="1259"/>
      <c r="BE77" s="1259"/>
      <c r="BF77" s="1259"/>
      <c r="BG77" s="1259"/>
      <c r="BH77" s="1259"/>
      <c r="BI77" s="1259"/>
      <c r="BJ77" s="1259"/>
      <c r="BK77" s="1259"/>
      <c r="BL77" s="1259"/>
      <c r="BM77" s="1259"/>
      <c r="BN77" s="1259"/>
      <c r="BO77" s="1259"/>
      <c r="BP77" s="1256">
        <v>48</v>
      </c>
      <c r="BQ77" s="1256"/>
      <c r="BR77" s="1256"/>
      <c r="BS77" s="1256"/>
      <c r="BT77" s="1256"/>
      <c r="BU77" s="1256"/>
      <c r="BV77" s="1256"/>
      <c r="BW77" s="1256"/>
      <c r="BX77" s="1256">
        <v>49.1</v>
      </c>
      <c r="BY77" s="1256"/>
      <c r="BZ77" s="1256"/>
      <c r="CA77" s="1256"/>
      <c r="CB77" s="1256"/>
      <c r="CC77" s="1256"/>
      <c r="CD77" s="1256"/>
      <c r="CE77" s="1256"/>
      <c r="CF77" s="1256">
        <v>41.5</v>
      </c>
      <c r="CG77" s="1256"/>
      <c r="CH77" s="1256"/>
      <c r="CI77" s="1256"/>
      <c r="CJ77" s="1256"/>
      <c r="CK77" s="1256"/>
      <c r="CL77" s="1256"/>
      <c r="CM77" s="1256"/>
      <c r="CN77" s="1256">
        <v>25.2</v>
      </c>
      <c r="CO77" s="1256"/>
      <c r="CP77" s="1256"/>
      <c r="CQ77" s="1256"/>
      <c r="CR77" s="1256"/>
      <c r="CS77" s="1256"/>
      <c r="CT77" s="1256"/>
      <c r="CU77" s="1256"/>
      <c r="CV77" s="1256">
        <v>15.7</v>
      </c>
      <c r="CW77" s="1256"/>
      <c r="CX77" s="1256"/>
      <c r="CY77" s="1256"/>
      <c r="CZ77" s="1256"/>
      <c r="DA77" s="1256"/>
      <c r="DB77" s="1256"/>
      <c r="DC77" s="1256"/>
    </row>
    <row r="78" spans="2:107" ht="13.2" x14ac:dyDescent="0.2">
      <c r="B78" s="372"/>
      <c r="G78" s="1262"/>
      <c r="H78" s="1262"/>
      <c r="I78" s="1262"/>
      <c r="J78" s="1262"/>
      <c r="K78" s="1260"/>
      <c r="L78" s="1260"/>
      <c r="M78" s="1260"/>
      <c r="N78" s="1260"/>
      <c r="AN78" s="1261"/>
      <c r="AO78" s="1261"/>
      <c r="AP78" s="1261"/>
      <c r="AQ78" s="1261"/>
      <c r="AR78" s="1261"/>
      <c r="AS78" s="1261"/>
      <c r="AT78" s="1261"/>
      <c r="AU78" s="1261"/>
      <c r="AV78" s="1261"/>
      <c r="AW78" s="1261"/>
      <c r="AX78" s="1261"/>
      <c r="AY78" s="1261"/>
      <c r="AZ78" s="1261"/>
      <c r="BA78" s="1261"/>
      <c r="BB78" s="1259"/>
      <c r="BC78" s="1259"/>
      <c r="BD78" s="1259"/>
      <c r="BE78" s="1259"/>
      <c r="BF78" s="1259"/>
      <c r="BG78" s="1259"/>
      <c r="BH78" s="1259"/>
      <c r="BI78" s="1259"/>
      <c r="BJ78" s="1259"/>
      <c r="BK78" s="1259"/>
      <c r="BL78" s="1259"/>
      <c r="BM78" s="1259"/>
      <c r="BN78" s="1259"/>
      <c r="BO78" s="1259"/>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ht="13.2" x14ac:dyDescent="0.2">
      <c r="B79" s="372"/>
      <c r="G79" s="1262"/>
      <c r="H79" s="1262"/>
      <c r="I79" s="1257"/>
      <c r="J79" s="1257"/>
      <c r="K79" s="1258"/>
      <c r="L79" s="1258"/>
      <c r="M79" s="1258"/>
      <c r="N79" s="1258"/>
      <c r="AN79" s="1261"/>
      <c r="AO79" s="1261"/>
      <c r="AP79" s="1261"/>
      <c r="AQ79" s="1261"/>
      <c r="AR79" s="1261"/>
      <c r="AS79" s="1261"/>
      <c r="AT79" s="1261"/>
      <c r="AU79" s="1261"/>
      <c r="AV79" s="1261"/>
      <c r="AW79" s="1261"/>
      <c r="AX79" s="1261"/>
      <c r="AY79" s="1261"/>
      <c r="AZ79" s="1261"/>
      <c r="BA79" s="1261"/>
      <c r="BB79" s="1259" t="s">
        <v>603</v>
      </c>
      <c r="BC79" s="1259"/>
      <c r="BD79" s="1259"/>
      <c r="BE79" s="1259"/>
      <c r="BF79" s="1259"/>
      <c r="BG79" s="1259"/>
      <c r="BH79" s="1259"/>
      <c r="BI79" s="1259"/>
      <c r="BJ79" s="1259"/>
      <c r="BK79" s="1259"/>
      <c r="BL79" s="1259"/>
      <c r="BM79" s="1259"/>
      <c r="BN79" s="1259"/>
      <c r="BO79" s="1259"/>
      <c r="BP79" s="1256">
        <v>9.6</v>
      </c>
      <c r="BQ79" s="1256"/>
      <c r="BR79" s="1256"/>
      <c r="BS79" s="1256"/>
      <c r="BT79" s="1256"/>
      <c r="BU79" s="1256"/>
      <c r="BV79" s="1256"/>
      <c r="BW79" s="1256"/>
      <c r="BX79" s="1256">
        <v>9.5</v>
      </c>
      <c r="BY79" s="1256"/>
      <c r="BZ79" s="1256"/>
      <c r="CA79" s="1256"/>
      <c r="CB79" s="1256"/>
      <c r="CC79" s="1256"/>
      <c r="CD79" s="1256"/>
      <c r="CE79" s="1256"/>
      <c r="CF79" s="1256">
        <v>9.1999999999999993</v>
      </c>
      <c r="CG79" s="1256"/>
      <c r="CH79" s="1256"/>
      <c r="CI79" s="1256"/>
      <c r="CJ79" s="1256"/>
      <c r="CK79" s="1256"/>
      <c r="CL79" s="1256"/>
      <c r="CM79" s="1256"/>
      <c r="CN79" s="1256">
        <v>8.9</v>
      </c>
      <c r="CO79" s="1256"/>
      <c r="CP79" s="1256"/>
      <c r="CQ79" s="1256"/>
      <c r="CR79" s="1256"/>
      <c r="CS79" s="1256"/>
      <c r="CT79" s="1256"/>
      <c r="CU79" s="1256"/>
      <c r="CV79" s="1256">
        <v>8.9</v>
      </c>
      <c r="CW79" s="1256"/>
      <c r="CX79" s="1256"/>
      <c r="CY79" s="1256"/>
      <c r="CZ79" s="1256"/>
      <c r="DA79" s="1256"/>
      <c r="DB79" s="1256"/>
      <c r="DC79" s="1256"/>
    </row>
    <row r="80" spans="2:107" ht="13.2" x14ac:dyDescent="0.2">
      <c r="B80" s="372"/>
      <c r="G80" s="1262"/>
      <c r="H80" s="1262"/>
      <c r="I80" s="1257"/>
      <c r="J80" s="1257"/>
      <c r="K80" s="1258"/>
      <c r="L80" s="1258"/>
      <c r="M80" s="1258"/>
      <c r="N80" s="1258"/>
      <c r="AN80" s="1261"/>
      <c r="AO80" s="1261"/>
      <c r="AP80" s="1261"/>
      <c r="AQ80" s="1261"/>
      <c r="AR80" s="1261"/>
      <c r="AS80" s="1261"/>
      <c r="AT80" s="1261"/>
      <c r="AU80" s="1261"/>
      <c r="AV80" s="1261"/>
      <c r="AW80" s="1261"/>
      <c r="AX80" s="1261"/>
      <c r="AY80" s="1261"/>
      <c r="AZ80" s="1261"/>
      <c r="BA80" s="1261"/>
      <c r="BB80" s="1259"/>
      <c r="BC80" s="1259"/>
      <c r="BD80" s="1259"/>
      <c r="BE80" s="1259"/>
      <c r="BF80" s="1259"/>
      <c r="BG80" s="1259"/>
      <c r="BH80" s="1259"/>
      <c r="BI80" s="1259"/>
      <c r="BJ80" s="1259"/>
      <c r="BK80" s="1259"/>
      <c r="BL80" s="1259"/>
      <c r="BM80" s="1259"/>
      <c r="BN80" s="1259"/>
      <c r="BO80" s="1259"/>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xKw58W/vWHNwFzVsLqV992WYomjkWqw09YKUVxVijFDN64eHXwixQHJQAP4oDztfzP3mRQKx07uSijuDm/sx3A==" saltValue="xihxwAZ2pOj8s4EBzfvhG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498</v>
      </c>
    </row>
  </sheetData>
  <sheetProtection algorithmName="SHA-512" hashValue="SBhnPE6RXbdp/IJMP7IUzSXmifLom7K72w6Qrb9xtK7A5nC68eqCdzSSmhf47uMbNt6ufbnDLuD++RuRmFEaag==" saltValue="+OHpTANTYzoMJaZo8HvL6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498</v>
      </c>
    </row>
  </sheetData>
  <sheetProtection algorithmName="SHA-512" hashValue="tZbxz5qmN5lBTZQNXmriAzh78VZr1ig0Mi+lviBHoxEHEYx4PJLmsZB/dwJkXTqbTGEAGmq9NqESdWcTJbrhgQ==" saltValue="mViBD/6RJpneg6g9twp5/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548</v>
      </c>
      <c r="G2" s="151"/>
      <c r="H2" s="152"/>
    </row>
    <row r="3" spans="1:8" x14ac:dyDescent="0.2">
      <c r="A3" s="148" t="s">
        <v>541</v>
      </c>
      <c r="B3" s="153"/>
      <c r="C3" s="154"/>
      <c r="D3" s="155">
        <v>50149</v>
      </c>
      <c r="E3" s="156"/>
      <c r="F3" s="157">
        <v>85173</v>
      </c>
      <c r="G3" s="158"/>
      <c r="H3" s="159"/>
    </row>
    <row r="4" spans="1:8" x14ac:dyDescent="0.2">
      <c r="A4" s="160"/>
      <c r="B4" s="161"/>
      <c r="C4" s="162"/>
      <c r="D4" s="163">
        <v>28455</v>
      </c>
      <c r="E4" s="164"/>
      <c r="F4" s="165">
        <v>43913</v>
      </c>
      <c r="G4" s="166"/>
      <c r="H4" s="167"/>
    </row>
    <row r="5" spans="1:8" x14ac:dyDescent="0.2">
      <c r="A5" s="148" t="s">
        <v>543</v>
      </c>
      <c r="B5" s="153"/>
      <c r="C5" s="154"/>
      <c r="D5" s="155">
        <v>49759</v>
      </c>
      <c r="E5" s="156"/>
      <c r="F5" s="157">
        <v>94081</v>
      </c>
      <c r="G5" s="158"/>
      <c r="H5" s="159"/>
    </row>
    <row r="6" spans="1:8" x14ac:dyDescent="0.2">
      <c r="A6" s="160"/>
      <c r="B6" s="161"/>
      <c r="C6" s="162"/>
      <c r="D6" s="163">
        <v>28416</v>
      </c>
      <c r="E6" s="164"/>
      <c r="F6" s="165">
        <v>48949</v>
      </c>
      <c r="G6" s="166"/>
      <c r="H6" s="167"/>
    </row>
    <row r="7" spans="1:8" x14ac:dyDescent="0.2">
      <c r="A7" s="148" t="s">
        <v>544</v>
      </c>
      <c r="B7" s="153"/>
      <c r="C7" s="154"/>
      <c r="D7" s="155">
        <v>36389</v>
      </c>
      <c r="E7" s="156"/>
      <c r="F7" s="157">
        <v>92632</v>
      </c>
      <c r="G7" s="158"/>
      <c r="H7" s="159"/>
    </row>
    <row r="8" spans="1:8" x14ac:dyDescent="0.2">
      <c r="A8" s="160"/>
      <c r="B8" s="161"/>
      <c r="C8" s="162"/>
      <c r="D8" s="163">
        <v>20466</v>
      </c>
      <c r="E8" s="164"/>
      <c r="F8" s="165">
        <v>47978</v>
      </c>
      <c r="G8" s="166"/>
      <c r="H8" s="167"/>
    </row>
    <row r="9" spans="1:8" x14ac:dyDescent="0.2">
      <c r="A9" s="148" t="s">
        <v>545</v>
      </c>
      <c r="B9" s="153"/>
      <c r="C9" s="154"/>
      <c r="D9" s="155">
        <v>64662</v>
      </c>
      <c r="E9" s="156"/>
      <c r="F9" s="157">
        <v>96469</v>
      </c>
      <c r="G9" s="158"/>
      <c r="H9" s="159"/>
    </row>
    <row r="10" spans="1:8" x14ac:dyDescent="0.2">
      <c r="A10" s="160"/>
      <c r="B10" s="161"/>
      <c r="C10" s="162"/>
      <c r="D10" s="163">
        <v>17730</v>
      </c>
      <c r="E10" s="164"/>
      <c r="F10" s="165">
        <v>49775</v>
      </c>
      <c r="G10" s="166"/>
      <c r="H10" s="167"/>
    </row>
    <row r="11" spans="1:8" x14ac:dyDescent="0.2">
      <c r="A11" s="148" t="s">
        <v>546</v>
      </c>
      <c r="B11" s="153"/>
      <c r="C11" s="154"/>
      <c r="D11" s="155">
        <v>41998</v>
      </c>
      <c r="E11" s="156"/>
      <c r="F11" s="157">
        <v>85743</v>
      </c>
      <c r="G11" s="158"/>
      <c r="H11" s="159"/>
    </row>
    <row r="12" spans="1:8" x14ac:dyDescent="0.2">
      <c r="A12" s="160"/>
      <c r="B12" s="161"/>
      <c r="C12" s="168"/>
      <c r="D12" s="163">
        <v>26108</v>
      </c>
      <c r="E12" s="164"/>
      <c r="F12" s="165">
        <v>45231</v>
      </c>
      <c r="G12" s="166"/>
      <c r="H12" s="167"/>
    </row>
    <row r="13" spans="1:8" x14ac:dyDescent="0.2">
      <c r="A13" s="148"/>
      <c r="B13" s="153"/>
      <c r="C13" s="169"/>
      <c r="D13" s="170">
        <v>48591</v>
      </c>
      <c r="E13" s="171"/>
      <c r="F13" s="172">
        <v>90820</v>
      </c>
      <c r="G13" s="173"/>
      <c r="H13" s="159"/>
    </row>
    <row r="14" spans="1:8" x14ac:dyDescent="0.2">
      <c r="A14" s="160"/>
      <c r="B14" s="161"/>
      <c r="C14" s="162"/>
      <c r="D14" s="163">
        <v>24235</v>
      </c>
      <c r="E14" s="164"/>
      <c r="F14" s="165">
        <v>47169</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11.47</v>
      </c>
      <c r="C19" s="174">
        <f>ROUND(VALUE(SUBSTITUTE(実質収支比率等に係る経年分析!G$48,"▲","-")),2)</f>
        <v>11.98</v>
      </c>
      <c r="D19" s="174">
        <f>ROUND(VALUE(SUBSTITUTE(実質収支比率等に係る経年分析!H$48,"▲","-")),2)</f>
        <v>9.64</v>
      </c>
      <c r="E19" s="174">
        <f>ROUND(VALUE(SUBSTITUTE(実質収支比率等に係る経年分析!I$48,"▲","-")),2)</f>
        <v>13.86</v>
      </c>
      <c r="F19" s="174">
        <f>ROUND(VALUE(SUBSTITUTE(実質収支比率等に係る経年分析!J$48,"▲","-")),2)</f>
        <v>14.02</v>
      </c>
    </row>
    <row r="20" spans="1:11" x14ac:dyDescent="0.2">
      <c r="A20" s="174" t="s">
        <v>57</v>
      </c>
      <c r="B20" s="174">
        <f>ROUND(VALUE(SUBSTITUTE(実質収支比率等に係る経年分析!F$47,"▲","-")),2)</f>
        <v>12.58</v>
      </c>
      <c r="C20" s="174">
        <f>ROUND(VALUE(SUBSTITUTE(実質収支比率等に係る経年分析!G$47,"▲","-")),2)</f>
        <v>9.83</v>
      </c>
      <c r="D20" s="174">
        <f>ROUND(VALUE(SUBSTITUTE(実質収支比率等に係る経年分析!H$47,"▲","-")),2)</f>
        <v>7.98</v>
      </c>
      <c r="E20" s="174">
        <f>ROUND(VALUE(SUBSTITUTE(実質収支比率等に係る経年分析!I$47,"▲","-")),2)</f>
        <v>8.2100000000000009</v>
      </c>
      <c r="F20" s="174">
        <f>ROUND(VALUE(SUBSTITUTE(実質収支比率等に係る経年分析!J$47,"▲","-")),2)</f>
        <v>9.83</v>
      </c>
    </row>
    <row r="21" spans="1:11" x14ac:dyDescent="0.2">
      <c r="A21" s="174" t="s">
        <v>58</v>
      </c>
      <c r="B21" s="174">
        <f>IF(ISNUMBER(VALUE(SUBSTITUTE(実質収支比率等に係る経年分析!F$49,"▲","-"))),ROUND(VALUE(SUBSTITUTE(実質収支比率等に係る経年分析!F$49,"▲","-")),2),NA())</f>
        <v>-1.69</v>
      </c>
      <c r="C21" s="174">
        <f>IF(ISNUMBER(VALUE(SUBSTITUTE(実質収支比率等に係る経年分析!G$49,"▲","-"))),ROUND(VALUE(SUBSTITUTE(実質収支比率等に係る経年分析!G$49,"▲","-")),2),NA())</f>
        <v>-2.68</v>
      </c>
      <c r="D21" s="174">
        <f>IF(ISNUMBER(VALUE(SUBSTITUTE(実質収支比率等に係る経年分析!H$49,"▲","-"))),ROUND(VALUE(SUBSTITUTE(実質収支比率等に係る経年分析!H$49,"▲","-")),2),NA())</f>
        <v>-3.12</v>
      </c>
      <c r="E21" s="174">
        <f>IF(ISNUMBER(VALUE(SUBSTITUTE(実質収支比率等に係る経年分析!I$49,"▲","-"))),ROUND(VALUE(SUBSTITUTE(実質収支比率等に係る経年分析!I$49,"▲","-")),2),NA())</f>
        <v>4.96</v>
      </c>
      <c r="F21" s="174">
        <f>IF(ISNUMBER(VALUE(SUBSTITUTE(実質収支比率等に係る経年分析!J$49,"▲","-"))),ROUND(VALUE(SUBSTITUTE(実質収支比率等に係る経年分析!J$49,"▲","-")),2),NA())</f>
        <v>1.32</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2">
      <c r="A30" s="175" t="str">
        <f>IF(連結実質赤字比率に係る赤字・黒字の構成分析!C$40="",NA(),連結実質赤字比率に係る赤字・黒字の構成分析!C$40)</f>
        <v>育英事業特別会計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0.02</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7.0000000000000007E-2</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0.03</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0.03</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0.05</v>
      </c>
    </row>
    <row r="31" spans="1:11" x14ac:dyDescent="0.2">
      <c r="A31" s="175" t="str">
        <f>IF(連結実質赤字比率に係る赤字・黒字の構成分析!C$39="",NA(),連結実質赤字比率に係る赤字・黒字の構成分析!C$39)</f>
        <v>国民健康保険特別会計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2.69</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1.84</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0.89</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0.48</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0.08</v>
      </c>
    </row>
    <row r="32" spans="1:11" x14ac:dyDescent="0.2">
      <c r="A32" s="175" t="str">
        <f>IF(連結実質赤字比率に係る赤字・黒字の構成分析!C$38="",NA(),連結実質赤字比率に係る赤字・黒字の構成分析!C$38)</f>
        <v>後期高齢者医療特別会計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0.05</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0.16</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0.13</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0.14000000000000001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0.13</v>
      </c>
    </row>
    <row r="33" spans="1:16" x14ac:dyDescent="0.2">
      <c r="A33" s="175" t="str">
        <f>IF(連結実質赤字比率に係る赤字・黒字の構成分析!C$37="",NA(),連結実質赤字比率に係る赤字・黒字の構成分析!C$37)</f>
        <v>下水道事業会計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3.15</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3.05</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1.17</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1.06</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1.1200000000000001</v>
      </c>
    </row>
    <row r="34" spans="1:16" x14ac:dyDescent="0.2">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2.14</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1.77</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2.41</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2.08</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1.94</v>
      </c>
    </row>
    <row r="35" spans="1:16" x14ac:dyDescent="0.2">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8.98</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8.9600000000000009</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8.92</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9.25</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9.51</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11.44</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11.91</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9.6</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13.82</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13.96</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1308</v>
      </c>
      <c r="E42" s="176"/>
      <c r="F42" s="176"/>
      <c r="G42" s="176">
        <f>'実質公債費比率（分子）の構造'!L$52</f>
        <v>1265</v>
      </c>
      <c r="H42" s="176"/>
      <c r="I42" s="176"/>
      <c r="J42" s="176">
        <f>'実質公債費比率（分子）の構造'!M$52</f>
        <v>1236</v>
      </c>
      <c r="K42" s="176"/>
      <c r="L42" s="176"/>
      <c r="M42" s="176">
        <f>'実質公債費比率（分子）の構造'!N$52</f>
        <v>1215</v>
      </c>
      <c r="N42" s="176"/>
      <c r="O42" s="176"/>
      <c r="P42" s="176">
        <f>'実質公債費比率（分子）の構造'!O$52</f>
        <v>1213</v>
      </c>
    </row>
    <row r="43" spans="1:16" x14ac:dyDescent="0.2">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67</v>
      </c>
      <c r="B44" s="176">
        <f>'実質公債費比率（分子）の構造'!K$50</f>
        <v>10</v>
      </c>
      <c r="C44" s="176"/>
      <c r="D44" s="176"/>
      <c r="E44" s="176">
        <f>'実質公債費比率（分子）の構造'!L$50</f>
        <v>10</v>
      </c>
      <c r="F44" s="176"/>
      <c r="G44" s="176"/>
      <c r="H44" s="176">
        <f>'実質公債費比率（分子）の構造'!M$50</f>
        <v>36</v>
      </c>
      <c r="I44" s="176"/>
      <c r="J44" s="176"/>
      <c r="K44" s="176">
        <f>'実質公債費比率（分子）の構造'!N$50</f>
        <v>36</v>
      </c>
      <c r="L44" s="176"/>
      <c r="M44" s="176"/>
      <c r="N44" s="176">
        <f>'実質公債費比率（分子）の構造'!O$50</f>
        <v>35</v>
      </c>
      <c r="O44" s="176"/>
      <c r="P44" s="176"/>
    </row>
    <row r="45" spans="1:16" x14ac:dyDescent="0.2">
      <c r="A45" s="176" t="s">
        <v>68</v>
      </c>
      <c r="B45" s="176">
        <f>'実質公債費比率（分子）の構造'!K$49</f>
        <v>154</v>
      </c>
      <c r="C45" s="176"/>
      <c r="D45" s="176"/>
      <c r="E45" s="176">
        <f>'実質公債費比率（分子）の構造'!L$49</f>
        <v>166</v>
      </c>
      <c r="F45" s="176"/>
      <c r="G45" s="176"/>
      <c r="H45" s="176">
        <f>'実質公債費比率（分子）の構造'!M$49</f>
        <v>140</v>
      </c>
      <c r="I45" s="176"/>
      <c r="J45" s="176"/>
      <c r="K45" s="176">
        <f>'実質公債費比率（分子）の構造'!N$49</f>
        <v>158</v>
      </c>
      <c r="L45" s="176"/>
      <c r="M45" s="176"/>
      <c r="N45" s="176">
        <f>'実質公債費比率（分子）の構造'!O$49</f>
        <v>168</v>
      </c>
      <c r="O45" s="176"/>
      <c r="P45" s="176"/>
    </row>
    <row r="46" spans="1:16" x14ac:dyDescent="0.2">
      <c r="A46" s="176" t="s">
        <v>69</v>
      </c>
      <c r="B46" s="176">
        <f>'実質公債費比率（分子）の構造'!K$48</f>
        <v>579</v>
      </c>
      <c r="C46" s="176"/>
      <c r="D46" s="176"/>
      <c r="E46" s="176">
        <f>'実質公債費比率（分子）の構造'!L$48</f>
        <v>571</v>
      </c>
      <c r="F46" s="176"/>
      <c r="G46" s="176"/>
      <c r="H46" s="176">
        <f>'実質公債費比率（分子）の構造'!M$48</f>
        <v>548</v>
      </c>
      <c r="I46" s="176"/>
      <c r="J46" s="176"/>
      <c r="K46" s="176">
        <f>'実質公債費比率（分子）の構造'!N$48</f>
        <v>536</v>
      </c>
      <c r="L46" s="176"/>
      <c r="M46" s="176"/>
      <c r="N46" s="176">
        <f>'実質公債費比率（分子）の構造'!O$48</f>
        <v>532</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1382</v>
      </c>
      <c r="C49" s="176"/>
      <c r="D49" s="176"/>
      <c r="E49" s="176">
        <f>'実質公債費比率（分子）の構造'!L$45</f>
        <v>1362</v>
      </c>
      <c r="F49" s="176"/>
      <c r="G49" s="176"/>
      <c r="H49" s="176">
        <f>'実質公債費比率（分子）の構造'!M$45</f>
        <v>1367</v>
      </c>
      <c r="I49" s="176"/>
      <c r="J49" s="176"/>
      <c r="K49" s="176">
        <f>'実質公債費比率（分子）の構造'!N$45</f>
        <v>1380</v>
      </c>
      <c r="L49" s="176"/>
      <c r="M49" s="176"/>
      <c r="N49" s="176">
        <f>'実質公債費比率（分子）の構造'!O$45</f>
        <v>1445</v>
      </c>
      <c r="O49" s="176"/>
      <c r="P49" s="176"/>
    </row>
    <row r="50" spans="1:16" x14ac:dyDescent="0.2">
      <c r="A50" s="176" t="s">
        <v>73</v>
      </c>
      <c r="B50" s="176" t="e">
        <f>NA()</f>
        <v>#N/A</v>
      </c>
      <c r="C50" s="176">
        <f>IF(ISNUMBER('実質公債費比率（分子）の構造'!K$53),'実質公債費比率（分子）の構造'!K$53,NA())</f>
        <v>817</v>
      </c>
      <c r="D50" s="176" t="e">
        <f>NA()</f>
        <v>#N/A</v>
      </c>
      <c r="E50" s="176" t="e">
        <f>NA()</f>
        <v>#N/A</v>
      </c>
      <c r="F50" s="176">
        <f>IF(ISNUMBER('実質公債費比率（分子）の構造'!L$53),'実質公債費比率（分子）の構造'!L$53,NA())</f>
        <v>844</v>
      </c>
      <c r="G50" s="176" t="e">
        <f>NA()</f>
        <v>#N/A</v>
      </c>
      <c r="H50" s="176" t="e">
        <f>NA()</f>
        <v>#N/A</v>
      </c>
      <c r="I50" s="176">
        <f>IF(ISNUMBER('実質公債費比率（分子）の構造'!M$53),'実質公債費比率（分子）の構造'!M$53,NA())</f>
        <v>855</v>
      </c>
      <c r="J50" s="176" t="e">
        <f>NA()</f>
        <v>#N/A</v>
      </c>
      <c r="K50" s="176" t="e">
        <f>NA()</f>
        <v>#N/A</v>
      </c>
      <c r="L50" s="176">
        <f>IF(ISNUMBER('実質公債費比率（分子）の構造'!N$53),'実質公債費比率（分子）の構造'!N$53,NA())</f>
        <v>895</v>
      </c>
      <c r="M50" s="176" t="e">
        <f>NA()</f>
        <v>#N/A</v>
      </c>
      <c r="N50" s="176" t="e">
        <f>NA()</f>
        <v>#N/A</v>
      </c>
      <c r="O50" s="176">
        <f>IF(ISNUMBER('実質公債費比率（分子）の構造'!O$53),'実質公債費比率（分子）の構造'!O$53,NA())</f>
        <v>967</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12675</v>
      </c>
      <c r="E56" s="175"/>
      <c r="F56" s="175"/>
      <c r="G56" s="175">
        <f>'将来負担比率（分子）の構造'!J$52</f>
        <v>12635</v>
      </c>
      <c r="H56" s="175"/>
      <c r="I56" s="175"/>
      <c r="J56" s="175">
        <f>'将来負担比率（分子）の構造'!K$52</f>
        <v>12391</v>
      </c>
      <c r="K56" s="175"/>
      <c r="L56" s="175"/>
      <c r="M56" s="175">
        <f>'将来負担比率（分子）の構造'!L$52</f>
        <v>12027</v>
      </c>
      <c r="N56" s="175"/>
      <c r="O56" s="175"/>
      <c r="P56" s="175">
        <f>'将来負担比率（分子）の構造'!M$52</f>
        <v>11497</v>
      </c>
    </row>
    <row r="57" spans="1:16" x14ac:dyDescent="0.2">
      <c r="A57" s="175" t="s">
        <v>44</v>
      </c>
      <c r="B57" s="175"/>
      <c r="C57" s="175"/>
      <c r="D57" s="175">
        <f>'将来負担比率（分子）の構造'!I$51</f>
        <v>1806</v>
      </c>
      <c r="E57" s="175"/>
      <c r="F57" s="175"/>
      <c r="G57" s="175">
        <f>'将来負担比率（分子）の構造'!J$51</f>
        <v>1723</v>
      </c>
      <c r="H57" s="175"/>
      <c r="I57" s="175"/>
      <c r="J57" s="175">
        <f>'将来負担比率（分子）の構造'!K$51</f>
        <v>1726</v>
      </c>
      <c r="K57" s="175"/>
      <c r="L57" s="175"/>
      <c r="M57" s="175">
        <f>'将来負担比率（分子）の構造'!L$51</f>
        <v>1750</v>
      </c>
      <c r="N57" s="175"/>
      <c r="O57" s="175"/>
      <c r="P57" s="175">
        <f>'将来負担比率（分子）の構造'!M$51</f>
        <v>1704</v>
      </c>
    </row>
    <row r="58" spans="1:16" x14ac:dyDescent="0.2">
      <c r="A58" s="175" t="s">
        <v>43</v>
      </c>
      <c r="B58" s="175"/>
      <c r="C58" s="175"/>
      <c r="D58" s="175">
        <f>'将来負担比率（分子）の構造'!I$50</f>
        <v>2508</v>
      </c>
      <c r="E58" s="175"/>
      <c r="F58" s="175"/>
      <c r="G58" s="175">
        <f>'将来負担比率（分子）の構造'!J$50</f>
        <v>2769</v>
      </c>
      <c r="H58" s="175"/>
      <c r="I58" s="175"/>
      <c r="J58" s="175">
        <f>'将来負担比率（分子）の構造'!K$50</f>
        <v>2868</v>
      </c>
      <c r="K58" s="175"/>
      <c r="L58" s="175"/>
      <c r="M58" s="175">
        <f>'将来負担比率（分子）の構造'!L$50</f>
        <v>3157</v>
      </c>
      <c r="N58" s="175"/>
      <c r="O58" s="175"/>
      <c r="P58" s="175">
        <f>'将来負担比率（分子）の構造'!M$50</f>
        <v>3386</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2131</v>
      </c>
      <c r="C62" s="175"/>
      <c r="D62" s="175"/>
      <c r="E62" s="175">
        <f>'将来負担比率（分子）の構造'!J$45</f>
        <v>2108</v>
      </c>
      <c r="F62" s="175"/>
      <c r="G62" s="175"/>
      <c r="H62" s="175">
        <f>'将来負担比率（分子）の構造'!K$45</f>
        <v>2201</v>
      </c>
      <c r="I62" s="175"/>
      <c r="J62" s="175"/>
      <c r="K62" s="175">
        <f>'将来負担比率（分子）の構造'!L$45</f>
        <v>2159</v>
      </c>
      <c r="L62" s="175"/>
      <c r="M62" s="175"/>
      <c r="N62" s="175">
        <f>'将来負担比率（分子）の構造'!M$45</f>
        <v>2112</v>
      </c>
      <c r="O62" s="175"/>
      <c r="P62" s="175"/>
    </row>
    <row r="63" spans="1:16" x14ac:dyDescent="0.2">
      <c r="A63" s="175" t="s">
        <v>36</v>
      </c>
      <c r="B63" s="175">
        <f>'将来負担比率（分子）の構造'!I$44</f>
        <v>1696</v>
      </c>
      <c r="C63" s="175"/>
      <c r="D63" s="175"/>
      <c r="E63" s="175">
        <f>'将来負担比率（分子）の構造'!J$44</f>
        <v>3108</v>
      </c>
      <c r="F63" s="175"/>
      <c r="G63" s="175"/>
      <c r="H63" s="175">
        <f>'将来負担比率（分子）の構造'!K$44</f>
        <v>3058</v>
      </c>
      <c r="I63" s="175"/>
      <c r="J63" s="175"/>
      <c r="K63" s="175">
        <f>'将来負担比率（分子）の構造'!L$44</f>
        <v>3087</v>
      </c>
      <c r="L63" s="175"/>
      <c r="M63" s="175"/>
      <c r="N63" s="175">
        <f>'将来負担比率（分子）の構造'!M$44</f>
        <v>2987</v>
      </c>
      <c r="O63" s="175"/>
      <c r="P63" s="175"/>
    </row>
    <row r="64" spans="1:16" x14ac:dyDescent="0.2">
      <c r="A64" s="175" t="s">
        <v>35</v>
      </c>
      <c r="B64" s="175">
        <f>'将来負担比率（分子）の構造'!I$43</f>
        <v>6407</v>
      </c>
      <c r="C64" s="175"/>
      <c r="D64" s="175"/>
      <c r="E64" s="175">
        <f>'将来負担比率（分子）の構造'!J$43</f>
        <v>5968</v>
      </c>
      <c r="F64" s="175"/>
      <c r="G64" s="175"/>
      <c r="H64" s="175">
        <f>'将来負担比率（分子）の構造'!K$43</f>
        <v>5699</v>
      </c>
      <c r="I64" s="175"/>
      <c r="J64" s="175"/>
      <c r="K64" s="175">
        <f>'将来負担比率（分子）の構造'!L$43</f>
        <v>5341</v>
      </c>
      <c r="L64" s="175"/>
      <c r="M64" s="175"/>
      <c r="N64" s="175">
        <f>'将来負担比率（分子）の構造'!M$43</f>
        <v>5127</v>
      </c>
      <c r="O64" s="175"/>
      <c r="P64" s="175"/>
    </row>
    <row r="65" spans="1:16" x14ac:dyDescent="0.2">
      <c r="A65" s="175" t="s">
        <v>34</v>
      </c>
      <c r="B65" s="175">
        <f>'将来負担比率（分子）の構造'!I$42</f>
        <v>67</v>
      </c>
      <c r="C65" s="175"/>
      <c r="D65" s="175"/>
      <c r="E65" s="175">
        <f>'将来負担比率（分子）の構造'!J$42</f>
        <v>509</v>
      </c>
      <c r="F65" s="175"/>
      <c r="G65" s="175"/>
      <c r="H65" s="175">
        <f>'将来負担比率（分子）の構造'!K$42</f>
        <v>478</v>
      </c>
      <c r="I65" s="175"/>
      <c r="J65" s="175"/>
      <c r="K65" s="175">
        <f>'将来負担比率（分子）の構造'!L$42</f>
        <v>447</v>
      </c>
      <c r="L65" s="175"/>
      <c r="M65" s="175"/>
      <c r="N65" s="175">
        <f>'将来負担比率（分子）の構造'!M$42</f>
        <v>416</v>
      </c>
      <c r="O65" s="175"/>
      <c r="P65" s="175"/>
    </row>
    <row r="66" spans="1:16" x14ac:dyDescent="0.2">
      <c r="A66" s="175" t="s">
        <v>33</v>
      </c>
      <c r="B66" s="175">
        <f>'将来負担比率（分子）の構造'!I$41</f>
        <v>15553</v>
      </c>
      <c r="C66" s="175"/>
      <c r="D66" s="175"/>
      <c r="E66" s="175">
        <f>'将来負担比率（分子）の構造'!J$41</f>
        <v>15401</v>
      </c>
      <c r="F66" s="175"/>
      <c r="G66" s="175"/>
      <c r="H66" s="175">
        <f>'将来負担比率（分子）の構造'!K$41</f>
        <v>15090</v>
      </c>
      <c r="I66" s="175"/>
      <c r="J66" s="175"/>
      <c r="K66" s="175">
        <f>'将来負担比率（分子）の構造'!L$41</f>
        <v>15465</v>
      </c>
      <c r="L66" s="175"/>
      <c r="M66" s="175"/>
      <c r="N66" s="175">
        <f>'将来負担比率（分子）の構造'!M$41</f>
        <v>14955</v>
      </c>
      <c r="O66" s="175"/>
      <c r="P66" s="175"/>
    </row>
    <row r="67" spans="1:16" x14ac:dyDescent="0.2">
      <c r="A67" s="175" t="s">
        <v>77</v>
      </c>
      <c r="B67" s="175" t="e">
        <f>NA()</f>
        <v>#N/A</v>
      </c>
      <c r="C67" s="175">
        <f>IF(ISNUMBER('将来負担比率（分子）の構造'!I$53), IF('将来負担比率（分子）の構造'!I$53 &lt; 0, 0, '将来負担比率（分子）の構造'!I$53), NA())</f>
        <v>8864</v>
      </c>
      <c r="D67" s="175" t="e">
        <f>NA()</f>
        <v>#N/A</v>
      </c>
      <c r="E67" s="175" t="e">
        <f>NA()</f>
        <v>#N/A</v>
      </c>
      <c r="F67" s="175">
        <f>IF(ISNUMBER('将来負担比率（分子）の構造'!J$53), IF('将来負担比率（分子）の構造'!J$53 &lt; 0, 0, '将来負担比率（分子）の構造'!J$53), NA())</f>
        <v>9966</v>
      </c>
      <c r="G67" s="175" t="e">
        <f>NA()</f>
        <v>#N/A</v>
      </c>
      <c r="H67" s="175" t="e">
        <f>NA()</f>
        <v>#N/A</v>
      </c>
      <c r="I67" s="175">
        <f>IF(ISNUMBER('将来負担比率（分子）の構造'!K$53), IF('将来負担比率（分子）の構造'!K$53 &lt; 0, 0, '将来負担比率（分子）の構造'!K$53), NA())</f>
        <v>9539</v>
      </c>
      <c r="J67" s="175" t="e">
        <f>NA()</f>
        <v>#N/A</v>
      </c>
      <c r="K67" s="175" t="e">
        <f>NA()</f>
        <v>#N/A</v>
      </c>
      <c r="L67" s="175">
        <f>IF(ISNUMBER('将来負担比率（分子）の構造'!L$53), IF('将来負担比率（分子）の構造'!L$53 &lt; 0, 0, '将来負担比率（分子）の構造'!L$53), NA())</f>
        <v>9565</v>
      </c>
      <c r="M67" s="175" t="e">
        <f>NA()</f>
        <v>#N/A</v>
      </c>
      <c r="N67" s="175" t="e">
        <f>NA()</f>
        <v>#N/A</v>
      </c>
      <c r="O67" s="175">
        <f>IF(ISNUMBER('将来負担比率（分子）の構造'!M$53), IF('将来負担比率（分子）の構造'!M$53 &lt; 0, 0, '将来負担比率（分子）の構造'!M$53), NA())</f>
        <v>9010</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663</v>
      </c>
      <c r="C72" s="179">
        <f>基金残高に係る経年分析!G55</f>
        <v>702</v>
      </c>
      <c r="D72" s="179">
        <f>基金残高に係る経年分析!H55</f>
        <v>824</v>
      </c>
    </row>
    <row r="73" spans="1:16" x14ac:dyDescent="0.2">
      <c r="A73" s="178" t="s">
        <v>80</v>
      </c>
      <c r="B73" s="179">
        <f>基金残高に係る経年分析!F56</f>
        <v>111</v>
      </c>
      <c r="C73" s="179">
        <f>基金残高に係る経年分析!G56</f>
        <v>111</v>
      </c>
      <c r="D73" s="179">
        <f>基金残高に係る経年分析!H56</f>
        <v>111</v>
      </c>
    </row>
    <row r="74" spans="1:16" x14ac:dyDescent="0.2">
      <c r="A74" s="178" t="s">
        <v>81</v>
      </c>
      <c r="B74" s="179">
        <f>基金残高に係る経年分析!F57</f>
        <v>1587</v>
      </c>
      <c r="C74" s="179">
        <f>基金残高に係る経年分析!G57</f>
        <v>1653</v>
      </c>
      <c r="D74" s="179">
        <f>基金残高に係る経年分析!H57</f>
        <v>1590</v>
      </c>
    </row>
  </sheetData>
  <sheetProtection algorithmName="SHA-512" hashValue="7EBlr1/myAVBV2BXRYtkuLRfQz/O1fznbYDuVjGE9xQJrNEdCCKx5qHYfQY59hlEtz9Pm34/VJ63SfTqWXwwyA==" saltValue="PqPtMSkwDtZycNrYLTNo1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2024-02-05T00:06:56Z</dcterms:created>
  <dcterms:modified xsi:type="dcterms:W3CDTF">2024-09-12T07:07:30Z</dcterms:modified>
  <cp:category/>
</cp:coreProperties>
</file>